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fileSharing readOnlyRecommended="1"/>
  <workbookPr/>
  <mc:AlternateContent xmlns:mc="http://schemas.openxmlformats.org/markup-compatibility/2006">
    <mc:Choice Requires="x15">
      <x15ac:absPath xmlns:x15ac="http://schemas.microsoft.com/office/spreadsheetml/2010/11/ac" url="H:\_settings\Bureaublad\"/>
    </mc:Choice>
  </mc:AlternateContent>
  <xr:revisionPtr revIDLastSave="0" documentId="8_{7A2A9D85-C84F-45EC-94B6-4AC703587FE8}" xr6:coauthVersionLast="47" xr6:coauthVersionMax="47" xr10:uidLastSave="{00000000-0000-0000-0000-000000000000}"/>
  <bookViews>
    <workbookView xWindow="-108" yWindow="-108" windowWidth="23256" windowHeight="12576" xr2:uid="{00000000-000D-0000-FFFF-FFFF00000000}"/>
  </bookViews>
  <sheets>
    <sheet name="Invulinstructie" sheetId="1" r:id="rId1"/>
    <sheet name="1. Inschrijfstaat" sheetId="2" r:id="rId2"/>
    <sheet name="2. Automaten" sheetId="13" r:id="rId3"/>
    <sheet name="3. Service en onderhoud" sheetId="14" r:id="rId4"/>
    <sheet name="4. Ingrediënten en condimenten" sheetId="15" r:id="rId5"/>
    <sheet name="5. Inzet en personeelskosten" sheetId="18" r:id="rId6"/>
    <sheet name="6. Uurtarief monteur" sheetId="19" r:id="rId7"/>
  </sheets>
  <definedNames>
    <definedName name="_xlnm.Print_Area" localSheetId="1">'1. Inschrijfstaat'!$A$1:$C$17</definedName>
    <definedName name="_xlnm.Print_Area" localSheetId="2">'2. Automaten'!$A$1:$G$27</definedName>
    <definedName name="_xlnm.Print_Area" localSheetId="3">'3. Service en onderhoud'!$A$1:$G$25</definedName>
    <definedName name="_xlnm.Print_Area" localSheetId="4">'4. Ingrediënten en condimenten'!$A$1:$F$29</definedName>
    <definedName name="_xlnm.Print_Area" localSheetId="5">'5. Inzet en personeelskosten'!$A$1:$D$8</definedName>
    <definedName name="_xlnm.Print_Area" localSheetId="6">'6. Uurtarief monteur'!$A$1:$D$8</definedName>
    <definedName name="_xlnm.Print_Area" localSheetId="0">Invulinstructie!$A$1:$A$26</definedName>
  </definedNames>
  <calcPr calcId="191028"/>
  <fileRecoveryPr autoRecover="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24" i="14" l="1"/>
  <c r="E24" i="14"/>
  <c r="G23" i="14"/>
  <c r="G22" i="14"/>
  <c r="G21" i="14"/>
  <c r="G20" i="14"/>
  <c r="G19" i="14"/>
  <c r="G18" i="14"/>
  <c r="G17" i="14"/>
  <c r="G16" i="14"/>
  <c r="G15" i="14"/>
  <c r="G14" i="14"/>
  <c r="G13" i="14"/>
  <c r="G12" i="14"/>
  <c r="G11" i="14"/>
  <c r="G10" i="14"/>
  <c r="G9" i="14"/>
  <c r="G8" i="14"/>
  <c r="G7" i="14"/>
  <c r="G6" i="14"/>
  <c r="G5" i="14"/>
  <c r="G24" i="14" l="1"/>
  <c r="B5" i="2" s="1"/>
  <c r="E27" i="15" l="1"/>
  <c r="E28" i="15" s="1"/>
  <c r="B6" i="2" s="1"/>
  <c r="F6" i="13"/>
  <c r="F7" i="13"/>
  <c r="F8" i="13"/>
  <c r="F9" i="13"/>
  <c r="F10" i="13"/>
  <c r="F11" i="13"/>
  <c r="F12" i="13"/>
  <c r="F13" i="13"/>
  <c r="F14" i="13"/>
  <c r="F15" i="13"/>
  <c r="F16" i="13"/>
  <c r="F17" i="13"/>
  <c r="F18" i="13"/>
  <c r="F19" i="13"/>
  <c r="F20" i="13"/>
  <c r="F21" i="13"/>
  <c r="F22" i="13"/>
  <c r="F23" i="13"/>
  <c r="F5" i="13"/>
  <c r="F24" i="13"/>
  <c r="D24" i="14"/>
  <c r="E7" i="15"/>
  <c r="E8" i="15"/>
  <c r="E9" i="15"/>
  <c r="E10" i="15"/>
  <c r="E6" i="15"/>
  <c r="E21" i="15"/>
  <c r="E20" i="15"/>
  <c r="E18" i="15"/>
  <c r="E19" i="15"/>
  <c r="E16" i="15"/>
  <c r="E11" i="15" l="1"/>
  <c r="E22" i="15"/>
  <c r="E17" i="15"/>
  <c r="E15" i="15"/>
  <c r="E23" i="15" l="1"/>
  <c r="E24" i="13"/>
  <c r="B4" i="2" l="1"/>
  <c r="B7" i="2" l="1"/>
</calcChain>
</file>

<file path=xl/sharedStrings.xml><?xml version="1.0" encoding="utf-8"?>
<sst xmlns="http://schemas.openxmlformats.org/spreadsheetml/2006/main" count="182" uniqueCount="107">
  <si>
    <t>Invulinstructie Prijzenblad</t>
  </si>
  <si>
    <r>
      <rPr>
        <sz val="10"/>
        <color rgb="FF586574"/>
        <rFont val="Pt sans"/>
        <scheme val="major"/>
      </rPr>
      <t xml:space="preserve">Opdrachtnemer dient ten behoeve van deze aanbesteding het </t>
    </r>
    <r>
      <rPr>
        <u/>
        <sz val="10"/>
        <color rgb="FF586574"/>
        <rFont val="Pt sans"/>
        <scheme val="major"/>
      </rPr>
      <t>volledige</t>
    </r>
    <r>
      <rPr>
        <sz val="10"/>
        <color rgb="FF586574"/>
        <rFont val="Pt sans"/>
        <scheme val="major"/>
      </rPr>
      <t xml:space="preserve"> Prijzenblad in te vullen. Opdrachtnemer dient uitsluitend gebruik te maken van dit model en de </t>
    </r>
    <r>
      <rPr>
        <u/>
        <sz val="10"/>
        <color rgb="FF586574"/>
        <rFont val="Pt sans"/>
        <scheme val="major"/>
      </rPr>
      <t>oranje</t>
    </r>
    <r>
      <rPr>
        <sz val="10"/>
        <color rgb="FF586574"/>
        <rFont val="Pt sans"/>
        <scheme val="major"/>
      </rPr>
      <t xml:space="preserve"> cellen in te vullen. Opdrachtnemer mag geen wijzigingen aanbrengen in het model, zoals het toevoegen/verwijderen van regels. Er zijn formules of koppelingen toegevoegd in het Prijzenblad ter indicatie. Opdrachtnemer is </t>
    </r>
    <r>
      <rPr>
        <u/>
        <sz val="10"/>
        <color rgb="FF586574"/>
        <rFont val="Pt sans"/>
        <scheme val="major"/>
      </rPr>
      <t>zelf</t>
    </r>
    <r>
      <rPr>
        <sz val="10"/>
        <color rgb="FF586574"/>
        <rFont val="Pt sans"/>
        <scheme val="major"/>
      </rPr>
      <t xml:space="preserve"> verantwoordelijk voor een juiste koppeling van cellen, deze zijn niet beveiligd.
</t>
    </r>
  </si>
  <si>
    <r>
      <rPr>
        <b/>
        <sz val="10"/>
        <color rgb="FF586574"/>
        <rFont val="Pt sans"/>
        <scheme val="major"/>
      </rPr>
      <t xml:space="preserve">Onderdeel 2: Automaten
</t>
    </r>
    <r>
      <rPr>
        <sz val="10"/>
        <color rgb="FF586574"/>
        <rFont val="Pt sans"/>
        <scheme val="major"/>
      </rPr>
      <t xml:space="preserve">Inschrijver dient in dit tabblad op te geven welk type en merk warmedrankenautomaat op welke locatie wordt geplaatst en de prijs per automaat per jaar op te geven. Na de initiële looptijd van de Overeenkomst kunnen geen kosten meer voor de automaten in rekening gebracht worden. </t>
    </r>
  </si>
  <si>
    <r>
      <rPr>
        <b/>
        <sz val="10"/>
        <color rgb="FF586574"/>
        <rFont val="Pt sans"/>
        <family val="2"/>
        <scheme val="major"/>
      </rPr>
      <t>Onderdeel 3: Service en onderhoud</t>
    </r>
    <r>
      <rPr>
        <sz val="10"/>
        <color rgb="FF586574"/>
        <rFont val="Pt sans"/>
        <family val="2"/>
        <scheme val="major"/>
      </rPr>
      <t xml:space="preserve">
Inschrijver dient in dit tabblad de onderhoudsprijs per automaat per jaar op de geven. Dit resulteert in een prijs per locatie en een totaalprijs per jaar.  </t>
    </r>
    <r>
      <rPr>
        <sz val="11"/>
        <color rgb="FFFF0000"/>
        <rFont val="Pt sans"/>
        <family val="2"/>
        <scheme val="major"/>
      </rPr>
      <t xml:space="preserve">
</t>
    </r>
  </si>
  <si>
    <r>
      <rPr>
        <b/>
        <sz val="10"/>
        <color rgb="FF586574"/>
        <rFont val="Pt sans"/>
        <family val="2"/>
        <scheme val="major"/>
      </rPr>
      <t>Onderdeel 4: Ingrediënten en condimenten</t>
    </r>
    <r>
      <rPr>
        <sz val="10"/>
        <color rgb="FF586574"/>
        <rFont val="Pt sans"/>
        <family val="2"/>
        <scheme val="major"/>
      </rPr>
      <t xml:space="preserve">
Inschrijver dient een stuksprijs op te geven voor de ingrediënten en condimenten. De prijs per artikel dient vermenigvuldigd te worden met een fictieve afname in het Prijzenblad. Inschrijver kan geen rechten ontlenen aan deze afname. De condimenten worden doorbelast op basis van werkelijke afname. </t>
    </r>
  </si>
  <si>
    <r>
      <t xml:space="preserve">Onderdeel 5: Inzet en personeelskosten (ter informatie)
</t>
    </r>
    <r>
      <rPr>
        <sz val="10"/>
        <color rgb="FF586574"/>
        <rFont val="Pt sans"/>
        <family val="2"/>
        <scheme val="major"/>
      </rPr>
      <t xml:space="preserve">In dit tabblad dient gespecificeerd te worden weergegeven hoe de personele inzet wordt opgezet. Op basis van functie en aantal uren per dag/week/jaar en het aantal dagen per jaar dat de betreffende medewerker wordt ingezet, komen de personeelskosten tot uitdrukking. Er dient rekening gehouden te worden met verminderde ureninzet tijdens vakantieperiodes. Dit onderdeel wordt </t>
    </r>
    <r>
      <rPr>
        <u/>
        <sz val="10"/>
        <color rgb="FF586574"/>
        <rFont val="Pt sans"/>
        <family val="2"/>
        <scheme val="major"/>
      </rPr>
      <t>niet</t>
    </r>
    <r>
      <rPr>
        <sz val="10"/>
        <color rgb="FF586574"/>
        <rFont val="Pt sans"/>
        <family val="2"/>
        <scheme val="major"/>
      </rPr>
      <t xml:space="preserve"> meegenomen in de prijsbeoordeling.</t>
    </r>
  </si>
  <si>
    <t xml:space="preserve">In dit tabblad dient het uurtarief te worden weergegeven. Dit onderdeel wordt niet meegenomen in de prijsbeoordeling. Het uurtarief wordt gebruikt voor aanpassingen vanuit wensen van de opdrachtgever. </t>
  </si>
  <si>
    <t>1. Inschrijfstaat</t>
  </si>
  <si>
    <t>Onderdeel</t>
  </si>
  <si>
    <t>Prijs excl. BTW</t>
  </si>
  <si>
    <t>Totaal: 2. Automaten</t>
  </si>
  <si>
    <t>Totaal: 3. Service en onderhoud</t>
  </si>
  <si>
    <t>Totaal: 4. Ingrediënten en condimenten</t>
  </si>
  <si>
    <t>Totaal prijs</t>
  </si>
  <si>
    <t>Datum:</t>
  </si>
  <si>
    <t>Handtekening rechtsgeldig vertegenwoordiger:</t>
  </si>
  <si>
    <t>Naam:</t>
  </si>
  <si>
    <t>Functie:</t>
  </si>
  <si>
    <t>Organisatie:</t>
  </si>
  <si>
    <t xml:space="preserve">Vul waarde B7 in in tenderned. </t>
  </si>
  <si>
    <t>2. Automaten</t>
  </si>
  <si>
    <t>Warme drankenautomaten</t>
  </si>
  <si>
    <t>Type locatie</t>
  </si>
  <si>
    <t xml:space="preserve">Omschrijving locatie </t>
  </si>
  <si>
    <t>Aantal</t>
  </si>
  <si>
    <t xml:space="preserve">Type en merk automaat </t>
  </si>
  <si>
    <t>Huurprijs per automaat per jaar (excl. service en onderhoud en excl. btw)</t>
  </si>
  <si>
    <t>Totaalprijs per jaar (excl. btw)</t>
  </si>
  <si>
    <t>A locatie</t>
  </si>
  <si>
    <t>Stadswinkel</t>
  </si>
  <si>
    <t>A Locatie</t>
  </si>
  <si>
    <t>Stadhuis</t>
  </si>
  <si>
    <t xml:space="preserve">Sportpunt </t>
  </si>
  <si>
    <t>Sportcomplex Drieburcht</t>
  </si>
  <si>
    <t>Sportcomplex T-kwadraat</t>
  </si>
  <si>
    <t>Sportcomplex Reeshof</t>
  </si>
  <si>
    <t>BAT Ceramstraat</t>
  </si>
  <si>
    <t>BAT Milieustraat</t>
  </si>
  <si>
    <t>Paleis / Raadhuis</t>
  </si>
  <si>
    <t>B Locatie</t>
  </si>
  <si>
    <t>VVV Kantoor</t>
  </si>
  <si>
    <t>B locatie</t>
  </si>
  <si>
    <t>Stadswinkel Tilburg  Reeshof</t>
  </si>
  <si>
    <t>Sporthal 't Ruiven</t>
  </si>
  <si>
    <t>C locatie</t>
  </si>
  <si>
    <t>Recreatiebad Stappegoor</t>
  </si>
  <si>
    <t>Sporthal de Roomley</t>
  </si>
  <si>
    <t>Ijssportcentrum</t>
  </si>
  <si>
    <t>Hazennest Onderkomen RUV</t>
  </si>
  <si>
    <t>Sporthal Dongewijk</t>
  </si>
  <si>
    <t>C Locatie</t>
  </si>
  <si>
    <t>Sporthal de Blaak</t>
  </si>
  <si>
    <t>Totaalprijs per jaar</t>
  </si>
  <si>
    <t>Accessoires</t>
  </si>
  <si>
    <t>Eenmalige totale kosten (excl. btw)</t>
  </si>
  <si>
    <t>Achterplaat t.b.v. onderkast in eigendom</t>
  </si>
  <si>
    <t>3. Service en onderhoud</t>
  </si>
  <si>
    <t>Type</t>
  </si>
  <si>
    <t>Omschrijving locatie</t>
  </si>
  <si>
    <t>Aantal automaten</t>
  </si>
  <si>
    <r>
      <rPr>
        <b/>
        <u/>
        <sz val="10"/>
        <color rgb="FFFFFFFF"/>
        <rFont val="Pt sans"/>
        <scheme val="minor"/>
      </rPr>
      <t xml:space="preserve">Optioneel:
</t>
    </r>
    <r>
      <rPr>
        <sz val="10"/>
        <color rgb="FFFFFFFF"/>
        <rFont val="Pt sans"/>
        <scheme val="minor"/>
      </rPr>
      <t xml:space="preserve">Service (operating) per automaat per jaar (excl. btw)
</t>
    </r>
    <r>
      <rPr>
        <i/>
        <sz val="10"/>
        <color rgb="FFFFFFFF"/>
        <rFont val="Pt sans"/>
        <scheme val="minor"/>
      </rPr>
      <t xml:space="preserve">(Semi-service locaties, betreft locaties met Diamant-Groep en zijn </t>
    </r>
    <r>
      <rPr>
        <i/>
        <u/>
        <sz val="10"/>
        <color rgb="FFFFFFFF"/>
        <rFont val="Pt sans"/>
        <scheme val="minor"/>
      </rPr>
      <t xml:space="preserve">geen </t>
    </r>
    <r>
      <rPr>
        <i/>
        <sz val="10"/>
        <color rgb="FFFFFFFF"/>
        <rFont val="Pt sans"/>
        <scheme val="minor"/>
      </rPr>
      <t>onderdeel van inschrijfstaat)</t>
    </r>
  </si>
  <si>
    <t>Onderhoud per automaat per jaar (excl. btw)
(Semi-service locaties)</t>
  </si>
  <si>
    <t>4. Ingrediënten en Condimenten</t>
  </si>
  <si>
    <t xml:space="preserve">Let op: bij een eventuele afwijking in het aantal stuks per doos/verpakking dient u zelf de hoeveelheid om te rekenen.  </t>
  </si>
  <si>
    <t>Ingrediënten</t>
  </si>
  <si>
    <t>Omschrijving artikel</t>
  </si>
  <si>
    <t>Gevraagde prijs per eenheid</t>
  </si>
  <si>
    <t>Indicatieafname</t>
  </si>
  <si>
    <t>Prijs per stuk</t>
  </si>
  <si>
    <t>Reguliere koffiebonen</t>
  </si>
  <si>
    <t>Prijs per zak 1kg</t>
  </si>
  <si>
    <t>Cafeïnevrije koffiebonen</t>
  </si>
  <si>
    <t xml:space="preserve">Automatensuiker </t>
  </si>
  <si>
    <t xml:space="preserve">Melk topping </t>
  </si>
  <si>
    <t>Prijs per zak 1,5kg</t>
  </si>
  <si>
    <t>Cacao</t>
  </si>
  <si>
    <t>Prijs per zak 1 kg</t>
  </si>
  <si>
    <t>Totale kosten per jaar</t>
  </si>
  <si>
    <t>Condimenten</t>
  </si>
  <si>
    <t>Roerstaafjes hout</t>
  </si>
  <si>
    <t>Prijs per dispenser 2000 stuks</t>
  </si>
  <si>
    <t>Residuzak</t>
  </si>
  <si>
    <t>Prijs per verpakking 100 stuks</t>
  </si>
  <si>
    <t>Creamersticks</t>
  </si>
  <si>
    <t>Prijs per verpakking 1000 stuks</t>
  </si>
  <si>
    <t>Koffiemelk cupjes</t>
  </si>
  <si>
    <t xml:space="preserve">Suikersticks </t>
  </si>
  <si>
    <t xml:space="preserve">Zoetstofsticks </t>
  </si>
  <si>
    <t>Decafé sachets</t>
  </si>
  <si>
    <t>Prijs per verpakking 200 stuks</t>
  </si>
  <si>
    <t xml:space="preserve">Thee </t>
  </si>
  <si>
    <t xml:space="preserve">Prijs per doos 25 stuks </t>
  </si>
  <si>
    <t>Bekers</t>
  </si>
  <si>
    <t>Wegwerpbekers</t>
  </si>
  <si>
    <t>5. Personeelskosten (en inzet)</t>
  </si>
  <si>
    <t>In dit tabblad dienen de personeelskosten gespecificeerd te worden weergegeven. Dit onderdeel wordt niet meegenomen in de prijsbeoordeling, maar is ter informatie om de inzet van Social Return ten opzichte van de loonsom te bepalen.</t>
  </si>
  <si>
    <t>Personeelskosten</t>
  </si>
  <si>
    <t>Kosten per jaar excl. BTW</t>
  </si>
  <si>
    <t>Totale loonsom per jaar</t>
  </si>
  <si>
    <t>6. Uurtarief monteur</t>
  </si>
  <si>
    <t>Kosten per uur excl. BTW</t>
  </si>
  <si>
    <t xml:space="preserve">All-in uurtarief monteur 
(Inclusief voorrijdkosten, parkeerkosten, transport etc.)
</t>
  </si>
  <si>
    <t>(Inclusief voorrijdkosten, parkeerkosten, transport etc.)</t>
  </si>
  <si>
    <r>
      <rPr>
        <u/>
        <sz val="10"/>
        <color rgb="FF586574"/>
        <rFont val="Pt sans"/>
        <family val="2"/>
        <scheme val="major"/>
      </rPr>
      <t>Let op</t>
    </r>
    <r>
      <rPr>
        <sz val="10"/>
        <color rgb="FF586574"/>
        <rFont val="Pt sans"/>
        <family val="2"/>
        <scheme val="major"/>
      </rPr>
      <t xml:space="preserve">: voor deze aanbesteding hanteren wij een plafondbedrag van € 405.000,- per jaar. De prijs in cel B7 van tabblad 1 inschrijfstaat mag dit bedrag dan ook niet overschrijden. Bij overschrijding wordt uw inschrijving ter zijde gelegd. </t>
    </r>
  </si>
  <si>
    <r>
      <t xml:space="preserve">Onderdeel 6: Uurtarief monteur
</t>
    </r>
    <r>
      <rPr>
        <sz val="10"/>
        <color rgb="FF586574"/>
        <rFont val="Pt sans"/>
        <family val="2"/>
        <scheme val="major"/>
      </rPr>
      <t xml:space="preserve">In dit tabblad dient het uurtarief te worden weergegeven. Dit onderdeel wordt niet meegenomen in de prijsbeoordeling. Het uurtarief wordt gebruikt voor aanpassingen vanuit wensen van de opdrachtgever. </t>
    </r>
  </si>
  <si>
    <t>Totaal service en onderhoud per jaar (excl. btw)</t>
  </si>
  <si>
    <t>Service (operating) én onderhoud per automaat per jaar (excl. btw)
(Full-operating locaties)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</si>
</sst>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4" formatCode="_ &quot;€&quot;\ * #,##0.00_ ;_ &quot;€&quot;\ * \-#,##0.00_ ;_ &quot;€&quot;\ * &quot;-&quot;??_ ;_ @_ "/>
    <numFmt numFmtId="164" formatCode="_ [$€-2]\ * #,##0.00_ ;_ [$€-2]\ * \-#,##0.00_ ;_ [$€-2]\ * &quot;-&quot;??_ ;_ @_ "/>
    <numFmt numFmtId="165" formatCode="_ [$€-413]\ * #,##0.00_ ;_ [$€-413]\ * \-#,##0.00_ ;_ [$€-413]\ * &quot;-&quot;??_ ;_ @_ "/>
    <numFmt numFmtId="166" formatCode="_-[$€]\ * #,##0.00_-;_-[$€]\ * #,##0.00\-;_-[$€]\ * &quot;-&quot;??_-;_-@_-"/>
    <numFmt numFmtId="167" formatCode="_-* #,##0.00_-;_-* #,##0.00\-;_-* &quot;-&quot;??_-;_-@_-"/>
  </numFmts>
  <fonts count="34" x14ac:knownFonts="1">
    <font>
      <sz val="11"/>
      <color theme="1"/>
      <name val="Pt sans"/>
      <family val="2"/>
      <scheme val="minor"/>
    </font>
    <font>
      <sz val="11"/>
      <color theme="1"/>
      <name val="Pt sans"/>
      <family val="2"/>
      <scheme val="minor"/>
    </font>
    <font>
      <sz val="10"/>
      <name val="Arial"/>
      <family val="2"/>
    </font>
    <font>
      <sz val="11"/>
      <name val="Pt sans"/>
      <family val="2"/>
      <scheme val="minor"/>
    </font>
    <font>
      <b/>
      <sz val="11"/>
      <name val="Pt sans"/>
      <family val="2"/>
      <scheme val="minor"/>
    </font>
    <font>
      <sz val="10"/>
      <color rgb="FF586574"/>
      <name val="Pt sans"/>
      <family val="2"/>
      <scheme val="minor"/>
    </font>
    <font>
      <sz val="10"/>
      <color rgb="FF586574"/>
      <name val="Pt sans"/>
      <family val="2"/>
      <scheme val="major"/>
    </font>
    <font>
      <b/>
      <sz val="10"/>
      <name val="Calibri"/>
      <family val="2"/>
    </font>
    <font>
      <b/>
      <sz val="10"/>
      <color rgb="FF586574"/>
      <name val="Pt sans"/>
      <family val="2"/>
      <scheme val="minor"/>
    </font>
    <font>
      <sz val="11"/>
      <color theme="1"/>
      <name val="Pt sans"/>
      <family val="2"/>
      <scheme val="major"/>
    </font>
    <font>
      <b/>
      <sz val="10"/>
      <color rgb="FF586574"/>
      <name val="Pt sans"/>
      <family val="2"/>
      <scheme val="major"/>
    </font>
    <font>
      <b/>
      <sz val="12"/>
      <color rgb="FF586574"/>
      <name val="Open Sans"/>
      <family val="2"/>
    </font>
    <font>
      <b/>
      <sz val="12"/>
      <color rgb="FFF28A05"/>
      <name val="Open Sans"/>
      <family val="2"/>
    </font>
    <font>
      <sz val="10"/>
      <color rgb="FFF28A05"/>
      <name val="Calibri"/>
      <family val="2"/>
    </font>
    <font>
      <sz val="13"/>
      <color theme="0"/>
      <name val="Pt sans"/>
      <family val="2"/>
      <scheme val="major"/>
    </font>
    <font>
      <b/>
      <sz val="10"/>
      <color theme="0"/>
      <name val="Pt sans"/>
      <family val="2"/>
      <scheme val="minor"/>
    </font>
    <font>
      <sz val="11"/>
      <color rgb="FFFF0000"/>
      <name val="Pt sans"/>
      <family val="2"/>
      <scheme val="major"/>
    </font>
    <font>
      <b/>
      <sz val="12"/>
      <color rgb="FFF28A05"/>
      <name val="Pt sans"/>
      <family val="2"/>
      <scheme val="minor"/>
    </font>
    <font>
      <sz val="10"/>
      <color theme="0"/>
      <name val="Pt sans"/>
      <family val="2"/>
      <scheme val="minor"/>
    </font>
    <font>
      <b/>
      <sz val="12"/>
      <color theme="4"/>
      <name val="Open Sans"/>
      <family val="2"/>
    </font>
    <font>
      <sz val="10"/>
      <name val="Calibri"/>
      <family val="2"/>
    </font>
    <font>
      <i/>
      <sz val="10"/>
      <name val="Calibri"/>
      <family val="2"/>
    </font>
    <font>
      <b/>
      <sz val="14"/>
      <name val="Calibri"/>
      <family val="2"/>
    </font>
    <font>
      <u/>
      <sz val="10"/>
      <color rgb="FF586574"/>
      <name val="Pt sans"/>
      <family val="2"/>
      <scheme val="major"/>
    </font>
    <font>
      <b/>
      <sz val="10"/>
      <color theme="0"/>
      <name val="Pt sans"/>
      <family val="2"/>
      <scheme val="major"/>
    </font>
    <font>
      <b/>
      <u/>
      <sz val="10"/>
      <color rgb="FFFFFFFF"/>
      <name val="Pt sans"/>
      <scheme val="minor"/>
    </font>
    <font>
      <sz val="10"/>
      <color rgb="FFFFFFFF"/>
      <name val="Pt sans"/>
      <scheme val="minor"/>
    </font>
    <font>
      <i/>
      <sz val="10"/>
      <color rgb="FFFFFFFF"/>
      <name val="Pt sans"/>
      <scheme val="minor"/>
    </font>
    <font>
      <i/>
      <u/>
      <sz val="10"/>
      <color rgb="FFFFFFFF"/>
      <name val="Pt sans"/>
      <scheme val="minor"/>
    </font>
    <font>
      <sz val="10"/>
      <color rgb="FF586574"/>
      <name val="Pt sans"/>
      <scheme val="major"/>
    </font>
    <font>
      <u/>
      <sz val="10"/>
      <color rgb="FF586574"/>
      <name val="Pt sans"/>
      <scheme val="major"/>
    </font>
    <font>
      <b/>
      <sz val="10"/>
      <color rgb="FF586574"/>
      <name val="Pt sans"/>
      <scheme val="major"/>
    </font>
    <font>
      <i/>
      <sz val="10"/>
      <color theme="1"/>
      <name val="Pt sans"/>
      <family val="2"/>
      <scheme val="minor"/>
    </font>
    <font>
      <sz val="10"/>
      <color rgb="FFFFFFFF"/>
      <name val="Pt sans"/>
      <family val="2"/>
      <scheme val="minor"/>
    </font>
  </fonts>
  <fills count="7">
    <fill>
      <patternFill patternType="none"/>
    </fill>
    <fill>
      <patternFill patternType="gray125"/>
    </fill>
    <fill>
      <patternFill patternType="solid">
        <fgColor theme="0" tint="-0.499984740745262"/>
        <bgColor indexed="64"/>
      </patternFill>
    </fill>
    <fill>
      <patternFill patternType="solid">
        <fgColor theme="0"/>
        <bgColor theme="0"/>
      </patternFill>
    </fill>
    <fill>
      <patternFill patternType="solid">
        <fgColor theme="0"/>
        <bgColor indexed="64"/>
      </patternFill>
    </fill>
    <fill>
      <patternFill patternType="solid">
        <fgColor theme="0" tint="-4.9989318521683403E-2"/>
        <bgColor indexed="64"/>
      </patternFill>
    </fill>
    <fill>
      <patternFill patternType="solid">
        <fgColor theme="4" tint="0.59999389629810485"/>
        <bgColor indexed="64"/>
      </patternFill>
    </fill>
  </fills>
  <borders count="27">
    <border>
      <left/>
      <right/>
      <top/>
      <bottom/>
      <diagonal/>
    </border>
    <border>
      <left style="thin">
        <color rgb="FF586574"/>
      </left>
      <right style="thin">
        <color rgb="FF586574"/>
      </right>
      <top style="thin">
        <color rgb="FF586574"/>
      </top>
      <bottom style="thin">
        <color rgb="FF586574"/>
      </bottom>
      <diagonal/>
    </border>
    <border>
      <left style="thin">
        <color rgb="FF586574"/>
      </left>
      <right style="thin">
        <color rgb="FF586574"/>
      </right>
      <top style="thin">
        <color rgb="FF586574"/>
      </top>
      <bottom/>
      <diagonal/>
    </border>
    <border>
      <left style="medium">
        <color rgb="FF586574"/>
      </left>
      <right style="thin">
        <color rgb="FF586574"/>
      </right>
      <top style="medium">
        <color rgb="FF586574"/>
      </top>
      <bottom style="medium">
        <color rgb="FF586574"/>
      </bottom>
      <diagonal/>
    </border>
    <border>
      <left style="thin">
        <color rgb="FF586574"/>
      </left>
      <right style="thin">
        <color rgb="FF586574"/>
      </right>
      <top/>
      <bottom style="thin">
        <color rgb="FF586574"/>
      </bottom>
      <diagonal/>
    </border>
    <border>
      <left style="thin">
        <color rgb="FF586574"/>
      </left>
      <right style="thin">
        <color rgb="FF586574"/>
      </right>
      <top/>
      <bottom/>
      <diagonal/>
    </border>
    <border>
      <left style="medium">
        <color rgb="FF808080"/>
      </left>
      <right style="medium">
        <color rgb="FF808080"/>
      </right>
      <top style="medium">
        <color rgb="FF808080"/>
      </top>
      <bottom style="medium">
        <color rgb="FF808080"/>
      </bottom>
      <diagonal/>
    </border>
    <border>
      <left style="medium">
        <color rgb="FF808080"/>
      </left>
      <right/>
      <top style="medium">
        <color rgb="FF808080"/>
      </top>
      <bottom style="medium">
        <color rgb="FF808080"/>
      </bottom>
      <diagonal/>
    </border>
    <border>
      <left/>
      <right/>
      <top style="medium">
        <color rgb="FF808080"/>
      </top>
      <bottom style="medium">
        <color rgb="FF808080"/>
      </bottom>
      <diagonal/>
    </border>
    <border>
      <left style="thin">
        <color rgb="FF586574"/>
      </left>
      <right/>
      <top/>
      <bottom/>
      <diagonal/>
    </border>
    <border>
      <left style="thin">
        <color rgb="FF586574"/>
      </left>
      <right/>
      <top style="thin">
        <color rgb="FF586574"/>
      </top>
      <bottom style="thin">
        <color rgb="FF586574"/>
      </bottom>
      <diagonal/>
    </border>
    <border>
      <left/>
      <right style="thin">
        <color rgb="FF586574"/>
      </right>
      <top style="thin">
        <color rgb="FF586574"/>
      </top>
      <bottom style="thin">
        <color rgb="FF586574"/>
      </bottom>
      <diagonal/>
    </border>
    <border>
      <left/>
      <right style="thin">
        <color rgb="FF586574"/>
      </right>
      <top style="thin">
        <color rgb="FF586574"/>
      </top>
      <bottom/>
      <diagonal/>
    </border>
    <border>
      <left/>
      <right style="thin">
        <color rgb="FF586574"/>
      </right>
      <top/>
      <bottom/>
      <diagonal/>
    </border>
    <border>
      <left/>
      <right style="thin">
        <color rgb="FF586574"/>
      </right>
      <top/>
      <bottom style="thin">
        <color rgb="FF586574"/>
      </bottom>
      <diagonal/>
    </border>
    <border>
      <left style="thin">
        <color rgb="FF586574"/>
      </left>
      <right/>
      <top style="thin">
        <color rgb="FF586574"/>
      </top>
      <bottom/>
      <diagonal/>
    </border>
    <border>
      <left style="thin">
        <color rgb="FF586574"/>
      </left>
      <right/>
      <top/>
      <bottom style="thin">
        <color rgb="FF586574"/>
      </bottom>
      <diagonal/>
    </border>
    <border>
      <left/>
      <right/>
      <top style="thin">
        <color rgb="FF586574"/>
      </top>
      <bottom style="thin">
        <color rgb="FF586574"/>
      </bottom>
      <diagonal/>
    </border>
    <border>
      <left/>
      <right style="medium">
        <color rgb="FF808080"/>
      </right>
      <top style="medium">
        <color rgb="FF808080"/>
      </top>
      <bottom style="medium">
        <color rgb="FF808080"/>
      </bottom>
      <diagonal/>
    </border>
    <border>
      <left style="thin">
        <color rgb="FF808080"/>
      </left>
      <right style="thin">
        <color rgb="FF808080"/>
      </right>
      <top style="thin">
        <color rgb="FF808080"/>
      </top>
      <bottom style="thin">
        <color rgb="FF808080"/>
      </bottom>
      <diagonal/>
    </border>
    <border>
      <left style="thin">
        <color rgb="FF808080"/>
      </left>
      <right/>
      <top/>
      <bottom style="thin">
        <color rgb="FF586574"/>
      </bottom>
      <diagonal/>
    </border>
    <border>
      <left/>
      <right/>
      <top/>
      <bottom style="thin">
        <color rgb="FF586574"/>
      </bottom>
      <diagonal/>
    </border>
    <border>
      <left style="thin">
        <color rgb="FF808080"/>
      </left>
      <right/>
      <top style="thin">
        <color rgb="FF808080"/>
      </top>
      <bottom style="thin">
        <color rgb="FF808080"/>
      </bottom>
      <diagonal/>
    </border>
    <border>
      <left/>
      <right style="thin">
        <color rgb="FF808080"/>
      </right>
      <top style="thin">
        <color rgb="FF808080"/>
      </top>
      <bottom style="thin">
        <color rgb="FF808080"/>
      </bottom>
      <diagonal/>
    </border>
    <border>
      <left style="thin">
        <color rgb="FF586574"/>
      </left>
      <right style="thin">
        <color indexed="64"/>
      </right>
      <top style="thin">
        <color rgb="FF586574"/>
      </top>
      <bottom style="thin">
        <color rgb="FF586574"/>
      </bottom>
      <diagonal/>
    </border>
    <border>
      <left style="thin">
        <color rgb="FF586574"/>
      </left>
      <right style="thin">
        <color indexed="64"/>
      </right>
      <top style="thin">
        <color rgb="FF586574"/>
      </top>
      <bottom/>
      <diagonal/>
    </border>
    <border>
      <left style="thin">
        <color rgb="FF586574"/>
      </left>
      <right style="thin">
        <color indexed="64"/>
      </right>
      <top style="medium">
        <color rgb="FF586574"/>
      </top>
      <bottom style="medium">
        <color rgb="FF586574"/>
      </bottom>
      <diagonal/>
    </border>
  </borders>
  <cellStyleXfs count="7">
    <xf numFmtId="0" fontId="0" fillId="0" borderId="0"/>
    <xf numFmtId="44" fontId="1" fillId="0" borderId="0" applyFont="0" applyFill="0" applyBorder="0" applyAlignment="0" applyProtection="0"/>
    <xf numFmtId="0" fontId="2" fillId="0" borderId="0" applyFill="0"/>
    <xf numFmtId="166" fontId="2" fillId="0" borderId="0" applyFont="0" applyFill="0" applyBorder="0" applyAlignment="0" applyProtection="0"/>
    <xf numFmtId="0" fontId="2" fillId="0" borderId="0"/>
    <xf numFmtId="167" fontId="2" fillId="0" borderId="0" applyFont="0" applyFill="0" applyBorder="0" applyAlignment="0" applyProtection="0"/>
    <xf numFmtId="0" fontId="1" fillId="0" borderId="0"/>
  </cellStyleXfs>
  <cellXfs count="93">
    <xf numFmtId="0" fontId="0" fillId="0" borderId="0" xfId="0"/>
    <xf numFmtId="0" fontId="7" fillId="3" borderId="0" xfId="0" applyFont="1" applyFill="1" applyAlignment="1">
      <alignment horizontal="left" vertical="center" wrapText="1"/>
    </xf>
    <xf numFmtId="0" fontId="3" fillId="0" borderId="0" xfId="0" applyFont="1"/>
    <xf numFmtId="0" fontId="13" fillId="3" borderId="0" xfId="0" applyFont="1" applyFill="1"/>
    <xf numFmtId="0" fontId="14" fillId="2" borderId="1" xfId="2" applyFont="1" applyFill="1" applyBorder="1" applyAlignment="1">
      <alignment horizontal="center"/>
    </xf>
    <xf numFmtId="0" fontId="10" fillId="5" borderId="1" xfId="0" applyFont="1" applyFill="1" applyBorder="1" applyAlignment="1">
      <alignment vertical="center" wrapText="1"/>
    </xf>
    <xf numFmtId="0" fontId="9" fillId="0" borderId="0" xfId="0" applyFont="1"/>
    <xf numFmtId="0" fontId="15" fillId="2" borderId="1" xfId="0" applyFont="1" applyFill="1" applyBorder="1" applyAlignment="1">
      <alignment vertical="top"/>
    </xf>
    <xf numFmtId="0" fontId="17" fillId="4" borderId="0" xfId="0" applyFont="1" applyFill="1" applyAlignment="1">
      <alignment horizontal="left" vertical="center"/>
    </xf>
    <xf numFmtId="0" fontId="5" fillId="5" borderId="1" xfId="0" applyFont="1" applyFill="1" applyBorder="1"/>
    <xf numFmtId="0" fontId="18" fillId="2" borderId="1" xfId="0" applyFont="1" applyFill="1" applyBorder="1" applyAlignment="1">
      <alignment horizontal="left" vertical="top" wrapText="1"/>
    </xf>
    <xf numFmtId="4" fontId="18" fillId="2" borderId="1" xfId="0" applyNumberFormat="1" applyFont="1" applyFill="1" applyBorder="1" applyAlignment="1">
      <alignment horizontal="left" vertical="top" wrapText="1"/>
    </xf>
    <xf numFmtId="0" fontId="20" fillId="4" borderId="0" xfId="0" applyFont="1" applyFill="1"/>
    <xf numFmtId="0" fontId="22" fillId="3" borderId="0" xfId="0" applyFont="1" applyFill="1" applyAlignment="1">
      <alignment horizontal="left" vertical="center" wrapText="1"/>
    </xf>
    <xf numFmtId="0" fontId="21" fillId="4" borderId="0" xfId="0" applyFont="1" applyFill="1"/>
    <xf numFmtId="0" fontId="5" fillId="5" borderId="2" xfId="0" applyFont="1" applyFill="1" applyBorder="1" applyAlignment="1">
      <alignment horizontal="left" vertical="top"/>
    </xf>
    <xf numFmtId="44" fontId="5" fillId="5" borderId="1" xfId="1" applyFont="1" applyFill="1" applyBorder="1"/>
    <xf numFmtId="0" fontId="22" fillId="3" borderId="0" xfId="0" applyFont="1" applyFill="1" applyAlignment="1">
      <alignment horizontal="left" vertical="top" wrapText="1"/>
    </xf>
    <xf numFmtId="0" fontId="0" fillId="0" borderId="0" xfId="0" applyAlignment="1">
      <alignment vertical="top"/>
    </xf>
    <xf numFmtId="164" fontId="10" fillId="5" borderId="6" xfId="1" applyNumberFormat="1" applyFont="1" applyFill="1" applyBorder="1"/>
    <xf numFmtId="0" fontId="5" fillId="5" borderId="1" xfId="0" applyFont="1" applyFill="1" applyBorder="1" applyAlignment="1">
      <alignment vertical="top"/>
    </xf>
    <xf numFmtId="0" fontId="5" fillId="5" borderId="2" xfId="0" applyFont="1" applyFill="1" applyBorder="1"/>
    <xf numFmtId="0" fontId="8" fillId="5" borderId="3" xfId="0" applyFont="1" applyFill="1" applyBorder="1"/>
    <xf numFmtId="0" fontId="6" fillId="5" borderId="19" xfId="0" applyFont="1" applyFill="1" applyBorder="1" applyAlignment="1">
      <alignment horizontal="left" vertical="top"/>
    </xf>
    <xf numFmtId="0" fontId="5" fillId="5" borderId="2" xfId="0" applyFont="1" applyFill="1" applyBorder="1" applyAlignment="1">
      <alignment vertical="top"/>
    </xf>
    <xf numFmtId="0" fontId="5" fillId="5" borderId="4" xfId="0" applyFont="1" applyFill="1" applyBorder="1" applyAlignment="1">
      <alignment vertical="top"/>
    </xf>
    <xf numFmtId="164" fontId="6" fillId="5" borderId="6" xfId="1" applyNumberFormat="1" applyFont="1" applyFill="1" applyBorder="1"/>
    <xf numFmtId="44" fontId="10" fillId="5" borderId="6" xfId="0" applyNumberFormat="1" applyFont="1" applyFill="1" applyBorder="1"/>
    <xf numFmtId="0" fontId="5" fillId="5" borderId="1" xfId="0" applyFont="1" applyFill="1" applyBorder="1" applyAlignment="1">
      <alignment wrapText="1"/>
    </xf>
    <xf numFmtId="44" fontId="5" fillId="6" borderId="1" xfId="1" applyFont="1" applyFill="1" applyBorder="1"/>
    <xf numFmtId="44" fontId="6" fillId="6" borderId="19" xfId="1" applyFont="1" applyFill="1" applyBorder="1" applyAlignment="1">
      <alignment horizontal="left" vertical="top"/>
    </xf>
    <xf numFmtId="0" fontId="5" fillId="5" borderId="1" xfId="0" applyFont="1" applyFill="1" applyBorder="1" applyAlignment="1">
      <alignment horizontal="center"/>
    </xf>
    <xf numFmtId="44" fontId="5" fillId="2" borderId="1" xfId="1" applyFont="1" applyFill="1" applyBorder="1"/>
    <xf numFmtId="0" fontId="5" fillId="5" borderId="1" xfId="0" applyFont="1" applyFill="1" applyBorder="1" applyAlignment="1">
      <alignment horizontal="left"/>
    </xf>
    <xf numFmtId="0" fontId="26" fillId="2" borderId="1" xfId="0" applyFont="1" applyFill="1" applyBorder="1" applyAlignment="1">
      <alignment horizontal="left" vertical="top" wrapText="1"/>
    </xf>
    <xf numFmtId="0" fontId="18" fillId="0" borderId="0" xfId="0" applyFont="1" applyAlignment="1">
      <alignment horizontal="left" vertical="top" wrapText="1"/>
    </xf>
    <xf numFmtId="44" fontId="5" fillId="0" borderId="0" xfId="1" applyFont="1" applyFill="1" applyBorder="1"/>
    <xf numFmtId="4" fontId="18" fillId="2" borderId="19" xfId="0" applyNumberFormat="1" applyFont="1" applyFill="1" applyBorder="1" applyAlignment="1">
      <alignment horizontal="left" vertical="top" wrapText="1"/>
    </xf>
    <xf numFmtId="0" fontId="5" fillId="5" borderId="19" xfId="0" applyFont="1" applyFill="1" applyBorder="1" applyAlignment="1">
      <alignment horizontal="center"/>
    </xf>
    <xf numFmtId="44" fontId="5" fillId="6" borderId="19" xfId="0" applyNumberFormat="1" applyFont="1" applyFill="1" applyBorder="1" applyAlignment="1">
      <alignment horizontal="center"/>
    </xf>
    <xf numFmtId="0" fontId="15" fillId="0" borderId="0" xfId="0" applyFont="1" applyAlignment="1">
      <alignment vertical="top" wrapText="1"/>
    </xf>
    <xf numFmtId="164" fontId="5" fillId="0" borderId="0" xfId="0" applyNumberFormat="1" applyFont="1" applyAlignment="1">
      <alignment vertical="top"/>
    </xf>
    <xf numFmtId="165" fontId="8" fillId="0" borderId="0" xfId="1" applyNumberFormat="1" applyFont="1" applyFill="1" applyBorder="1"/>
    <xf numFmtId="0" fontId="15" fillId="2" borderId="24" xfId="0" applyFont="1" applyFill="1" applyBorder="1" applyAlignment="1">
      <alignment vertical="top" wrapText="1"/>
    </xf>
    <xf numFmtId="164" fontId="5" fillId="5" borderId="24" xfId="0" applyNumberFormat="1" applyFont="1" applyFill="1" applyBorder="1" applyAlignment="1">
      <alignment vertical="top"/>
    </xf>
    <xf numFmtId="165" fontId="5" fillId="5" borderId="24" xfId="1" applyNumberFormat="1" applyFont="1" applyFill="1" applyBorder="1"/>
    <xf numFmtId="165" fontId="5" fillId="5" borderId="25" xfId="1" applyNumberFormat="1" applyFont="1" applyFill="1" applyBorder="1"/>
    <xf numFmtId="165" fontId="8" fillId="5" borderId="26" xfId="1" applyNumberFormat="1" applyFont="1" applyFill="1" applyBorder="1"/>
    <xf numFmtId="0" fontId="10" fillId="5" borderId="0" xfId="0" applyFont="1" applyFill="1" applyAlignment="1">
      <alignment horizontal="left"/>
    </xf>
    <xf numFmtId="164" fontId="10" fillId="5" borderId="0" xfId="1" applyNumberFormat="1" applyFont="1" applyFill="1" applyBorder="1"/>
    <xf numFmtId="0" fontId="6" fillId="0" borderId="0" xfId="0" applyFont="1" applyAlignment="1">
      <alignment horizontal="left" vertical="top"/>
    </xf>
    <xf numFmtId="44" fontId="6" fillId="0" borderId="0" xfId="1" applyFont="1" applyFill="1" applyBorder="1" applyAlignment="1">
      <alignment horizontal="left" vertical="top"/>
    </xf>
    <xf numFmtId="44" fontId="5" fillId="0" borderId="1" xfId="1" applyFont="1" applyFill="1" applyBorder="1"/>
    <xf numFmtId="0" fontId="6" fillId="5" borderId="19" xfId="0" applyFont="1" applyFill="1" applyBorder="1" applyAlignment="1">
      <alignment horizontal="left" vertical="top" wrapText="1"/>
    </xf>
    <xf numFmtId="0" fontId="32" fillId="0" borderId="0" xfId="0" applyFont="1"/>
    <xf numFmtId="0" fontId="33" fillId="2" borderId="1" xfId="0" applyFont="1" applyFill="1" applyBorder="1" applyAlignment="1">
      <alignment horizontal="left" vertical="top" wrapText="1"/>
    </xf>
    <xf numFmtId="0" fontId="10" fillId="0" borderId="1" xfId="0" applyFont="1" applyBorder="1" applyAlignment="1">
      <alignment horizontal="left" vertical="top" wrapText="1"/>
    </xf>
    <xf numFmtId="0" fontId="6" fillId="0" borderId="1" xfId="0" applyFont="1" applyBorder="1" applyAlignment="1">
      <alignment horizontal="left" vertical="top" wrapText="1"/>
    </xf>
    <xf numFmtId="0" fontId="6" fillId="0" borderId="5" xfId="0" applyFont="1" applyBorder="1" applyAlignment="1">
      <alignment horizontal="left" vertical="top" wrapText="1"/>
    </xf>
    <xf numFmtId="0" fontId="29" fillId="0" borderId="1" xfId="0" applyFont="1" applyBorder="1" applyAlignment="1">
      <alignment horizontal="left" vertical="top" wrapText="1"/>
    </xf>
    <xf numFmtId="0" fontId="29" fillId="0" borderId="2" xfId="0" applyFont="1" applyBorder="1" applyAlignment="1">
      <alignment horizontal="left" vertical="top" wrapText="1"/>
    </xf>
    <xf numFmtId="0" fontId="10" fillId="0" borderId="1" xfId="0" applyFont="1" applyBorder="1" applyAlignment="1">
      <alignment horizontal="left" wrapText="1"/>
    </xf>
    <xf numFmtId="0" fontId="6" fillId="0" borderId="1" xfId="0" applyFont="1" applyBorder="1" applyAlignment="1">
      <alignment vertical="top" wrapText="1"/>
    </xf>
    <xf numFmtId="0" fontId="4" fillId="6" borderId="10" xfId="0" applyFont="1" applyFill="1" applyBorder="1" applyAlignment="1">
      <alignment horizontal="center" vertical="center" wrapText="1"/>
    </xf>
    <xf numFmtId="0" fontId="4" fillId="6" borderId="11" xfId="0" applyFont="1" applyFill="1" applyBorder="1" applyAlignment="1">
      <alignment horizontal="center" vertical="center" wrapText="1"/>
    </xf>
    <xf numFmtId="0" fontId="12" fillId="3" borderId="0" xfId="0" applyFont="1" applyFill="1" applyAlignment="1">
      <alignment horizontal="left" vertical="center" wrapText="1"/>
    </xf>
    <xf numFmtId="0" fontId="11" fillId="3" borderId="0" xfId="0" applyFont="1" applyFill="1" applyAlignment="1">
      <alignment horizontal="left" vertical="center" wrapText="1"/>
    </xf>
    <xf numFmtId="0" fontId="10" fillId="5" borderId="1" xfId="0" applyFont="1" applyFill="1" applyBorder="1" applyAlignment="1">
      <alignment horizontal="left" vertical="top" wrapText="1"/>
    </xf>
    <xf numFmtId="0" fontId="4" fillId="6" borderId="15" xfId="0" applyFont="1" applyFill="1" applyBorder="1" applyAlignment="1">
      <alignment horizontal="center" vertical="center" wrapText="1"/>
    </xf>
    <xf numFmtId="0" fontId="4" fillId="6" borderId="12" xfId="0" applyFont="1" applyFill="1" applyBorder="1" applyAlignment="1">
      <alignment horizontal="center" vertical="center" wrapText="1"/>
    </xf>
    <xf numFmtId="0" fontId="4" fillId="6" borderId="9" xfId="0" applyFont="1" applyFill="1" applyBorder="1" applyAlignment="1">
      <alignment horizontal="center" vertical="center" wrapText="1"/>
    </xf>
    <xf numFmtId="0" fontId="4" fillId="6" borderId="13" xfId="0" applyFont="1" applyFill="1" applyBorder="1" applyAlignment="1">
      <alignment horizontal="center" vertical="center" wrapText="1"/>
    </xf>
    <xf numFmtId="0" fontId="4" fillId="6" borderId="16" xfId="0" applyFont="1" applyFill="1" applyBorder="1" applyAlignment="1">
      <alignment horizontal="center" vertical="center" wrapText="1"/>
    </xf>
    <xf numFmtId="0" fontId="4" fillId="6" borderId="14" xfId="0" applyFont="1" applyFill="1" applyBorder="1" applyAlignment="1">
      <alignment horizontal="center" vertical="center" wrapText="1"/>
    </xf>
    <xf numFmtId="0" fontId="15" fillId="2" borderId="10" xfId="4" applyFont="1" applyFill="1" applyBorder="1" applyAlignment="1">
      <alignment horizontal="left" vertical="top" wrapText="1"/>
    </xf>
    <xf numFmtId="0" fontId="15" fillId="2" borderId="17" xfId="4" applyFont="1" applyFill="1" applyBorder="1" applyAlignment="1">
      <alignment horizontal="left" vertical="top" wrapText="1"/>
    </xf>
    <xf numFmtId="0" fontId="15" fillId="2" borderId="11" xfId="4" applyFont="1" applyFill="1" applyBorder="1" applyAlignment="1">
      <alignment horizontal="left" vertical="top" wrapText="1"/>
    </xf>
    <xf numFmtId="0" fontId="10" fillId="5" borderId="7" xfId="0" applyFont="1" applyFill="1" applyBorder="1" applyAlignment="1">
      <alignment horizontal="left"/>
    </xf>
    <xf numFmtId="0" fontId="10" fillId="5" borderId="8" xfId="0" applyFont="1" applyFill="1" applyBorder="1" applyAlignment="1">
      <alignment horizontal="left"/>
    </xf>
    <xf numFmtId="0" fontId="18" fillId="2" borderId="22" xfId="0" applyFont="1" applyFill="1" applyBorder="1" applyAlignment="1">
      <alignment horizontal="left" vertical="top" wrapText="1"/>
    </xf>
    <xf numFmtId="0" fontId="18" fillId="2" borderId="23" xfId="0" applyFont="1" applyFill="1" applyBorder="1" applyAlignment="1">
      <alignment horizontal="left" vertical="top" wrapText="1"/>
    </xf>
    <xf numFmtId="0" fontId="5" fillId="5" borderId="22" xfId="0" applyFont="1" applyFill="1" applyBorder="1" applyAlignment="1">
      <alignment vertical="top"/>
    </xf>
    <xf numFmtId="0" fontId="5" fillId="5" borderId="23" xfId="0" applyFont="1" applyFill="1" applyBorder="1" applyAlignment="1">
      <alignment vertical="top"/>
    </xf>
    <xf numFmtId="0" fontId="10" fillId="5" borderId="7" xfId="0" applyFont="1" applyFill="1" applyBorder="1"/>
    <xf numFmtId="0" fontId="10" fillId="5" borderId="8" xfId="0" applyFont="1" applyFill="1" applyBorder="1"/>
    <xf numFmtId="0" fontId="15" fillId="2" borderId="21" xfId="4" applyFont="1" applyFill="1" applyBorder="1" applyAlignment="1">
      <alignment horizontal="left" vertical="top" wrapText="1"/>
    </xf>
    <xf numFmtId="0" fontId="10" fillId="5" borderId="18" xfId="0" applyFont="1" applyFill="1" applyBorder="1" applyAlignment="1">
      <alignment horizontal="left"/>
    </xf>
    <xf numFmtId="0" fontId="5" fillId="4" borderId="0" xfId="0" applyFont="1" applyFill="1" applyAlignment="1">
      <alignment horizontal="left" vertical="center"/>
    </xf>
    <xf numFmtId="0" fontId="19" fillId="3" borderId="0" xfId="0" applyFont="1" applyFill="1" applyAlignment="1">
      <alignment horizontal="left" vertical="center" wrapText="1"/>
    </xf>
    <xf numFmtId="0" fontId="6" fillId="0" borderId="0" xfId="0" applyFont="1" applyAlignment="1">
      <alignment horizontal="left" vertical="top" wrapText="1"/>
    </xf>
    <xf numFmtId="0" fontId="24" fillId="2" borderId="20" xfId="0" applyFont="1" applyFill="1" applyBorder="1" applyAlignment="1">
      <alignment horizontal="left" vertical="top"/>
    </xf>
    <xf numFmtId="0" fontId="24" fillId="2" borderId="21" xfId="0" applyFont="1" applyFill="1" applyBorder="1" applyAlignment="1">
      <alignment horizontal="left" vertical="top"/>
    </xf>
    <xf numFmtId="0" fontId="24" fillId="2" borderId="14" xfId="0" applyFont="1" applyFill="1" applyBorder="1" applyAlignment="1">
      <alignment horizontal="left" vertical="top"/>
    </xf>
  </cellXfs>
  <cellStyles count="7">
    <cellStyle name="Euro 2" xfId="3" xr:uid="{43A1E0C9-43A6-41B1-A05D-34064ECCDB8E}"/>
    <cellStyle name="Komma 4" xfId="5" xr:uid="{5644DCF0-F712-4E7E-9357-CE636EF15AAA}"/>
    <cellStyle name="Standaard" xfId="0" builtinId="0"/>
    <cellStyle name="Standaard 2" xfId="4" xr:uid="{BB151C3A-4116-42A3-A33A-DE07D99524B7}"/>
    <cellStyle name="Standaard 3" xfId="6" xr:uid="{EA5711E6-A0DE-4F5D-B978-DC0C0EF82595}"/>
    <cellStyle name="Standaard_Gemeente Nijmegen-begrotingsmodel" xfId="2" xr:uid="{7BA44162-5D5D-4EB1-ABE3-0A615E0BE754}"/>
    <cellStyle name="Valuta" xfId="1" builtinId="4"/>
  </cellStyles>
  <dxfs count="0"/>
  <tableStyles count="0" defaultTableStyle="TableStyleMedium2" defaultPivotStyle="PivotStyleLight16"/>
  <colors>
    <mruColors>
      <color rgb="FF586574"/>
      <color rgb="FF808080"/>
      <color rgb="FF4D4D4D"/>
      <color rgb="FFF28A05"/>
      <color rgb="FFFF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theme/theme1.xml><?xml version="1.0" encoding="utf-8"?>
<a:theme xmlns:a="http://schemas.openxmlformats.org/drawingml/2006/main" name="Thema_VFM">
  <a:themeElements>
    <a:clrScheme name="Aangepast 1">
      <a:dk1>
        <a:srgbClr val="727D8C"/>
      </a:dk1>
      <a:lt1>
        <a:sysClr val="window" lastClr="FFFFFF"/>
      </a:lt1>
      <a:dk2>
        <a:srgbClr val="CFD2D7"/>
      </a:dk2>
      <a:lt2>
        <a:srgbClr val="EEECE1"/>
      </a:lt2>
      <a:accent1>
        <a:srgbClr val="F28A05"/>
      </a:accent1>
      <a:accent2>
        <a:srgbClr val="FBB04B"/>
      </a:accent2>
      <a:accent3>
        <a:srgbClr val="FDDBAD"/>
      </a:accent3>
      <a:accent4>
        <a:srgbClr val="727D8C"/>
      </a:accent4>
      <a:accent5>
        <a:srgbClr val="A5ACB5"/>
      </a:accent5>
      <a:accent6>
        <a:srgbClr val="CFD2D7"/>
      </a:accent6>
      <a:hlink>
        <a:srgbClr val="C87404"/>
      </a:hlink>
      <a:folHlink>
        <a:srgbClr val="565F6A"/>
      </a:folHlink>
    </a:clrScheme>
    <a:fontScheme name="Aangepast 1">
      <a:majorFont>
        <a:latin typeface="Pt sans"/>
        <a:ea typeface=""/>
        <a:cs typeface=""/>
      </a:majorFont>
      <a:minorFont>
        <a:latin typeface="Pt sans"/>
        <a:ea typeface=""/>
        <a:cs typeface=""/>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26"/>
  <sheetViews>
    <sheetView tabSelected="1" view="pageBreakPreview" zoomScale="80" zoomScaleNormal="80" zoomScaleSheetLayoutView="80" workbookViewId="0">
      <selection activeCell="A29" sqref="A29"/>
    </sheetView>
  </sheetViews>
  <sheetFormatPr defaultRowHeight="14.4" x14ac:dyDescent="0.3"/>
  <cols>
    <col min="1" max="1" width="95.09765625" style="6" customWidth="1"/>
  </cols>
  <sheetData>
    <row r="1" spans="1:1" ht="17.399999999999999" x14ac:dyDescent="0.35">
      <c r="A1" s="4" t="s">
        <v>0</v>
      </c>
    </row>
    <row r="2" spans="1:1" ht="14.1" customHeight="1" x14ac:dyDescent="0.3">
      <c r="A2" s="59" t="s">
        <v>1</v>
      </c>
    </row>
    <row r="3" spans="1:1" x14ac:dyDescent="0.3">
      <c r="A3" s="57"/>
    </row>
    <row r="4" spans="1:1" x14ac:dyDescent="0.3">
      <c r="A4" s="57"/>
    </row>
    <row r="5" spans="1:1" x14ac:dyDescent="0.3">
      <c r="A5" s="57"/>
    </row>
    <row r="6" spans="1:1" ht="15" customHeight="1" x14ac:dyDescent="0.3">
      <c r="A6" s="60" t="s">
        <v>2</v>
      </c>
    </row>
    <row r="7" spans="1:1" x14ac:dyDescent="0.3">
      <c r="A7" s="58"/>
    </row>
    <row r="8" spans="1:1" x14ac:dyDescent="0.3">
      <c r="A8" s="58"/>
    </row>
    <row r="9" spans="1:1" x14ac:dyDescent="0.3">
      <c r="A9" s="58"/>
    </row>
    <row r="10" spans="1:1" ht="15" customHeight="1" x14ac:dyDescent="0.3">
      <c r="A10" s="57" t="s">
        <v>3</v>
      </c>
    </row>
    <row r="11" spans="1:1" ht="15" customHeight="1" x14ac:dyDescent="0.3">
      <c r="A11" s="58"/>
    </row>
    <row r="12" spans="1:1" ht="17.25" customHeight="1" x14ac:dyDescent="0.3">
      <c r="A12" s="58"/>
    </row>
    <row r="13" spans="1:1" ht="15" customHeight="1" x14ac:dyDescent="0.3">
      <c r="A13" s="57" t="s">
        <v>4</v>
      </c>
    </row>
    <row r="14" spans="1:1" x14ac:dyDescent="0.3">
      <c r="A14" s="58"/>
    </row>
    <row r="15" spans="1:1" x14ac:dyDescent="0.3">
      <c r="A15" s="58"/>
    </row>
    <row r="16" spans="1:1" x14ac:dyDescent="0.3">
      <c r="A16" s="58"/>
    </row>
    <row r="17" spans="1:1" ht="14.55" customHeight="1" x14ac:dyDescent="0.3">
      <c r="A17" s="56" t="s">
        <v>5</v>
      </c>
    </row>
    <row r="18" spans="1:1" x14ac:dyDescent="0.3">
      <c r="A18" s="56"/>
    </row>
    <row r="19" spans="1:1" x14ac:dyDescent="0.3">
      <c r="A19" s="56"/>
    </row>
    <row r="20" spans="1:1" x14ac:dyDescent="0.3">
      <c r="A20" s="56"/>
    </row>
    <row r="21" spans="1:1" x14ac:dyDescent="0.3">
      <c r="A21" s="56"/>
    </row>
    <row r="22" spans="1:1" x14ac:dyDescent="0.3">
      <c r="A22" s="61" t="s">
        <v>104</v>
      </c>
    </row>
    <row r="23" spans="1:1" ht="14.55" customHeight="1" x14ac:dyDescent="0.3">
      <c r="A23" s="61"/>
    </row>
    <row r="24" spans="1:1" x14ac:dyDescent="0.3">
      <c r="A24" s="61"/>
    </row>
    <row r="25" spans="1:1" x14ac:dyDescent="0.3">
      <c r="A25" s="62" t="s">
        <v>103</v>
      </c>
    </row>
    <row r="26" spans="1:1" x14ac:dyDescent="0.3">
      <c r="A26" s="62"/>
    </row>
  </sheetData>
  <mergeCells count="7">
    <mergeCell ref="A22:A24"/>
    <mergeCell ref="A25:A26"/>
    <mergeCell ref="A17:A21"/>
    <mergeCell ref="A13:A16"/>
    <mergeCell ref="A2:A5"/>
    <mergeCell ref="A6:A9"/>
    <mergeCell ref="A10:A12"/>
  </mergeCells>
  <pageMargins left="0.70866141732283472" right="0.70866141732283472" top="0.74803149606299213" bottom="0.74803149606299213" header="0.31496062992125984" footer="0.31496062992125984"/>
  <pageSetup paperSize="9" scale="86"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0713C8-977F-4E0D-82AD-810E62B7763E}">
  <dimension ref="A1:C17"/>
  <sheetViews>
    <sheetView showGridLines="0" view="pageBreakPreview" zoomScaleNormal="100" zoomScaleSheetLayoutView="100" workbookViewId="0">
      <selection activeCell="B5" sqref="B5"/>
    </sheetView>
  </sheetViews>
  <sheetFormatPr defaultRowHeight="14.4" x14ac:dyDescent="0.3"/>
  <cols>
    <col min="1" max="1" width="43.59765625" customWidth="1"/>
    <col min="2" max="3" width="25.59765625" customWidth="1"/>
    <col min="4" max="4" width="3.59765625" customWidth="1"/>
  </cols>
  <sheetData>
    <row r="1" spans="1:3" ht="17.399999999999999" x14ac:dyDescent="0.3">
      <c r="A1" s="65" t="s">
        <v>7</v>
      </c>
      <c r="B1" s="66"/>
      <c r="C1" s="66"/>
    </row>
    <row r="2" spans="1:3" x14ac:dyDescent="0.3">
      <c r="A2" s="3"/>
      <c r="B2" s="1"/>
      <c r="C2" s="1"/>
    </row>
    <row r="3" spans="1:3" x14ac:dyDescent="0.3">
      <c r="A3" s="7" t="s">
        <v>8</v>
      </c>
      <c r="B3" s="43" t="s">
        <v>9</v>
      </c>
      <c r="C3" s="40"/>
    </row>
    <row r="4" spans="1:3" x14ac:dyDescent="0.3">
      <c r="A4" s="20" t="s">
        <v>10</v>
      </c>
      <c r="B4" s="44">
        <f>'2. Automaten'!F24</f>
        <v>0</v>
      </c>
      <c r="C4" s="41"/>
    </row>
    <row r="5" spans="1:3" x14ac:dyDescent="0.3">
      <c r="A5" s="9" t="s">
        <v>11</v>
      </c>
      <c r="B5" s="45">
        <f>'3. Service en onderhoud'!G24</f>
        <v>0</v>
      </c>
      <c r="C5" s="41"/>
    </row>
    <row r="6" spans="1:3" ht="15" thickBot="1" x14ac:dyDescent="0.35">
      <c r="A6" s="21" t="s">
        <v>12</v>
      </c>
      <c r="B6" s="46">
        <f>'4. Ingrediënten en condimenten'!E11+'4. Ingrediënten en condimenten'!E23+'4. Ingrediënten en condimenten'!E28</f>
        <v>0</v>
      </c>
      <c r="C6" s="41"/>
    </row>
    <row r="7" spans="1:3" ht="15" thickBot="1" x14ac:dyDescent="0.35">
      <c r="A7" s="22" t="s">
        <v>13</v>
      </c>
      <c r="B7" s="47">
        <f>SUM(B4:B6)</f>
        <v>0</v>
      </c>
      <c r="C7" s="42"/>
    </row>
    <row r="8" spans="1:3" x14ac:dyDescent="0.3">
      <c r="A8" s="2"/>
      <c r="B8" s="2"/>
      <c r="C8" s="2"/>
    </row>
    <row r="9" spans="1:3" x14ac:dyDescent="0.3">
      <c r="A9" s="5" t="s">
        <v>14</v>
      </c>
      <c r="B9" s="63"/>
      <c r="C9" s="64"/>
    </row>
    <row r="10" spans="1:3" x14ac:dyDescent="0.3">
      <c r="A10" s="67" t="s">
        <v>15</v>
      </c>
      <c r="B10" s="68"/>
      <c r="C10" s="69"/>
    </row>
    <row r="11" spans="1:3" x14ac:dyDescent="0.3">
      <c r="A11" s="67"/>
      <c r="B11" s="70"/>
      <c r="C11" s="71"/>
    </row>
    <row r="12" spans="1:3" x14ac:dyDescent="0.3">
      <c r="A12" s="67"/>
      <c r="B12" s="72"/>
      <c r="C12" s="73"/>
    </row>
    <row r="13" spans="1:3" x14ac:dyDescent="0.3">
      <c r="A13" s="5" t="s">
        <v>16</v>
      </c>
      <c r="B13" s="63"/>
      <c r="C13" s="64"/>
    </row>
    <row r="14" spans="1:3" x14ac:dyDescent="0.3">
      <c r="A14" s="5" t="s">
        <v>17</v>
      </c>
      <c r="B14" s="63"/>
      <c r="C14" s="64"/>
    </row>
    <row r="15" spans="1:3" x14ac:dyDescent="0.3">
      <c r="A15" s="5" t="s">
        <v>18</v>
      </c>
      <c r="B15" s="63"/>
      <c r="C15" s="64"/>
    </row>
    <row r="17" spans="1:1" x14ac:dyDescent="0.3">
      <c r="A17" s="54" t="s">
        <v>19</v>
      </c>
    </row>
  </sheetData>
  <mergeCells count="7">
    <mergeCell ref="B14:C14"/>
    <mergeCell ref="B15:C15"/>
    <mergeCell ref="A1:C1"/>
    <mergeCell ref="A10:A12"/>
    <mergeCell ref="B9:C9"/>
    <mergeCell ref="B10:C12"/>
    <mergeCell ref="B13:C13"/>
  </mergeCells>
  <pageMargins left="0.7" right="0.7" top="0.75" bottom="0.75" header="0.3" footer="0.3"/>
  <pageSetup paperSize="9" scale="84"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4C8099-D017-4162-9017-800310B323A2}">
  <dimension ref="A1:F27"/>
  <sheetViews>
    <sheetView showGridLines="0" view="pageBreakPreview" zoomScale="85" zoomScaleNormal="81" zoomScaleSheetLayoutView="85" workbookViewId="0">
      <selection activeCell="F24" sqref="F24"/>
    </sheetView>
  </sheetViews>
  <sheetFormatPr defaultRowHeight="15" customHeight="1" x14ac:dyDescent="0.3"/>
  <cols>
    <col min="1" max="1" width="12.59765625" bestFit="1" customWidth="1"/>
    <col min="2" max="2" width="31" customWidth="1"/>
    <col min="3" max="3" width="9" customWidth="1"/>
    <col min="4" max="4" width="31.09765625" customWidth="1"/>
    <col min="5" max="5" width="20.09765625" customWidth="1"/>
    <col min="6" max="6" width="21.5" customWidth="1"/>
    <col min="7" max="7" width="4.09765625" customWidth="1"/>
  </cols>
  <sheetData>
    <row r="1" spans="1:6" ht="16.2" x14ac:dyDescent="0.3">
      <c r="A1" s="8" t="s">
        <v>20</v>
      </c>
    </row>
    <row r="2" spans="1:6" ht="16.2" x14ac:dyDescent="0.3">
      <c r="A2" s="8"/>
    </row>
    <row r="3" spans="1:6" ht="15" customHeight="1" x14ac:dyDescent="0.3">
      <c r="A3" s="74" t="s">
        <v>21</v>
      </c>
      <c r="B3" s="75"/>
      <c r="C3" s="75"/>
      <c r="D3" s="75"/>
      <c r="E3" s="75"/>
      <c r="F3" s="76"/>
    </row>
    <row r="4" spans="1:6" ht="41.4" x14ac:dyDescent="0.3">
      <c r="A4" s="10" t="s">
        <v>22</v>
      </c>
      <c r="B4" s="10" t="s">
        <v>23</v>
      </c>
      <c r="C4" s="11" t="s">
        <v>24</v>
      </c>
      <c r="D4" s="11" t="s">
        <v>25</v>
      </c>
      <c r="E4" s="10" t="s">
        <v>26</v>
      </c>
      <c r="F4" s="10" t="s">
        <v>27</v>
      </c>
    </row>
    <row r="5" spans="1:6" ht="14.4" x14ac:dyDescent="0.3">
      <c r="A5" s="20" t="s">
        <v>28</v>
      </c>
      <c r="B5" s="24" t="s">
        <v>29</v>
      </c>
      <c r="C5" s="31">
        <v>22</v>
      </c>
      <c r="D5" s="29"/>
      <c r="E5" s="29">
        <v>0</v>
      </c>
      <c r="F5" s="16">
        <f>SUM(E5*C5)</f>
        <v>0</v>
      </c>
    </row>
    <row r="6" spans="1:6" ht="14.4" x14ac:dyDescent="0.3">
      <c r="A6" s="25" t="s">
        <v>30</v>
      </c>
      <c r="B6" s="9" t="s">
        <v>31</v>
      </c>
      <c r="C6" s="31">
        <v>22</v>
      </c>
      <c r="D6" s="29"/>
      <c r="E6" s="29">
        <v>0</v>
      </c>
      <c r="F6" s="16">
        <f t="shared" ref="F6:F23" si="0">SUM(E6*C6)</f>
        <v>0</v>
      </c>
    </row>
    <row r="7" spans="1:6" ht="14.4" x14ac:dyDescent="0.3">
      <c r="A7" s="15" t="s">
        <v>30</v>
      </c>
      <c r="B7" s="9" t="s">
        <v>32</v>
      </c>
      <c r="C7" s="31">
        <v>2</v>
      </c>
      <c r="D7" s="29"/>
      <c r="E7" s="29">
        <v>0</v>
      </c>
      <c r="F7" s="16">
        <f t="shared" si="0"/>
        <v>0</v>
      </c>
    </row>
    <row r="8" spans="1:6" ht="14.4" x14ac:dyDescent="0.3">
      <c r="A8" s="15" t="s">
        <v>30</v>
      </c>
      <c r="B8" s="9" t="s">
        <v>33</v>
      </c>
      <c r="C8" s="31">
        <v>1</v>
      </c>
      <c r="D8" s="29"/>
      <c r="E8" s="29">
        <v>0</v>
      </c>
      <c r="F8" s="16">
        <f t="shared" si="0"/>
        <v>0</v>
      </c>
    </row>
    <row r="9" spans="1:6" ht="14.4" x14ac:dyDescent="0.3">
      <c r="A9" s="15" t="s">
        <v>30</v>
      </c>
      <c r="B9" s="9" t="s">
        <v>34</v>
      </c>
      <c r="C9" s="31">
        <v>2</v>
      </c>
      <c r="D9" s="29"/>
      <c r="E9" s="29">
        <v>0</v>
      </c>
      <c r="F9" s="16">
        <f t="shared" si="0"/>
        <v>0</v>
      </c>
    </row>
    <row r="10" spans="1:6" ht="14.4" x14ac:dyDescent="0.3">
      <c r="A10" s="15" t="s">
        <v>30</v>
      </c>
      <c r="B10" s="9" t="s">
        <v>35</v>
      </c>
      <c r="C10" s="31">
        <v>1</v>
      </c>
      <c r="D10" s="29"/>
      <c r="E10" s="29">
        <v>0</v>
      </c>
      <c r="F10" s="16">
        <f t="shared" si="0"/>
        <v>0</v>
      </c>
    </row>
    <row r="11" spans="1:6" ht="14.4" x14ac:dyDescent="0.3">
      <c r="A11" s="15" t="s">
        <v>30</v>
      </c>
      <c r="B11" s="9" t="s">
        <v>36</v>
      </c>
      <c r="C11" s="31">
        <v>3</v>
      </c>
      <c r="D11" s="29"/>
      <c r="E11" s="29">
        <v>0</v>
      </c>
      <c r="F11" s="16">
        <f t="shared" si="0"/>
        <v>0</v>
      </c>
    </row>
    <row r="12" spans="1:6" ht="14.4" x14ac:dyDescent="0.3">
      <c r="A12" s="15" t="s">
        <v>30</v>
      </c>
      <c r="B12" s="9" t="s">
        <v>36</v>
      </c>
      <c r="C12" s="31">
        <v>1</v>
      </c>
      <c r="D12" s="29"/>
      <c r="E12" s="29">
        <v>0</v>
      </c>
      <c r="F12" s="16">
        <f t="shared" si="0"/>
        <v>0</v>
      </c>
    </row>
    <row r="13" spans="1:6" ht="14.4" x14ac:dyDescent="0.3">
      <c r="A13" s="15" t="s">
        <v>30</v>
      </c>
      <c r="B13" s="9" t="s">
        <v>37</v>
      </c>
      <c r="C13" s="31">
        <v>3</v>
      </c>
      <c r="D13" s="29"/>
      <c r="E13" s="29">
        <v>0</v>
      </c>
      <c r="F13" s="16">
        <f t="shared" si="0"/>
        <v>0</v>
      </c>
    </row>
    <row r="14" spans="1:6" ht="14.4" x14ac:dyDescent="0.3">
      <c r="A14" s="15" t="s">
        <v>30</v>
      </c>
      <c r="B14" s="9" t="s">
        <v>38</v>
      </c>
      <c r="C14" s="31">
        <v>5</v>
      </c>
      <c r="D14" s="29"/>
      <c r="E14" s="29">
        <v>0</v>
      </c>
      <c r="F14" s="16">
        <f t="shared" si="0"/>
        <v>0</v>
      </c>
    </row>
    <row r="15" spans="1:6" ht="14.4" x14ac:dyDescent="0.3">
      <c r="A15" s="15" t="s">
        <v>39</v>
      </c>
      <c r="B15" s="28" t="s">
        <v>40</v>
      </c>
      <c r="C15" s="31">
        <v>1</v>
      </c>
      <c r="D15" s="29"/>
      <c r="E15" s="29">
        <v>0</v>
      </c>
      <c r="F15" s="16">
        <f t="shared" si="0"/>
        <v>0</v>
      </c>
    </row>
    <row r="16" spans="1:6" ht="14.4" x14ac:dyDescent="0.3">
      <c r="A16" s="15" t="s">
        <v>41</v>
      </c>
      <c r="B16" s="9" t="s">
        <v>42</v>
      </c>
      <c r="C16" s="31">
        <v>1</v>
      </c>
      <c r="D16" s="29"/>
      <c r="E16" s="29">
        <v>0</v>
      </c>
      <c r="F16" s="16">
        <f t="shared" si="0"/>
        <v>0</v>
      </c>
    </row>
    <row r="17" spans="1:6" ht="14.4" x14ac:dyDescent="0.3">
      <c r="A17" s="15" t="s">
        <v>41</v>
      </c>
      <c r="B17" s="9" t="s">
        <v>43</v>
      </c>
      <c r="C17" s="31">
        <v>1</v>
      </c>
      <c r="D17" s="29"/>
      <c r="E17" s="29">
        <v>0</v>
      </c>
      <c r="F17" s="16">
        <f t="shared" si="0"/>
        <v>0</v>
      </c>
    </row>
    <row r="18" spans="1:6" ht="14.4" x14ac:dyDescent="0.3">
      <c r="A18" s="15" t="s">
        <v>44</v>
      </c>
      <c r="B18" s="9" t="s">
        <v>45</v>
      </c>
      <c r="C18" s="31">
        <v>1</v>
      </c>
      <c r="D18" s="29"/>
      <c r="E18" s="29">
        <v>0</v>
      </c>
      <c r="F18" s="16">
        <f t="shared" si="0"/>
        <v>0</v>
      </c>
    </row>
    <row r="19" spans="1:6" ht="14.4" x14ac:dyDescent="0.3">
      <c r="A19" s="15" t="s">
        <v>44</v>
      </c>
      <c r="B19" s="9" t="s">
        <v>46</v>
      </c>
      <c r="C19" s="31">
        <v>1</v>
      </c>
      <c r="D19" s="29"/>
      <c r="E19" s="29">
        <v>0</v>
      </c>
      <c r="F19" s="16">
        <f t="shared" si="0"/>
        <v>0</v>
      </c>
    </row>
    <row r="20" spans="1:6" ht="14.4" x14ac:dyDescent="0.3">
      <c r="A20" s="15" t="s">
        <v>44</v>
      </c>
      <c r="B20" s="9" t="s">
        <v>47</v>
      </c>
      <c r="C20" s="31">
        <v>1</v>
      </c>
      <c r="D20" s="29"/>
      <c r="E20" s="29">
        <v>0</v>
      </c>
      <c r="F20" s="16">
        <f t="shared" si="0"/>
        <v>0</v>
      </c>
    </row>
    <row r="21" spans="1:6" ht="14.4" x14ac:dyDescent="0.3">
      <c r="A21" s="15" t="s">
        <v>44</v>
      </c>
      <c r="B21" s="9" t="s">
        <v>48</v>
      </c>
      <c r="C21" s="31">
        <v>1</v>
      </c>
      <c r="D21" s="29"/>
      <c r="E21" s="29">
        <v>0</v>
      </c>
      <c r="F21" s="16">
        <f t="shared" si="0"/>
        <v>0</v>
      </c>
    </row>
    <row r="22" spans="1:6" ht="14.4" x14ac:dyDescent="0.3">
      <c r="A22" s="15" t="s">
        <v>44</v>
      </c>
      <c r="B22" s="9" t="s">
        <v>49</v>
      </c>
      <c r="C22" s="31">
        <v>1</v>
      </c>
      <c r="D22" s="29"/>
      <c r="E22" s="29">
        <v>0</v>
      </c>
      <c r="F22" s="16">
        <f t="shared" si="0"/>
        <v>0</v>
      </c>
    </row>
    <row r="23" spans="1:6" ht="14.4" x14ac:dyDescent="0.3">
      <c r="A23" s="15" t="s">
        <v>50</v>
      </c>
      <c r="B23" s="9" t="s">
        <v>51</v>
      </c>
      <c r="C23" s="31">
        <v>1</v>
      </c>
      <c r="D23" s="29"/>
      <c r="E23" s="29">
        <v>0</v>
      </c>
      <c r="F23" s="16">
        <f t="shared" si="0"/>
        <v>0</v>
      </c>
    </row>
    <row r="24" spans="1:6" ht="15.6" customHeight="1" x14ac:dyDescent="0.3">
      <c r="A24" s="77" t="s">
        <v>52</v>
      </c>
      <c r="B24" s="78"/>
      <c r="C24" s="78"/>
      <c r="D24" s="78"/>
      <c r="E24" s="26">
        <f>SUM(E5:E23)</f>
        <v>0</v>
      </c>
      <c r="F24" s="19">
        <f>SUM(F5:F23)</f>
        <v>0</v>
      </c>
    </row>
    <row r="26" spans="1:6" ht="15" customHeight="1" x14ac:dyDescent="0.3">
      <c r="A26" s="79" t="s">
        <v>53</v>
      </c>
      <c r="B26" s="80"/>
      <c r="C26" s="37" t="s">
        <v>24</v>
      </c>
      <c r="D26" s="37" t="s">
        <v>54</v>
      </c>
      <c r="E26" s="35"/>
      <c r="F26" s="35"/>
    </row>
    <row r="27" spans="1:6" ht="15" customHeight="1" x14ac:dyDescent="0.3">
      <c r="A27" s="81" t="s">
        <v>55</v>
      </c>
      <c r="B27" s="82"/>
      <c r="C27" s="38">
        <v>5</v>
      </c>
      <c r="D27" s="39">
        <v>0</v>
      </c>
      <c r="E27" s="36"/>
      <c r="F27" s="36"/>
    </row>
  </sheetData>
  <mergeCells count="4">
    <mergeCell ref="A3:F3"/>
    <mergeCell ref="A24:D24"/>
    <mergeCell ref="A26:B26"/>
    <mergeCell ref="A27:B27"/>
  </mergeCells>
  <pageMargins left="0.7" right="0.7" top="0.75" bottom="0.75" header="0.3" footer="0.3"/>
  <pageSetup paperSize="9" scale="43"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B39389-DBD1-4B8B-ACD8-C2AF66AC3817}">
  <dimension ref="A1:G24"/>
  <sheetViews>
    <sheetView showGridLines="0" view="pageBreakPreview" zoomScale="85" zoomScaleNormal="81" zoomScaleSheetLayoutView="85" workbookViewId="0">
      <selection activeCell="E5" sqref="E5"/>
    </sheetView>
  </sheetViews>
  <sheetFormatPr defaultRowHeight="14.4" x14ac:dyDescent="0.3"/>
  <cols>
    <col min="2" max="2" width="34.59765625" customWidth="1"/>
    <col min="3" max="3" width="17.59765625" customWidth="1"/>
    <col min="4" max="6" width="21.59765625" customWidth="1"/>
    <col min="7" max="7" width="23.8984375" customWidth="1"/>
  </cols>
  <sheetData>
    <row r="1" spans="1:7" ht="16.2" x14ac:dyDescent="0.3">
      <c r="A1" s="8" t="s">
        <v>56</v>
      </c>
    </row>
    <row r="2" spans="1:7" ht="16.2" x14ac:dyDescent="0.3">
      <c r="B2" s="8"/>
    </row>
    <row r="3" spans="1:7" ht="15" customHeight="1" x14ac:dyDescent="0.3">
      <c r="A3" s="85" t="s">
        <v>21</v>
      </c>
      <c r="B3" s="85"/>
      <c r="C3" s="85"/>
      <c r="D3" s="85"/>
      <c r="E3" s="85"/>
      <c r="F3" s="85"/>
      <c r="G3" s="85"/>
    </row>
    <row r="4" spans="1:7" ht="110.4" x14ac:dyDescent="0.3">
      <c r="A4" s="10" t="s">
        <v>57</v>
      </c>
      <c r="B4" s="10" t="s">
        <v>58</v>
      </c>
      <c r="C4" s="11" t="s">
        <v>59</v>
      </c>
      <c r="D4" s="55" t="s">
        <v>60</v>
      </c>
      <c r="E4" s="34" t="s">
        <v>61</v>
      </c>
      <c r="F4" s="10" t="s">
        <v>106</v>
      </c>
      <c r="G4" s="10" t="s">
        <v>105</v>
      </c>
    </row>
    <row r="5" spans="1:7" x14ac:dyDescent="0.3">
      <c r="A5" s="20" t="s">
        <v>28</v>
      </c>
      <c r="B5" s="24" t="s">
        <v>29</v>
      </c>
      <c r="C5" s="31">
        <v>22</v>
      </c>
      <c r="D5" s="29">
        <v>0</v>
      </c>
      <c r="E5" s="29">
        <v>0</v>
      </c>
      <c r="F5" s="32"/>
      <c r="G5" s="16">
        <f>SUM(E5:F5)*C5</f>
        <v>0</v>
      </c>
    </row>
    <row r="6" spans="1:7" x14ac:dyDescent="0.3">
      <c r="A6" s="25" t="s">
        <v>30</v>
      </c>
      <c r="B6" s="9" t="s">
        <v>31</v>
      </c>
      <c r="C6" s="31">
        <v>22</v>
      </c>
      <c r="D6" s="29">
        <v>0</v>
      </c>
      <c r="E6" s="29">
        <v>0</v>
      </c>
      <c r="F6" s="32"/>
      <c r="G6" s="16">
        <f t="shared" ref="G6:G23" si="0">SUM(E6:F6)*C6</f>
        <v>0</v>
      </c>
    </row>
    <row r="7" spans="1:7" x14ac:dyDescent="0.3">
      <c r="A7" s="15" t="s">
        <v>30</v>
      </c>
      <c r="B7" s="9" t="s">
        <v>32</v>
      </c>
      <c r="C7" s="31">
        <v>2</v>
      </c>
      <c r="D7" s="32"/>
      <c r="E7" s="32"/>
      <c r="F7" s="29">
        <v>0</v>
      </c>
      <c r="G7" s="16">
        <f t="shared" si="0"/>
        <v>0</v>
      </c>
    </row>
    <row r="8" spans="1:7" x14ac:dyDescent="0.3">
      <c r="A8" s="15" t="s">
        <v>30</v>
      </c>
      <c r="B8" s="9" t="s">
        <v>33</v>
      </c>
      <c r="C8" s="31">
        <v>1</v>
      </c>
      <c r="D8" s="32"/>
      <c r="E8" s="32"/>
      <c r="F8" s="29">
        <v>0</v>
      </c>
      <c r="G8" s="16">
        <f t="shared" si="0"/>
        <v>0</v>
      </c>
    </row>
    <row r="9" spans="1:7" x14ac:dyDescent="0.3">
      <c r="A9" s="15" t="s">
        <v>30</v>
      </c>
      <c r="B9" s="9" t="s">
        <v>34</v>
      </c>
      <c r="C9" s="31">
        <v>2</v>
      </c>
      <c r="D9" s="32"/>
      <c r="E9" s="32"/>
      <c r="F9" s="29">
        <v>0</v>
      </c>
      <c r="G9" s="16">
        <f t="shared" si="0"/>
        <v>0</v>
      </c>
    </row>
    <row r="10" spans="1:7" x14ac:dyDescent="0.3">
      <c r="A10" s="15" t="s">
        <v>30</v>
      </c>
      <c r="B10" s="9" t="s">
        <v>35</v>
      </c>
      <c r="C10" s="31">
        <v>1</v>
      </c>
      <c r="D10" s="32"/>
      <c r="E10" s="32"/>
      <c r="F10" s="29">
        <v>0</v>
      </c>
      <c r="G10" s="16">
        <f t="shared" si="0"/>
        <v>0</v>
      </c>
    </row>
    <row r="11" spans="1:7" x14ac:dyDescent="0.3">
      <c r="A11" s="15" t="s">
        <v>30</v>
      </c>
      <c r="B11" s="9" t="s">
        <v>36</v>
      </c>
      <c r="C11" s="31">
        <v>3</v>
      </c>
      <c r="D11" s="29">
        <v>0</v>
      </c>
      <c r="E11" s="29">
        <v>0</v>
      </c>
      <c r="F11" s="32"/>
      <c r="G11" s="16">
        <f t="shared" si="0"/>
        <v>0</v>
      </c>
    </row>
    <row r="12" spans="1:7" x14ac:dyDescent="0.3">
      <c r="A12" s="15" t="s">
        <v>30</v>
      </c>
      <c r="B12" s="9" t="s">
        <v>36</v>
      </c>
      <c r="C12" s="31">
        <v>1</v>
      </c>
      <c r="D12" s="29">
        <v>0</v>
      </c>
      <c r="E12" s="29">
        <v>0</v>
      </c>
      <c r="F12" s="32"/>
      <c r="G12" s="16">
        <f t="shared" si="0"/>
        <v>0</v>
      </c>
    </row>
    <row r="13" spans="1:7" x14ac:dyDescent="0.3">
      <c r="A13" s="15" t="s">
        <v>30</v>
      </c>
      <c r="B13" s="9" t="s">
        <v>37</v>
      </c>
      <c r="C13" s="31">
        <v>3</v>
      </c>
      <c r="D13" s="32"/>
      <c r="E13" s="32"/>
      <c r="F13" s="29">
        <v>0</v>
      </c>
      <c r="G13" s="16">
        <f t="shared" si="0"/>
        <v>0</v>
      </c>
    </row>
    <row r="14" spans="1:7" x14ac:dyDescent="0.3">
      <c r="A14" s="15" t="s">
        <v>30</v>
      </c>
      <c r="B14" s="9" t="s">
        <v>38</v>
      </c>
      <c r="C14" s="31">
        <v>5</v>
      </c>
      <c r="D14" s="29">
        <v>0</v>
      </c>
      <c r="E14" s="29">
        <v>0</v>
      </c>
      <c r="F14" s="32"/>
      <c r="G14" s="16">
        <f t="shared" si="0"/>
        <v>0</v>
      </c>
    </row>
    <row r="15" spans="1:7" x14ac:dyDescent="0.3">
      <c r="A15" s="15" t="s">
        <v>39</v>
      </c>
      <c r="B15" s="28" t="s">
        <v>40</v>
      </c>
      <c r="C15" s="31">
        <v>1</v>
      </c>
      <c r="D15" s="32"/>
      <c r="E15" s="32"/>
      <c r="F15" s="29">
        <v>0</v>
      </c>
      <c r="G15" s="16">
        <f t="shared" si="0"/>
        <v>0</v>
      </c>
    </row>
    <row r="16" spans="1:7" x14ac:dyDescent="0.3">
      <c r="A16" s="15" t="s">
        <v>41</v>
      </c>
      <c r="B16" s="9" t="s">
        <v>42</v>
      </c>
      <c r="C16" s="31">
        <v>1</v>
      </c>
      <c r="D16" s="32"/>
      <c r="E16" s="32"/>
      <c r="F16" s="29">
        <v>0</v>
      </c>
      <c r="G16" s="16">
        <f t="shared" si="0"/>
        <v>0</v>
      </c>
    </row>
    <row r="17" spans="1:7" x14ac:dyDescent="0.3">
      <c r="A17" s="15" t="s">
        <v>41</v>
      </c>
      <c r="B17" s="9" t="s">
        <v>43</v>
      </c>
      <c r="C17" s="31">
        <v>1</v>
      </c>
      <c r="D17" s="32"/>
      <c r="E17" s="32"/>
      <c r="F17" s="29">
        <v>0</v>
      </c>
      <c r="G17" s="16">
        <f t="shared" si="0"/>
        <v>0</v>
      </c>
    </row>
    <row r="18" spans="1:7" x14ac:dyDescent="0.3">
      <c r="A18" s="15" t="s">
        <v>44</v>
      </c>
      <c r="B18" s="9" t="s">
        <v>45</v>
      </c>
      <c r="C18" s="31">
        <v>1</v>
      </c>
      <c r="D18" s="32"/>
      <c r="E18" s="32"/>
      <c r="F18" s="29">
        <v>0</v>
      </c>
      <c r="G18" s="16">
        <f t="shared" si="0"/>
        <v>0</v>
      </c>
    </row>
    <row r="19" spans="1:7" x14ac:dyDescent="0.3">
      <c r="A19" s="15" t="s">
        <v>44</v>
      </c>
      <c r="B19" s="9" t="s">
        <v>46</v>
      </c>
      <c r="C19" s="31">
        <v>1</v>
      </c>
      <c r="D19" s="32"/>
      <c r="E19" s="32"/>
      <c r="F19" s="29">
        <v>0</v>
      </c>
      <c r="G19" s="16">
        <f t="shared" si="0"/>
        <v>0</v>
      </c>
    </row>
    <row r="20" spans="1:7" x14ac:dyDescent="0.3">
      <c r="A20" s="15" t="s">
        <v>44</v>
      </c>
      <c r="B20" s="9" t="s">
        <v>47</v>
      </c>
      <c r="C20" s="31">
        <v>1</v>
      </c>
      <c r="D20" s="32"/>
      <c r="E20" s="32"/>
      <c r="F20" s="29">
        <v>0</v>
      </c>
      <c r="G20" s="16">
        <f t="shared" si="0"/>
        <v>0</v>
      </c>
    </row>
    <row r="21" spans="1:7" x14ac:dyDescent="0.3">
      <c r="A21" s="15" t="s">
        <v>44</v>
      </c>
      <c r="B21" s="9" t="s">
        <v>48</v>
      </c>
      <c r="C21" s="31">
        <v>1</v>
      </c>
      <c r="D21" s="32"/>
      <c r="E21" s="32"/>
      <c r="F21" s="29">
        <v>0</v>
      </c>
      <c r="G21" s="16">
        <f t="shared" si="0"/>
        <v>0</v>
      </c>
    </row>
    <row r="22" spans="1:7" x14ac:dyDescent="0.3">
      <c r="A22" s="15" t="s">
        <v>44</v>
      </c>
      <c r="B22" s="9" t="s">
        <v>49</v>
      </c>
      <c r="C22" s="31">
        <v>1</v>
      </c>
      <c r="D22" s="32"/>
      <c r="E22" s="32"/>
      <c r="F22" s="29">
        <v>0</v>
      </c>
      <c r="G22" s="16">
        <f t="shared" si="0"/>
        <v>0</v>
      </c>
    </row>
    <row r="23" spans="1:7" ht="15" thickBot="1" x14ac:dyDescent="0.35">
      <c r="A23" s="15" t="s">
        <v>50</v>
      </c>
      <c r="B23" s="9" t="s">
        <v>51</v>
      </c>
      <c r="C23" s="31">
        <v>1</v>
      </c>
      <c r="D23" s="32"/>
      <c r="E23" s="32"/>
      <c r="F23" s="29">
        <v>0</v>
      </c>
      <c r="G23" s="16">
        <f t="shared" si="0"/>
        <v>0</v>
      </c>
    </row>
    <row r="24" spans="1:7" ht="15" thickBot="1" x14ac:dyDescent="0.35">
      <c r="A24" s="83" t="s">
        <v>52</v>
      </c>
      <c r="B24" s="84"/>
      <c r="C24" s="84"/>
      <c r="D24" s="27">
        <f>SUM(D5:D23)</f>
        <v>0</v>
      </c>
      <c r="E24" s="27">
        <f>SUM(E5:E23)</f>
        <v>0</v>
      </c>
      <c r="F24" s="27">
        <f>SUM(F5:F23)</f>
        <v>0</v>
      </c>
      <c r="G24" s="19">
        <f>SUM(G5:G23)</f>
        <v>0</v>
      </c>
    </row>
  </sheetData>
  <mergeCells count="2">
    <mergeCell ref="A24:C24"/>
    <mergeCell ref="A3:G3"/>
  </mergeCells>
  <pageMargins left="0.7" right="0.7" top="0.75" bottom="0.75" header="0.3" footer="0.3"/>
  <pageSetup paperSize="9" scale="54"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DAE7A8-EF89-4FAA-883F-39DAC98D4885}">
  <dimension ref="A1:E28"/>
  <sheetViews>
    <sheetView showGridLines="0" view="pageBreakPreview" zoomScale="85" zoomScaleNormal="81" zoomScaleSheetLayoutView="85" workbookViewId="0">
      <selection activeCell="E28" sqref="E28"/>
    </sheetView>
  </sheetViews>
  <sheetFormatPr defaultRowHeight="14.4" x14ac:dyDescent="0.3"/>
  <cols>
    <col min="1" max="1" width="34.59765625" customWidth="1"/>
    <col min="2" max="2" width="32" customWidth="1"/>
    <col min="3" max="3" width="18.5" customWidth="1"/>
    <col min="4" max="4" width="19.59765625" customWidth="1"/>
    <col min="5" max="5" width="24" customWidth="1"/>
    <col min="6" max="6" width="4.09765625" customWidth="1"/>
  </cols>
  <sheetData>
    <row r="1" spans="1:5" ht="16.2" x14ac:dyDescent="0.3">
      <c r="A1" s="8" t="s">
        <v>62</v>
      </c>
    </row>
    <row r="2" spans="1:5" x14ac:dyDescent="0.3">
      <c r="A2" s="87" t="s">
        <v>63</v>
      </c>
      <c r="B2" s="87"/>
      <c r="C2" s="87"/>
    </row>
    <row r="4" spans="1:5" x14ac:dyDescent="0.3">
      <c r="A4" s="74" t="s">
        <v>64</v>
      </c>
      <c r="B4" s="75"/>
      <c r="C4" s="75"/>
      <c r="D4" s="75"/>
      <c r="E4" s="76"/>
    </row>
    <row r="5" spans="1:5" x14ac:dyDescent="0.3">
      <c r="A5" s="10" t="s">
        <v>65</v>
      </c>
      <c r="B5" s="11" t="s">
        <v>66</v>
      </c>
      <c r="C5" s="11" t="s">
        <v>67</v>
      </c>
      <c r="D5" s="10" t="s">
        <v>68</v>
      </c>
      <c r="E5" s="10" t="s">
        <v>27</v>
      </c>
    </row>
    <row r="6" spans="1:5" x14ac:dyDescent="0.3">
      <c r="A6" s="9" t="s">
        <v>69</v>
      </c>
      <c r="B6" s="33" t="s">
        <v>70</v>
      </c>
      <c r="C6" s="31">
        <v>1000</v>
      </c>
      <c r="D6" s="29">
        <v>0</v>
      </c>
      <c r="E6" s="16">
        <f>SUM(D6*C6)</f>
        <v>0</v>
      </c>
    </row>
    <row r="7" spans="1:5" x14ac:dyDescent="0.3">
      <c r="A7" s="9" t="s">
        <v>71</v>
      </c>
      <c r="B7" s="33" t="s">
        <v>70</v>
      </c>
      <c r="C7" s="31">
        <v>100</v>
      </c>
      <c r="D7" s="29">
        <v>0</v>
      </c>
      <c r="E7" s="16">
        <f t="shared" ref="E7:E10" si="0">SUM(D7*C7)</f>
        <v>0</v>
      </c>
    </row>
    <row r="8" spans="1:5" x14ac:dyDescent="0.3">
      <c r="A8" s="9" t="s">
        <v>72</v>
      </c>
      <c r="B8" s="33" t="s">
        <v>70</v>
      </c>
      <c r="C8" s="31">
        <v>35</v>
      </c>
      <c r="D8" s="29">
        <v>0</v>
      </c>
      <c r="E8" s="16">
        <f t="shared" si="0"/>
        <v>0</v>
      </c>
    </row>
    <row r="9" spans="1:5" x14ac:dyDescent="0.3">
      <c r="A9" s="9" t="s">
        <v>73</v>
      </c>
      <c r="B9" s="33" t="s">
        <v>74</v>
      </c>
      <c r="C9" s="31">
        <v>215</v>
      </c>
      <c r="D9" s="29">
        <v>0</v>
      </c>
      <c r="E9" s="16">
        <f t="shared" si="0"/>
        <v>0</v>
      </c>
    </row>
    <row r="10" spans="1:5" ht="15" thickBot="1" x14ac:dyDescent="0.35">
      <c r="A10" s="9" t="s">
        <v>75</v>
      </c>
      <c r="B10" s="33" t="s">
        <v>76</v>
      </c>
      <c r="C10" s="31">
        <v>160</v>
      </c>
      <c r="D10" s="29">
        <v>0</v>
      </c>
      <c r="E10" s="16">
        <f t="shared" si="0"/>
        <v>0</v>
      </c>
    </row>
    <row r="11" spans="1:5" ht="15" thickBot="1" x14ac:dyDescent="0.35">
      <c r="A11" s="77" t="s">
        <v>77</v>
      </c>
      <c r="B11" s="78"/>
      <c r="C11" s="78"/>
      <c r="D11" s="86"/>
      <c r="E11" s="19">
        <f>SUM(E6:E10)</f>
        <v>0</v>
      </c>
    </row>
    <row r="13" spans="1:5" x14ac:dyDescent="0.3">
      <c r="A13" s="74" t="s">
        <v>78</v>
      </c>
      <c r="B13" s="75"/>
      <c r="C13" s="75"/>
      <c r="D13" s="75"/>
      <c r="E13" s="76"/>
    </row>
    <row r="14" spans="1:5" x14ac:dyDescent="0.3">
      <c r="A14" s="10" t="s">
        <v>65</v>
      </c>
      <c r="B14" s="11" t="s">
        <v>66</v>
      </c>
      <c r="C14" s="11" t="s">
        <v>67</v>
      </c>
      <c r="D14" s="10" t="s">
        <v>68</v>
      </c>
      <c r="E14" s="10" t="s">
        <v>27</v>
      </c>
    </row>
    <row r="15" spans="1:5" x14ac:dyDescent="0.3">
      <c r="A15" s="9" t="s">
        <v>79</v>
      </c>
      <c r="B15" s="33" t="s">
        <v>80</v>
      </c>
      <c r="C15" s="31">
        <v>75</v>
      </c>
      <c r="D15" s="29">
        <v>0</v>
      </c>
      <c r="E15" s="16">
        <f>SUM(D15*C15)</f>
        <v>0</v>
      </c>
    </row>
    <row r="16" spans="1:5" x14ac:dyDescent="0.3">
      <c r="A16" s="9" t="s">
        <v>81</v>
      </c>
      <c r="B16" s="33" t="s">
        <v>82</v>
      </c>
      <c r="C16" s="31">
        <v>10</v>
      </c>
      <c r="D16" s="29">
        <v>0</v>
      </c>
      <c r="E16" s="16">
        <f>SUM(D16*C16)</f>
        <v>0</v>
      </c>
    </row>
    <row r="17" spans="1:5" x14ac:dyDescent="0.3">
      <c r="A17" s="9" t="s">
        <v>83</v>
      </c>
      <c r="B17" s="33" t="s">
        <v>84</v>
      </c>
      <c r="C17" s="31">
        <v>50</v>
      </c>
      <c r="D17" s="29">
        <v>0</v>
      </c>
      <c r="E17" s="16">
        <f t="shared" ref="E17:E22" si="1">SUM(D17*C17)</f>
        <v>0</v>
      </c>
    </row>
    <row r="18" spans="1:5" x14ac:dyDescent="0.3">
      <c r="A18" s="9" t="s">
        <v>85</v>
      </c>
      <c r="B18" s="33" t="s">
        <v>82</v>
      </c>
      <c r="C18" s="31">
        <v>500</v>
      </c>
      <c r="D18" s="29">
        <v>0</v>
      </c>
      <c r="E18" s="16">
        <f>SUM(D18*C18)</f>
        <v>0</v>
      </c>
    </row>
    <row r="19" spans="1:5" x14ac:dyDescent="0.3">
      <c r="A19" s="9" t="s">
        <v>86</v>
      </c>
      <c r="B19" s="33" t="s">
        <v>84</v>
      </c>
      <c r="C19" s="31">
        <v>65</v>
      </c>
      <c r="D19" s="29">
        <v>0</v>
      </c>
      <c r="E19" s="16">
        <f t="shared" si="1"/>
        <v>0</v>
      </c>
    </row>
    <row r="20" spans="1:5" x14ac:dyDescent="0.3">
      <c r="A20" s="9" t="s">
        <v>87</v>
      </c>
      <c r="B20" s="33" t="s">
        <v>84</v>
      </c>
      <c r="C20" s="31">
        <v>45</v>
      </c>
      <c r="D20" s="29">
        <v>0</v>
      </c>
      <c r="E20" s="16">
        <f>SUM(D20*C20)</f>
        <v>0</v>
      </c>
    </row>
    <row r="21" spans="1:5" x14ac:dyDescent="0.3">
      <c r="A21" s="9" t="s">
        <v>88</v>
      </c>
      <c r="B21" s="33" t="s">
        <v>89</v>
      </c>
      <c r="C21" s="31">
        <v>50</v>
      </c>
      <c r="D21" s="29">
        <v>0</v>
      </c>
      <c r="E21" s="16">
        <f>SUM(D21*C21)</f>
        <v>0</v>
      </c>
    </row>
    <row r="22" spans="1:5" ht="15" thickBot="1" x14ac:dyDescent="0.35">
      <c r="A22" s="9" t="s">
        <v>90</v>
      </c>
      <c r="B22" s="33" t="s">
        <v>91</v>
      </c>
      <c r="C22" s="31">
        <v>6800</v>
      </c>
      <c r="D22" s="29">
        <v>0</v>
      </c>
      <c r="E22" s="16">
        <f t="shared" si="1"/>
        <v>0</v>
      </c>
    </row>
    <row r="23" spans="1:5" ht="15" thickBot="1" x14ac:dyDescent="0.35">
      <c r="A23" s="77" t="s">
        <v>77</v>
      </c>
      <c r="B23" s="78"/>
      <c r="C23" s="78"/>
      <c r="D23" s="86"/>
      <c r="E23" s="19">
        <f>SUM(E15:E22)</f>
        <v>0</v>
      </c>
    </row>
    <row r="24" spans="1:5" x14ac:dyDescent="0.3">
      <c r="A24" s="48"/>
      <c r="B24" s="48"/>
      <c r="C24" s="48"/>
      <c r="D24" s="48"/>
      <c r="E24" s="49"/>
    </row>
    <row r="25" spans="1:5" x14ac:dyDescent="0.3">
      <c r="A25" s="74" t="s">
        <v>92</v>
      </c>
      <c r="B25" s="75"/>
      <c r="C25" s="75"/>
      <c r="D25" s="75"/>
      <c r="E25" s="76"/>
    </row>
    <row r="26" spans="1:5" x14ac:dyDescent="0.3">
      <c r="A26" s="10" t="s">
        <v>65</v>
      </c>
      <c r="B26" s="11" t="s">
        <v>66</v>
      </c>
      <c r="C26" s="11" t="s">
        <v>67</v>
      </c>
      <c r="D26" s="10" t="s">
        <v>68</v>
      </c>
      <c r="E26" s="10" t="s">
        <v>27</v>
      </c>
    </row>
    <row r="27" spans="1:5" ht="15" thickBot="1" x14ac:dyDescent="0.35">
      <c r="A27" s="9" t="s">
        <v>93</v>
      </c>
      <c r="B27" s="9" t="s">
        <v>68</v>
      </c>
      <c r="C27" s="31">
        <v>30000</v>
      </c>
      <c r="D27" s="29">
        <v>0</v>
      </c>
      <c r="E27" s="16">
        <f>C27*D27</f>
        <v>0</v>
      </c>
    </row>
    <row r="28" spans="1:5" ht="15" thickBot="1" x14ac:dyDescent="0.35">
      <c r="A28" s="77" t="s">
        <v>77</v>
      </c>
      <c r="B28" s="78"/>
      <c r="C28" s="78"/>
      <c r="D28" s="86"/>
      <c r="E28" s="19">
        <f>E27</f>
        <v>0</v>
      </c>
    </row>
  </sheetData>
  <mergeCells count="7">
    <mergeCell ref="A25:E25"/>
    <mergeCell ref="A28:D28"/>
    <mergeCell ref="A2:C2"/>
    <mergeCell ref="A4:E4"/>
    <mergeCell ref="A11:D11"/>
    <mergeCell ref="A23:D23"/>
    <mergeCell ref="A13:E13"/>
  </mergeCells>
  <pageMargins left="0.7" right="0.7" top="0.75" bottom="0.75" header="0.3" footer="0.3"/>
  <pageSetup paperSize="9" scale="61"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35D218-ACB1-455C-9AD7-E580E071B726}">
  <dimension ref="A1:D14"/>
  <sheetViews>
    <sheetView showGridLines="0" view="pageBreakPreview" zoomScale="85" zoomScaleNormal="100" zoomScaleSheetLayoutView="85" workbookViewId="0">
      <selection activeCell="C16" sqref="C16"/>
    </sheetView>
  </sheetViews>
  <sheetFormatPr defaultRowHeight="14.4" x14ac:dyDescent="0.3"/>
  <cols>
    <col min="1" max="1" width="42.19921875" bestFit="1" customWidth="1"/>
    <col min="2" max="3" width="22.09765625" customWidth="1"/>
    <col min="4" max="4" width="3.59765625" customWidth="1"/>
  </cols>
  <sheetData>
    <row r="1" spans="1:4" ht="17.25" customHeight="1" x14ac:dyDescent="0.3">
      <c r="A1" s="88" t="s">
        <v>94</v>
      </c>
      <c r="B1" s="88"/>
      <c r="C1" s="13"/>
      <c r="D1" s="13"/>
    </row>
    <row r="2" spans="1:4" ht="15" customHeight="1" x14ac:dyDescent="0.3">
      <c r="A2" s="89" t="s">
        <v>95</v>
      </c>
      <c r="B2" s="89"/>
      <c r="C2" s="89"/>
      <c r="D2" s="13"/>
    </row>
    <row r="3" spans="1:4" ht="33" customHeight="1" x14ac:dyDescent="0.3">
      <c r="A3" s="89"/>
      <c r="B3" s="89"/>
      <c r="C3" s="89"/>
      <c r="D3" s="13"/>
    </row>
    <row r="4" spans="1:4" ht="12" customHeight="1" x14ac:dyDescent="0.3">
      <c r="A4" s="14"/>
      <c r="B4" s="12"/>
      <c r="C4" s="12"/>
      <c r="D4" s="13"/>
    </row>
    <row r="5" spans="1:4" ht="14.25" customHeight="1" x14ac:dyDescent="0.3">
      <c r="A5" s="90" t="s">
        <v>96</v>
      </c>
      <c r="B5" s="91"/>
      <c r="C5" s="92"/>
      <c r="D5" s="13"/>
    </row>
    <row r="6" spans="1:4" s="18" customFormat="1" ht="14.25" customHeight="1" x14ac:dyDescent="0.3">
      <c r="A6" s="10"/>
      <c r="B6" s="10" t="s">
        <v>97</v>
      </c>
      <c r="C6" s="10"/>
      <c r="D6" s="17"/>
    </row>
    <row r="7" spans="1:4" ht="14.25" customHeight="1" x14ac:dyDescent="0.3">
      <c r="A7" s="23" t="s">
        <v>98</v>
      </c>
      <c r="B7" s="30">
        <v>0</v>
      </c>
      <c r="C7" s="52"/>
      <c r="D7" s="13"/>
    </row>
    <row r="8" spans="1:4" ht="14.25" customHeight="1" x14ac:dyDescent="0.3">
      <c r="A8" s="50"/>
      <c r="B8" s="51"/>
      <c r="C8" s="36"/>
      <c r="D8" s="13"/>
    </row>
    <row r="9" spans="1:4" ht="14.25" customHeight="1" x14ac:dyDescent="0.3"/>
    <row r="10" spans="1:4" ht="12" customHeight="1" x14ac:dyDescent="0.3"/>
    <row r="11" spans="1:4" ht="12" customHeight="1" x14ac:dyDescent="0.3"/>
    <row r="12" spans="1:4" ht="12" customHeight="1" x14ac:dyDescent="0.3"/>
    <row r="13" spans="1:4" ht="12" customHeight="1" x14ac:dyDescent="0.3"/>
    <row r="14" spans="1:4" ht="14.25" customHeight="1" x14ac:dyDescent="0.3"/>
  </sheetData>
  <mergeCells count="3">
    <mergeCell ref="A1:B1"/>
    <mergeCell ref="A2:C3"/>
    <mergeCell ref="A5:C5"/>
  </mergeCells>
  <pageMargins left="0.7" right="0.7" top="0.75" bottom="0.75" header="0.3" footer="0.3"/>
  <pageSetup paperSize="9" scale="58"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26DDFB-25DA-4B86-9AAF-CAF6F9E64DD3}">
  <dimension ref="A1:D14"/>
  <sheetViews>
    <sheetView showGridLines="0" view="pageBreakPreview" zoomScale="85" zoomScaleNormal="100" zoomScaleSheetLayoutView="85" workbookViewId="0">
      <selection activeCell="A11" sqref="A11"/>
    </sheetView>
  </sheetViews>
  <sheetFormatPr defaultRowHeight="14.4" x14ac:dyDescent="0.3"/>
  <cols>
    <col min="1" max="1" width="42.19921875" bestFit="1" customWidth="1"/>
    <col min="2" max="3" width="22.09765625" customWidth="1"/>
    <col min="4" max="4" width="3.59765625" customWidth="1"/>
  </cols>
  <sheetData>
    <row r="1" spans="1:4" ht="17.25" customHeight="1" x14ac:dyDescent="0.3">
      <c r="A1" s="88" t="s">
        <v>99</v>
      </c>
      <c r="B1" s="88"/>
      <c r="C1" s="13"/>
      <c r="D1" s="13"/>
    </row>
    <row r="2" spans="1:4" ht="15" customHeight="1" x14ac:dyDescent="0.3">
      <c r="A2" s="89" t="s">
        <v>6</v>
      </c>
      <c r="B2" s="89"/>
      <c r="C2" s="89"/>
      <c r="D2" s="13"/>
    </row>
    <row r="3" spans="1:4" ht="18" x14ac:dyDescent="0.3">
      <c r="A3" s="89"/>
      <c r="B3" s="89"/>
      <c r="C3" s="89"/>
      <c r="D3" s="13"/>
    </row>
    <row r="4" spans="1:4" ht="12" customHeight="1" x14ac:dyDescent="0.3">
      <c r="A4" s="14"/>
      <c r="B4" s="12"/>
      <c r="C4" s="12"/>
      <c r="D4" s="13"/>
    </row>
    <row r="5" spans="1:4" ht="14.25" customHeight="1" x14ac:dyDescent="0.3">
      <c r="A5" s="90" t="s">
        <v>96</v>
      </c>
      <c r="B5" s="91"/>
      <c r="C5" s="92"/>
      <c r="D5" s="13"/>
    </row>
    <row r="6" spans="1:4" s="18" customFormat="1" ht="13.95" customHeight="1" x14ac:dyDescent="0.3">
      <c r="A6" s="10"/>
      <c r="B6" s="10" t="s">
        <v>100</v>
      </c>
      <c r="C6" s="10"/>
      <c r="D6" s="17"/>
    </row>
    <row r="7" spans="1:4" ht="14.25" customHeight="1" x14ac:dyDescent="0.3">
      <c r="A7" s="53" t="s">
        <v>101</v>
      </c>
      <c r="B7" s="30">
        <v>0</v>
      </c>
      <c r="C7" s="52"/>
      <c r="D7" s="13"/>
    </row>
    <row r="8" spans="1:4" ht="13.95" customHeight="1" x14ac:dyDescent="0.3">
      <c r="A8" s="50" t="s">
        <v>102</v>
      </c>
      <c r="B8" s="51"/>
      <c r="C8" s="36"/>
      <c r="D8" s="13"/>
    </row>
    <row r="9" spans="1:4" ht="14.25" customHeight="1" x14ac:dyDescent="0.3"/>
    <row r="10" spans="1:4" ht="12" customHeight="1" x14ac:dyDescent="0.3"/>
    <row r="11" spans="1:4" ht="12" customHeight="1" x14ac:dyDescent="0.3"/>
    <row r="12" spans="1:4" ht="12" customHeight="1" x14ac:dyDescent="0.3"/>
    <row r="13" spans="1:4" ht="12" customHeight="1" x14ac:dyDescent="0.3"/>
    <row r="14" spans="1:4" ht="14.25" customHeight="1" x14ac:dyDescent="0.3"/>
  </sheetData>
  <mergeCells count="3">
    <mergeCell ref="A1:B1"/>
    <mergeCell ref="A2:C3"/>
    <mergeCell ref="A5:C5"/>
  </mergeCells>
  <pageMargins left="0.7" right="0.7" top="0.75" bottom="0.75" header="0.3" footer="0.3"/>
  <pageSetup paperSize="9" scale="58"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B4780C6F3D546740BD713DB0E6FAA012" ma:contentTypeVersion="18" ma:contentTypeDescription="Een nieuw document maken." ma:contentTypeScope="" ma:versionID="aa9a3c50ac4bfe9f0852cd15d5d2927c">
  <xsd:schema xmlns:xsd="http://www.w3.org/2001/XMLSchema" xmlns:xs="http://www.w3.org/2001/XMLSchema" xmlns:p="http://schemas.microsoft.com/office/2006/metadata/properties" xmlns:ns2="6d9e6896-5e68-47d2-ba42-6bdf84577149" xmlns:ns3="8f5b6396-1fe2-43d0-86cf-9df05da0a57c" targetNamespace="http://schemas.microsoft.com/office/2006/metadata/properties" ma:root="true" ma:fieldsID="8670afa1de9d3e2fa62e4658bfdeb564" ns2:_="" ns3:_="">
    <xsd:import namespace="6d9e6896-5e68-47d2-ba42-6bdf84577149"/>
    <xsd:import namespace="8f5b6396-1fe2-43d0-86cf-9df05da0a57c"/>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KeyPoints" minOccurs="0"/>
                <xsd:element ref="ns3:MediaServiceKeyPoints" minOccurs="0"/>
                <xsd:element ref="ns3:MediaServiceDateTaken" minOccurs="0"/>
                <xsd:element ref="ns3:MediaServiceAutoTags" minOccurs="0"/>
                <xsd:element ref="ns3:MediaServiceGenerationTime" minOccurs="0"/>
                <xsd:element ref="ns3:MediaServiceEventHashCode" minOccurs="0"/>
                <xsd:element ref="ns3:MediaServiceOCR" minOccurs="0"/>
                <xsd:element ref="ns3:MediaServiceLocation" minOccurs="0"/>
                <xsd:element ref="ns3:MediaLengthInSeconds" minOccurs="0"/>
                <xsd:element ref="ns3:lcf76f155ced4ddcb4097134ff3c332f" minOccurs="0"/>
                <xsd:element ref="ns2:TaxCatchAll" minOccurs="0"/>
                <xsd:element ref="ns3:MediaServiceObjectDetectorVersion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d9e6896-5e68-47d2-ba42-6bdf84577149" elementFormDefault="qualified">
    <xsd:import namespace="http://schemas.microsoft.com/office/2006/documentManagement/types"/>
    <xsd:import namespace="http://schemas.microsoft.com/office/infopath/2007/PartnerControls"/>
    <xsd:element name="SharedWithUsers" ma:index="8"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Gedeeld met details" ma:internalName="SharedWithDetails" ma:readOnly="true">
      <xsd:simpleType>
        <xsd:restriction base="dms:Note">
          <xsd:maxLength value="255"/>
        </xsd:restriction>
      </xsd:simpleType>
    </xsd:element>
    <xsd:element name="TaxCatchAll" ma:index="23" nillable="true" ma:displayName="Taxonomy Catch All Column" ma:hidden="true" ma:list="{2190cf72-70f0-4100-991c-d35ae90442b1}" ma:internalName="TaxCatchAll" ma:showField="CatchAllData" ma:web="6d9e6896-5e68-47d2-ba42-6bdf84577149">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8f5b6396-1fe2-43d0-86cf-9df05da0a57c"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Tags" ma:index="15" nillable="true" ma:displayName="Tags" ma:internalName="MediaServiceAutoTags"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Location" ma:index="19" nillable="true" ma:displayName="Location" ma:internalName="MediaServiceLocation"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Afbeeldingtags" ma:readOnly="false" ma:fieldId="{5cf76f15-5ced-4ddc-b409-7134ff3c332f}" ma:taxonomyMulti="true" ma:sspId="537f897b-da59-46d0-ad02-b69ac7a72f66"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8f5b6396-1fe2-43d0-86cf-9df05da0a57c">
      <Terms xmlns="http://schemas.microsoft.com/office/infopath/2007/PartnerControls"/>
    </lcf76f155ced4ddcb4097134ff3c332f>
    <TaxCatchAll xmlns="6d9e6896-5e68-47d2-ba42-6bdf84577149" xsi:nil="true"/>
  </documentManagement>
</p:properties>
</file>

<file path=customXml/itemProps1.xml><?xml version="1.0" encoding="utf-8"?>
<ds:datastoreItem xmlns:ds="http://schemas.openxmlformats.org/officeDocument/2006/customXml" ds:itemID="{D7BF7EE0-7E2C-46F3-910B-EC78E77CA29B}">
  <ds:schemaRefs>
    <ds:schemaRef ds:uri="http://schemas.microsoft.com/sharepoint/v3/contenttype/forms"/>
  </ds:schemaRefs>
</ds:datastoreItem>
</file>

<file path=customXml/itemProps2.xml><?xml version="1.0" encoding="utf-8"?>
<ds:datastoreItem xmlns:ds="http://schemas.openxmlformats.org/officeDocument/2006/customXml" ds:itemID="{E9711575-CE54-4B36-B611-C81EAC8A20E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d9e6896-5e68-47d2-ba42-6bdf84577149"/>
    <ds:schemaRef ds:uri="8f5b6396-1fe2-43d0-86cf-9df05da0a57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DB4138B0-D859-4B68-A852-E5693D3AEFA2}">
  <ds:schemaRefs>
    <ds:schemaRef ds:uri="http://schemas.microsoft.com/office/2006/metadata/properties"/>
    <ds:schemaRef ds:uri="http://schemas.microsoft.com/office/infopath/2007/PartnerControls"/>
    <ds:schemaRef ds:uri="d8fbd44e-a4fe-41f8-ad6d-1eca962a1b2f"/>
    <ds:schemaRef ds:uri="420e448e-77db-4f6e-8c47-704a6cafc22f"/>
    <ds:schemaRef ds:uri="a0cf0202-a5c5-484a-8f56-a5c31f00845a"/>
    <ds:schemaRef ds:uri="8f5b6396-1fe2-43d0-86cf-9df05da0a57c"/>
    <ds:schemaRef ds:uri="6d9e6896-5e68-47d2-ba42-6bdf84577149"/>
  </ds:schemaRefs>
</ds:datastoreItem>
</file>

<file path=docMetadata/LabelInfo.xml><?xml version="1.0" encoding="utf-8"?>
<clbl:labelList xmlns:clbl="http://schemas.microsoft.com/office/2020/mipLabelMetadata">
  <clbl:label id="{0ce80e9c-661b-453a-b52e-c00e4f65cc34}" enabled="1" method="Standard" siteId="{bbc3bd55-2812-4652-96ae-ce7932a2e8b5}" removed="0"/>
</clbl:labelList>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4" baseType="variant">
      <vt:variant>
        <vt:lpstr>Werkbladen</vt:lpstr>
      </vt:variant>
      <vt:variant>
        <vt:i4>7</vt:i4>
      </vt:variant>
      <vt:variant>
        <vt:lpstr>Benoemde bereiken</vt:lpstr>
      </vt:variant>
      <vt:variant>
        <vt:i4>7</vt:i4>
      </vt:variant>
    </vt:vector>
  </HeadingPairs>
  <TitlesOfParts>
    <vt:vector size="14" baseType="lpstr">
      <vt:lpstr>Invulinstructie</vt:lpstr>
      <vt:lpstr>1. Inschrijfstaat</vt:lpstr>
      <vt:lpstr>2. Automaten</vt:lpstr>
      <vt:lpstr>3. Service en onderhoud</vt:lpstr>
      <vt:lpstr>4. Ingrediënten en condimenten</vt:lpstr>
      <vt:lpstr>5. Inzet en personeelskosten</vt:lpstr>
      <vt:lpstr>6. Uurtarief monteur</vt:lpstr>
      <vt:lpstr>'1. Inschrijfstaat'!Afdrukbereik</vt:lpstr>
      <vt:lpstr>'2. Automaten'!Afdrukbereik</vt:lpstr>
      <vt:lpstr>'3. Service en onderhoud'!Afdrukbereik</vt:lpstr>
      <vt:lpstr>'4. Ingrediënten en condimenten'!Afdrukbereik</vt:lpstr>
      <vt:lpstr>'5. Inzet en personeelskosten'!Afdrukbereik</vt:lpstr>
      <vt:lpstr>'6. Uurtarief monteur'!Afdrukbereik</vt:lpstr>
      <vt:lpstr>Invulinstructie!Afdrukbereik</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Amber Gelderblom</dc:creator>
  <cp:keywords/>
  <dc:description/>
  <cp:lastModifiedBy>Besselink, Jos</cp:lastModifiedBy>
  <cp:revision/>
  <dcterms:created xsi:type="dcterms:W3CDTF">2016-05-27T11:42:02Z</dcterms:created>
  <dcterms:modified xsi:type="dcterms:W3CDTF">2024-05-30T08:49:00Z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0x010100B4780C6F3D546740BD713DB0E6FAA012</vt:lpwstr>
  </property>
  <property fmtid="{D5CDD505-2E9C-101B-9397-08002B2CF9AE}" pid="3" name="MediaServiceImageTags">
    <vt:lpwstr/>
  </property>
  <property fmtid="{D5CDD505-2E9C-101B-9397-08002B2CF9AE}" pid="4" name="j7e7edac40694a75a14dc8a1f940b8b2">
    <vt:lpwstr/>
  </property>
  <property fmtid="{D5CDD505-2E9C-101B-9397-08002B2CF9AE}" pid="5" name="TaxCatchAll">
    <vt:lpwstr/>
  </property>
  <property fmtid="{D5CDD505-2E9C-101B-9397-08002B2CF9AE}" pid="6" name="Documenttypen">
    <vt:lpwstr/>
  </property>
  <property fmtid="{D5CDD505-2E9C-101B-9397-08002B2CF9AE}" pid="7" name="m33fc33796384c19818b29a1f52fa6b8">
    <vt:lpwstr/>
  </property>
  <property fmtid="{D5CDD505-2E9C-101B-9397-08002B2CF9AE}" pid="8" name="Passende_x0020_Trefwoorden">
    <vt:lpwstr/>
  </property>
  <property fmtid="{D5CDD505-2E9C-101B-9397-08002B2CF9AE}" pid="9" name="Passende Trefwoorden">
    <vt:lpwstr/>
  </property>
  <property fmtid="{D5CDD505-2E9C-101B-9397-08002B2CF9AE}" pid="10" name="Afdelingnaam">
    <vt:lpwstr>3;#DIT|d14207bc-a8ea-442f-b42e-5f6285d118e9</vt:lpwstr>
  </property>
</Properties>
</file>