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24226"/>
  <mc:AlternateContent xmlns:mc="http://schemas.openxmlformats.org/markup-compatibility/2006">
    <mc:Choice Requires="x15">
      <x15ac:absPath xmlns:x15ac="http://schemas.microsoft.com/office/spreadsheetml/2010/11/ac" url="O:\13. Operationele inkoop\02. Strategische inkoop\SI (nieuw)\Medisch\Projecten\2024\Div. 3 TAVI\06 Ontvangen vragen (Notafase)\"/>
    </mc:Choice>
  </mc:AlternateContent>
  <xr:revisionPtr revIDLastSave="0" documentId="13_ncr:1_{7576E414-C940-4A26-8334-06EA9F39191A}" xr6:coauthVersionLast="47" xr6:coauthVersionMax="47" xr10:uidLastSave="{00000000-0000-0000-0000-000000000000}"/>
  <bookViews>
    <workbookView xWindow="-120" yWindow="-120" windowWidth="29040" windowHeight="17640" tabRatio="1000" xr2:uid="{00000000-000D-0000-FFFF-FFFF00000000}"/>
  </bookViews>
  <sheets>
    <sheet name="Kwaliteitscriteria-1 TAVI" sheetId="9" r:id="rId1"/>
    <sheet name="Form-EU MDR Indicaties" sheetId="18" r:id="rId2"/>
  </sheets>
  <definedNames>
    <definedName name="_xlnm._FilterDatabase" localSheetId="0" hidden="1">'Kwaliteitscriteria-1 TAVI'!$A$3:$H$34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5" i="9" l="1"/>
  <c r="G22" i="9" l="1"/>
  <c r="H7" i="9" l="1"/>
  <c r="H21" i="9"/>
  <c r="H13" i="9" l="1"/>
  <c r="H14" i="9"/>
  <c r="G23" i="9"/>
  <c r="G17" i="9"/>
  <c r="H24" i="9" l="1"/>
  <c r="H23" i="9" l="1"/>
  <c r="H11" i="9"/>
  <c r="H6" i="9"/>
  <c r="H9" i="9"/>
  <c r="H17" i="9"/>
  <c r="H22" i="9"/>
  <c r="H18" i="9"/>
  <c r="H20" i="9"/>
  <c r="H10" i="9"/>
  <c r="H19" i="9"/>
  <c r="H15" i="9"/>
  <c r="H5" i="9"/>
  <c r="H25" i="9" s="1"/>
  <c r="H8" i="9"/>
  <c r="H12" i="9"/>
  <c r="H16" i="9"/>
  <c r="A6" i="9" l="1"/>
  <c r="A7" i="9" s="1"/>
  <c r="A8" i="9" l="1"/>
  <c r="A9" i="9" s="1"/>
  <c r="A10" i="9" s="1"/>
  <c r="A11" i="9" s="1"/>
  <c r="A12" i="9" s="1"/>
  <c r="A13" i="9" s="1"/>
  <c r="A14" i="9" s="1"/>
  <c r="A16" i="9" s="1"/>
  <c r="A17" i="9" s="1"/>
  <c r="A18" i="9" s="1"/>
  <c r="A20" i="9" s="1"/>
  <c r="A21" i="9" s="1"/>
  <c r="A22" i="9" s="1"/>
  <c r="A23" i="9" s="1"/>
  <c r="A24" i="9" s="1"/>
</calcChain>
</file>

<file path=xl/sharedStrings.xml><?xml version="1.0" encoding="utf-8"?>
<sst xmlns="http://schemas.openxmlformats.org/spreadsheetml/2006/main" count="137" uniqueCount="94">
  <si>
    <t>Handtekening</t>
  </si>
  <si>
    <t>Nr</t>
  </si>
  <si>
    <t xml:space="preserve">Delivery system &amp; Sheath </t>
  </si>
  <si>
    <t>Algemeen</t>
  </si>
  <si>
    <t xml:space="preserve">Hoe groter het spectrum van annulus afmetingen dat te behandelen is met de verschillende klepmaten, des te beter. </t>
  </si>
  <si>
    <t>De percutane klep is MRI conditional full body.</t>
  </si>
  <si>
    <t>N.v.t.</t>
  </si>
  <si>
    <t>Procedure</t>
  </si>
  <si>
    <t>Sluit volledig aan op behoefte = 100% punten
Sluit goed aan op behoefte = 70% punten
Sluit matig aan op behoefte = 35%</t>
  </si>
  <si>
    <t>Indicatie</t>
  </si>
  <si>
    <t>TF=Transfemoral</t>
  </si>
  <si>
    <t>TAx=Subclavian/Axillary</t>
  </si>
  <si>
    <t xml:space="preserve"> TA=Transapical</t>
  </si>
  <si>
    <t>TAo=Transaortic</t>
  </si>
  <si>
    <t xml:space="preserve"> TSS=Transseptal</t>
  </si>
  <si>
    <t xml:space="preserve"> ViV = Valve-in-Valve</t>
  </si>
  <si>
    <t>Native Aortic</t>
  </si>
  <si>
    <t>HR</t>
  </si>
  <si>
    <t>IR</t>
  </si>
  <si>
    <t>LR</t>
  </si>
  <si>
    <t>VIV Aortic</t>
  </si>
  <si>
    <t>THV in THV</t>
  </si>
  <si>
    <t>ViV Mitral</t>
  </si>
  <si>
    <t>Bicuspid</t>
  </si>
  <si>
    <t>Pulmonic</t>
  </si>
  <si>
    <t>Legenda keuze voor invulling (in kleur) is als volgt:</t>
  </si>
  <si>
    <t>Not approved</t>
  </si>
  <si>
    <t>Ondertekening van dit document</t>
  </si>
  <si>
    <t>Ondergetekende verklaart alle vragen en bijlagen volledig en naar waarheid te hebben beantwoord en dat de in dit vragenformulier verstrekte inlichtingen met de werkelijkheid overeenstemmen, juist en volledig zijn.</t>
  </si>
  <si>
    <t>Ondergetekende is ermee bekend en stemt daarmee in dat Aanbestedende dienst de beantwoording van de geschiktheidseisen eventueel verifieert of zal laten verifiëren. Ondergetekende zal, indien Aanbestedende dienst tot verificatie van gegevens wenst over te gaan, daaraan zijn medewerking verlenen. Ondergetekende zal eveneens zijn medewerking verlenen aan een door of namens Aanbestedende dienst uit te voeren onderzoek naar de ‘herkomst van middelen’.</t>
  </si>
  <si>
    <t xml:space="preserve">Aldus, naar waarheid opgemaakt en rechtsgeldig ondertekend door; </t>
  </si>
  <si>
    <t xml:space="preserve">Naam ondernemer </t>
  </si>
  <si>
    <t xml:space="preserve">Naam ondertekenaar </t>
  </si>
  <si>
    <t>Datum</t>
  </si>
  <si>
    <t>Totaal</t>
  </si>
  <si>
    <t>Inschrijver beschikt over verschillende dedicated delivery systemen voor diverse toegangswegen, minimaal femoraal en direct aortaal.</t>
  </si>
  <si>
    <t>Patiënt Risico factor</t>
  </si>
  <si>
    <t xml:space="preserve"> HR = High Risk
IR =  Intermediate Risk 
LR =  Low Risk  </t>
  </si>
  <si>
    <t xml:space="preserve">Onderbouw (in deze cel) uw antwoord in maximaal 1.100 tekens (Excel functie door =LENGTE(cel)). 
</t>
  </si>
  <si>
    <t>Check maximaal aantal tekens: 1.100</t>
  </si>
  <si>
    <t>Hoe hoger het aantal indicaties hoe meer punten. 
Inschrijver met meeste indicaties = 100% punten
Nr. 2 = 75% punten
Nr. 3 = 50% punten
Nr. 4 = 25% punten</t>
  </si>
  <si>
    <t xml:space="preserve">Inschrijver beschrijft welke inspanning hij vooraf (wanneer voor UMC het een nieuwe percutane klep betreft) en gedurende de looptijd van de samenwerking zal treffen om het medisch- en verpleegkundig personeel zo bekwaam mogelijk te krijgen en op niveau te houden. 
Uitgangspunt is de beschikbaarheid van een permanente educatie programma om zo kennis en vaardigheden te blijven ontwikkelen en een optimaal resultaat van implantaties te bereiken. 
</t>
  </si>
  <si>
    <t xml:space="preserve">Specificeer uw antwoord middels het invullen van Formulier "EU-MDR indicaties". UMC beoordeelt deze kwaliteitscriteria op basis van uw invulling.
</t>
  </si>
  <si>
    <t>Waarde kwaliteitscirteria</t>
  </si>
  <si>
    <t xml:space="preserve">Wijze van punten toekenning </t>
  </si>
  <si>
    <t>Ja = 100% punten
Nee = 0 punten</t>
  </si>
  <si>
    <t xml:space="preserve">Voldoet aan Kwaliteitscriteria. 
</t>
  </si>
  <si>
    <t xml:space="preserve">Beschrijf zo duidelijk mogelijk op maximaal 2 A4's de te verwachten inspanningen. Gewenst is de mogelijkheid tot een permanente aanbod van opleiding aan de behandelende medisch- en verpleegkundig personeel. Bijlage uploaden.
</t>
  </si>
  <si>
    <t xml:space="preserve">Specificeer uw antwoord aan de hand van gemarkeerde documentatie en studieresultaten in de upload.
</t>
  </si>
  <si>
    <t>Goedgekeurde EU-MDR indicaties</t>
  </si>
  <si>
    <t>Approved</t>
  </si>
  <si>
    <t>Not applicable</t>
  </si>
  <si>
    <t>Contra-indication</t>
  </si>
  <si>
    <r>
      <rPr>
        <b/>
        <sz val="11"/>
        <color rgb="FF000000"/>
        <rFont val="Calibri"/>
        <family val="2"/>
        <scheme val="minor"/>
      </rPr>
      <t xml:space="preserve">Kwaliteitscriteria A: </t>
    </r>
    <r>
      <rPr>
        <sz val="11"/>
        <color indexed="8"/>
        <rFont val="Calibri"/>
        <family val="2"/>
        <scheme val="minor"/>
      </rPr>
      <t xml:space="preserve">Invulinstructie: Als een situatie die hieronder is weergegeven van toepassing is op de levering of dienstverlening dient Inschrijver met "ja" te beantwoorden in kolom D. 
Of "Nee" in te vullen indien Inschrijver niet aan betreffende kwaliteitscriteria kan voldoen. 
Bij sommige criteria dient, enkel wanneer hierom verzocht wordt, een toelichting te worden opgenomen. </t>
    </r>
  </si>
  <si>
    <t xml:space="preserve">Inschrijver kan d.m.v. wetenschappelijke data inzicht geven in opname duur voor een klep behandeling. 
</t>
  </si>
  <si>
    <t xml:space="preserve">Specificeer uw antwoord middels het aanleveren van randomized controlled trial (RCT). De RCT is adequaat gepowerd op een primair eindpunt waar mortaliteit tenminste een onderdeel van is. 
De studieresultaten dienen betrekking te hebben op dezelfde platform als het platform van de aangeboden klep. 
Geef aan op welke blz. het bewijs gevonden kan worden en markeer de tekst in de upload van de betreffende studie (in Nederlandse of Engelse taal).  UMC beoordeelt op basis van de studie of uw product wel of niet voldoet.  </t>
  </si>
  <si>
    <t>Inschrijver geeft percentage van directe coronary access rates.</t>
  </si>
  <si>
    <t>Het frame van de percutane klep is laag, aangezien hogere frames de toegang tot de coronairen kunnen bemoeilijken.</t>
  </si>
  <si>
    <t xml:space="preserve">Geef aan wat de gemiddelde hoogte is van het stentframe van de verschillende maten klep die worden aangeboden (in ontplooide staat) en op welke blz. het bewijs gevonden kan worden en markeer de tekst in de upload van de betreffende documentatie of studie. 
Wijze van toekenning: de partij met het gemiddeld laagste stent frame krijgt alle punten.
</t>
  </si>
  <si>
    <t>Punten max. 700</t>
  </si>
  <si>
    <t xml:space="preserve">De kans op hooggradig geleidingsblok peri-procedureel is zo laag mogelijk en daarmee de kans op een pacemaker zo laag mogelijk. Inschrijver dient voor de aangeboden percutane klep het Permanente pacemakerimplantatie (PPI) percentage binnen 30 dagen na een TAVI plaatsing aan te leveren bij low risk patiënten. 
</t>
  </si>
  <si>
    <t xml:space="preserve">De kans op hooggradig geleidingsblok peri-procedureel is zo laag mogelijk en daarmee de kans op een pacemaker zo laag mogelijk. Inschrijver dient voor de aangeboden percutane klep het Permanente pacemakerimplantatie (PPI) percentage binnen 30 dagen na een TAVI plaatsing aan te leveren bij intermediate risk patiënten. 
</t>
  </si>
  <si>
    <t xml:space="preserve">De kans op hooggradig geleidingsblok peri-procedureel is zo laag mogelijk en daarmee de kans op een pacemaker zo laag mogelijk. Inschrijver dient voor de aangeboden percutane klep het Permanente pacemakerimplantatie (PPI) percentage binnen 30 dagen na een TAVI plaatsing aan te leveren bij High risk patiënten. 
</t>
  </si>
  <si>
    <r>
      <t xml:space="preserve">Inschrijver toont d.m.v. randomized controlled trial (RCT) aan dat de aangeboden klep bij low risk operabele patiënten geen inferieure primaire uitkomst levert bij een TAVR versus een SAVR.
</t>
    </r>
    <r>
      <rPr>
        <i/>
        <sz val="11"/>
        <rFont val="Calibri"/>
        <family val="2"/>
        <scheme val="minor"/>
      </rPr>
      <t xml:space="preserve">De inschrijver voldoet ook als hij d.m.v. RCT's kan aantonen dat zijn klep bij low risk operabele patiënten geen inferieure primaire uitkomst levert t.o.v. de TAVI gebruikt in TAVR vs SAVR studies.
Om aan de eis te voldoen dient Inschrijver minimaal 2 jaar follow up te beschikken. 
</t>
    </r>
    <r>
      <rPr>
        <sz val="11"/>
        <rFont val="Calibri"/>
        <family val="2"/>
        <scheme val="minor"/>
      </rPr>
      <t xml:space="preserve">
</t>
    </r>
  </si>
  <si>
    <t xml:space="preserve"> Toon in de gebruiksaanwijzing waar dit specifieke te vinden is. Uploaden. </t>
  </si>
  <si>
    <t>Inschrijver biedt 100% garantie op de levensduur (minimaal 5 jaar) van zijn ingebrachte klep.  Garantieperiode gaat in vanaf implantatie datum. Indien binnen 5 jaar een indicatie bestaat voor het implanteren van een nieuwe klep als gevolg  van degeneratie van de 1e klep levert Inschrijver kosteloos een nieuwe klep.</t>
  </si>
  <si>
    <t>Inschrijver biedt 100% garantie op de levensduur (minimaal 10 jaar) van zijn ingebrachte klep.  Garantieperiode gaat in vanaf implantatie datum. Indien binnen 10 jaar een indicatie bestaat voor het implanteren van een nieuwe klep als gevolg  van degeneratie van de 1e klep levert Inschrijver kosteloos een nieuwe klep.</t>
  </si>
  <si>
    <t xml:space="preserve"> Specificeer uw antwoord o.b.v. de voor eis 2 aangeleverde randomized controlled trial (RCT). Geef aan op welke blz. het bewijs gevonden kan worden en markeer de tekst in de upload van de betreffende studie (in Nederlandse of Engelse taal).
</t>
  </si>
  <si>
    <t xml:space="preserve"> Specificeer uw antwoord o.b.v. de voor eis 2 aangeleverde randomized controlled trial (RCT). Geef aan op welke blz. het bewijs gevonden kan worden en markeer de tekst in de upload van de betreffende studie (in Nederlandse of Engelse taal).</t>
  </si>
  <si>
    <t xml:space="preserve">  Specificeer uw antwoord o.b.v. de voor wens 1 aangeleverde randomized controlled trial (RCT). Geef aan op welke blz. het bewijs gevonden kan worden en markeer de tekst in de upload van de betreffende studie (in Nederlandse of Engelse taal).</t>
  </si>
  <si>
    <t xml:space="preserve">Specificeer uw antwoord o.b.v. wetenschappelijke data (gepubliceerde RCT, registries met meer dan 250 patiënten). 
Geef aan op welke blz. het bewijs gevonden kan worden en markeer de tekst in de upload van de betreffende studie (in Nederlandse of Engelse taal). UMC beoordeelt op basis van de studie of uw product wel of niet voldoet.
</t>
  </si>
  <si>
    <t xml:space="preserve">Inschrijver geeft aan hoe vaak een post dilatatie wordt verricht.
</t>
  </si>
  <si>
    <t xml:space="preserve">Geef percentage aan en korte onderbouwing o.b.v. wetenschappelijke studie data (gepubliceerde RCT, registries met meer dan 250 patiënten)  
(in deze cel).
</t>
  </si>
  <si>
    <t xml:space="preserve">De delivery katheter heeft de mogelijkheid van stuurbaarheid middels een actief sturingssysteem. Hierbij kan de operator middels een draaiknop/wiel op het delivery systeem, het systeem buigen.
</t>
  </si>
  <si>
    <r>
      <rPr>
        <b/>
        <sz val="11"/>
        <color rgb="FFFFFFFF"/>
        <rFont val="Calibri"/>
        <family val="2"/>
        <scheme val="minor"/>
      </rPr>
      <t xml:space="preserve">Toelichting
</t>
    </r>
    <r>
      <rPr>
        <b/>
        <sz val="11"/>
        <color rgb="FFFFFFFF"/>
        <rFont val="Calibri"/>
        <family val="2"/>
      </rPr>
      <t xml:space="preserve">Voor een correcte verificatie en punten toekenning dient u Toelichting conform onderstaand te zijn. Zo niet ontvangt Inschrijver geen punten voor de betreffende Kwaliteitscriteria.
Wanneer om “bewijs” verzocht wordt dient inschrijver deze direct bij Inschrijving te uploaden. Deze dient te worden opgeslagen met een verwijzing naar de juiste criteria met de volgende bestandsnaam: </t>
    </r>
    <r>
      <rPr>
        <b/>
        <sz val="11"/>
        <color rgb="FFFFFF00"/>
        <rFont val="Calibri"/>
        <family val="2"/>
      </rPr>
      <t>“Bijlage 6.1 Kwaliteitscriteria-nr….”</t>
    </r>
    <r>
      <rPr>
        <b/>
        <sz val="11"/>
        <color rgb="FFFFFFFF"/>
        <rFont val="Calibri"/>
        <family val="2"/>
      </rPr>
      <t xml:space="preserve">
Een voor UMC onduidelijke bijlage wordt niet meegenomen in de beoordeling.
Ongevraagde bijlagen en of toelichtingen zijn niet gewenst en worden niet in behandeling genomen. 
De toelichting heeft betrekking op dezelfde platform als het platform van de aangeboden klep.
</t>
    </r>
  </si>
  <si>
    <t xml:space="preserve">Inschrijver geeft aan hoe vaak een pre dilatatie wordt verricht.
</t>
  </si>
  <si>
    <t>Ja / Nee</t>
  </si>
  <si>
    <t>RCT voldoet = 100% punten
anders = 0 punten.</t>
  </si>
  <si>
    <t>Klep met het gemiddeld laagste stent frame krijgt 100% van de punten. Andere kleppen 0 punten.</t>
  </si>
  <si>
    <t>Inschrijver met grootste spectrum krijgt = 100% punten 
Andere inschrijvers 0 punten.</t>
  </si>
  <si>
    <t>Inschrijver voldoet = 100% punten
Anders 0 punten</t>
  </si>
  <si>
    <t>Inschrijver met laagste PPI percentage = 100% punten. Andere inschrijvers 0 punten.</t>
  </si>
  <si>
    <t>Toon aan de hand van bijvoorbeeld een gebruiksaanwijzing de verschillende systemen voor de diverse toegangswegen.</t>
  </si>
  <si>
    <t>Inschrijver voldoet = 100% punten
Anders 0 punten.</t>
  </si>
  <si>
    <t xml:space="preserve">Inschrijver met kleinste size = 100% punten. Andere inschrijvers 0 punten. </t>
  </si>
  <si>
    <t>Inschrijver met laagste percentages = 100% punten.
Andere inschrijvers 0 punten.</t>
  </si>
  <si>
    <t>Inschrijver met laagste percentages = 100% punten. Andere inschrijvers 0 punten.</t>
  </si>
  <si>
    <t xml:space="preserve">Inschrijver met hoogste percentage = 100% punten. Andere inschrijvers 0 punten. </t>
  </si>
  <si>
    <t>Inschrijver met kortste tijd = 100% punten. Andere inschrijvers 0 punten.</t>
  </si>
  <si>
    <t>Kwaliteitscriteria behorende bij de Europese aanbesteding van TAVI's voor Hartcentrum Amsterdam UMC</t>
  </si>
  <si>
    <r>
      <t xml:space="preserve">Hoe meer indicaties (verschillende soorten </t>
    </r>
    <r>
      <rPr>
        <sz val="11"/>
        <color rgb="FFFF0000"/>
        <rFont val="Calibri"/>
        <family val="2"/>
        <scheme val="minor"/>
      </rPr>
      <t>hartklep</t>
    </r>
    <r>
      <rPr>
        <sz val="11"/>
        <rFont val="Calibri"/>
        <family val="2"/>
        <scheme val="minor"/>
      </rPr>
      <t xml:space="preserve"> </t>
    </r>
    <r>
      <rPr>
        <strike/>
        <sz val="11"/>
        <color rgb="FFFF0000"/>
        <rFont val="Calibri"/>
        <family val="2"/>
        <scheme val="minor"/>
      </rPr>
      <t>aortaklep</t>
    </r>
    <r>
      <rPr>
        <sz val="11"/>
        <rFont val="Calibri"/>
        <family val="2"/>
        <scheme val="minor"/>
      </rPr>
      <t>afwijkingen, bijvoorbeeld</t>
    </r>
    <r>
      <rPr>
        <sz val="11"/>
        <color rgb="FFFF0000"/>
        <rFont val="Calibri"/>
        <family val="2"/>
        <scheme val="minor"/>
      </rPr>
      <t xml:space="preserve"> aortaklep</t>
    </r>
    <r>
      <rPr>
        <sz val="11"/>
        <rFont val="Calibri"/>
        <family val="2"/>
        <scheme val="minor"/>
      </rPr>
      <t xml:space="preserve">, bicuspide aortakleppen, valve-in-valve, etc.) des te beter. </t>
    </r>
  </si>
  <si>
    <r>
      <t xml:space="preserve">Invulinstructie: Inschrijver vult in de blanco cellen in of de aangeboden percutane </t>
    </r>
    <r>
      <rPr>
        <sz val="11"/>
        <color rgb="FFFF0000"/>
        <rFont val="Calibri"/>
        <family val="2"/>
        <scheme val="minor"/>
      </rPr>
      <t>hart</t>
    </r>
    <r>
      <rPr>
        <sz val="11"/>
        <color indexed="8"/>
        <rFont val="Calibri"/>
        <family val="2"/>
        <scheme val="minor"/>
      </rPr>
      <t xml:space="preserve">klep voldoet aan onderstaande indicaties. 
De keuze voor invulling dient in kleur te zijn volgens onderstaande Legenda en o.b.v. patiënt categorie 
Invulling dient per procedure benadering en risico. De risico indeling is o.b.v. de ESC/EACTS Guidelines: High Risk (HR), Intermediate Risk (IR) en Low Risk (LR). 
</t>
    </r>
  </si>
  <si>
    <r>
      <t>Hoe kleiner de sheath size in French maat</t>
    </r>
    <r>
      <rPr>
        <strike/>
        <sz val="11"/>
        <color rgb="FFFF0000"/>
        <rFont val="Calibri"/>
        <family val="2"/>
        <scheme val="minor"/>
      </rPr>
      <t xml:space="preserve"> (inner diameter)</t>
    </r>
    <r>
      <rPr>
        <sz val="11"/>
        <rFont val="Calibri"/>
        <family val="2"/>
        <scheme val="minor"/>
      </rPr>
      <t xml:space="preserve"> hoe beter. </t>
    </r>
  </si>
  <si>
    <r>
      <t xml:space="preserve">Kwaliteitscriteria TAVI
</t>
    </r>
    <r>
      <rPr>
        <b/>
        <i/>
        <sz val="14"/>
        <color rgb="FFFF0000"/>
        <rFont val="Calibri"/>
        <family val="2"/>
        <scheme val="minor"/>
      </rPr>
      <t>NvI versie 2-10-2024</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</si>
</sst>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 #,##0_ ;_ * \-#,##0_ ;_ * &quot;-&quot;??_ ;_ @_ "/>
  </numFmts>
  <fonts count="21" x14ac:knownFonts="1">
    <font>
      <sz val="11"/>
      <color theme="1"/>
      <name val="Calibri"/>
      <family val="2"/>
      <scheme val="minor"/>
    </font>
    <font>
      <b/>
      <sz val="11"/>
      <color theme="0"/>
      <name val="Calibri"/>
      <family val="2"/>
      <scheme val="minor"/>
    </font>
    <font>
      <b/>
      <sz val="11"/>
      <color theme="1"/>
      <name val="Calibri"/>
      <family val="2"/>
      <scheme val="minor"/>
    </font>
    <font>
      <sz val="11"/>
      <color rgb="FFFF0000"/>
      <name val="Calibri"/>
      <family val="2"/>
      <scheme val="minor"/>
    </font>
    <font>
      <sz val="11"/>
      <color indexed="8"/>
      <name val="Calibri"/>
      <family val="2"/>
      <scheme val="minor"/>
    </font>
    <font>
      <sz val="11"/>
      <name val="Calibri"/>
      <family val="2"/>
      <scheme val="minor"/>
    </font>
    <font>
      <b/>
      <sz val="11"/>
      <color rgb="FFFFFFFF"/>
      <name val="Calibri"/>
      <family val="2"/>
    </font>
    <font>
      <i/>
      <sz val="11"/>
      <name val="Calibri"/>
      <family val="2"/>
      <scheme val="minor"/>
    </font>
    <font>
      <b/>
      <sz val="11"/>
      <name val="Calibri"/>
      <family val="2"/>
      <scheme val="minor"/>
    </font>
    <font>
      <b/>
      <sz val="11"/>
      <color rgb="FFFF0000"/>
      <name val="Calibri"/>
      <family val="2"/>
      <scheme val="minor"/>
    </font>
    <font>
      <b/>
      <sz val="11"/>
      <color rgb="FFFFFFFF"/>
      <name val="Calibri"/>
      <family val="2"/>
      <scheme val="minor"/>
    </font>
    <font>
      <b/>
      <sz val="11"/>
      <color rgb="FFFFFFFF"/>
      <name val="Calibri"/>
      <family val="2"/>
    </font>
    <font>
      <b/>
      <sz val="11"/>
      <color rgb="FF000000"/>
      <name val="Calibri"/>
      <family val="2"/>
      <scheme val="minor"/>
    </font>
    <font>
      <i/>
      <sz val="11"/>
      <color rgb="FF000000"/>
      <name val="Calibri"/>
      <family val="2"/>
      <scheme val="minor"/>
    </font>
    <font>
      <sz val="10"/>
      <color theme="1"/>
      <name val="Calibri"/>
      <family val="2"/>
      <scheme val="minor"/>
    </font>
    <font>
      <sz val="11"/>
      <color theme="1"/>
      <name val="Times New Roman"/>
      <family val="1"/>
    </font>
    <font>
      <b/>
      <i/>
      <sz val="11"/>
      <color rgb="FF00B050"/>
      <name val="Calibri"/>
      <family val="2"/>
      <scheme val="minor"/>
    </font>
    <font>
      <b/>
      <i/>
      <sz val="11"/>
      <color rgb="FFFFFF00"/>
      <name val="Calibri"/>
      <family val="2"/>
      <scheme val="minor"/>
    </font>
    <font>
      <b/>
      <sz val="11"/>
      <color rgb="FFFFFF00"/>
      <name val="Calibri"/>
      <family val="2"/>
    </font>
    <font>
      <strike/>
      <sz val="11"/>
      <color rgb="FFFF0000"/>
      <name val="Calibri"/>
      <family val="2"/>
      <scheme val="minor"/>
    </font>
    <font>
      <b/>
      <i/>
      <sz val="14"/>
      <color rgb="FFFF0000"/>
      <name val="Calibri"/>
      <family val="2"/>
      <scheme val="minor"/>
    </font>
  </fonts>
  <fills count="14">
    <fill>
      <patternFill patternType="none"/>
    </fill>
    <fill>
      <patternFill patternType="gray125"/>
    </fill>
    <fill>
      <patternFill patternType="solid">
        <fgColor theme="3"/>
        <bgColor indexed="64"/>
      </patternFill>
    </fill>
    <fill>
      <patternFill patternType="solid">
        <fgColor theme="0"/>
        <bgColor indexed="64"/>
      </patternFill>
    </fill>
    <fill>
      <patternFill patternType="solid">
        <fgColor theme="3" tint="0.39997558519241921"/>
        <bgColor indexed="64"/>
      </patternFill>
    </fill>
    <fill>
      <patternFill patternType="solid">
        <fgColor rgb="FFFFFF00"/>
        <bgColor indexed="64"/>
      </patternFill>
    </fill>
    <fill>
      <patternFill patternType="solid">
        <fgColor rgb="FF00B050"/>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rgb="FFFFC000"/>
        <bgColor indexed="64"/>
      </patternFill>
    </fill>
    <fill>
      <patternFill patternType="solid">
        <fgColor rgb="FFC00000"/>
        <bgColor indexed="64"/>
      </patternFill>
    </fill>
    <fill>
      <patternFill patternType="solid">
        <fgColor theme="8" tint="0.79998168889431442"/>
        <bgColor indexed="64"/>
      </patternFill>
    </fill>
    <fill>
      <patternFill patternType="solid">
        <fgColor rgb="FFDAEEF3"/>
        <bgColor indexed="64"/>
      </patternFill>
    </fill>
    <fill>
      <patternFill patternType="solid">
        <fgColor rgb="FF92D050"/>
        <bgColor indexed="64"/>
      </patternFill>
    </fill>
  </fills>
  <borders count="25">
    <border>
      <left/>
      <right/>
      <top/>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bottom style="thin">
        <color indexed="64"/>
      </bottom>
      <diagonal/>
    </border>
    <border>
      <left/>
      <right/>
      <top style="medium">
        <color indexed="64"/>
      </top>
      <bottom style="medium">
        <color indexed="64"/>
      </bottom>
      <diagonal/>
    </border>
    <border>
      <left/>
      <right style="medium">
        <color indexed="64"/>
      </right>
      <top style="medium">
        <color indexed="64"/>
      </top>
      <bottom/>
      <diagonal/>
    </border>
    <border>
      <left style="thin">
        <color indexed="64"/>
      </left>
      <right style="thin">
        <color indexed="64"/>
      </right>
      <top/>
      <bottom/>
      <diagonal/>
    </border>
  </borders>
  <cellStyleXfs count="1">
    <xf numFmtId="0" fontId="0" fillId="0" borderId="0"/>
  </cellStyleXfs>
  <cellXfs count="91">
    <xf numFmtId="0" fontId="0" fillId="0" borderId="0" xfId="0"/>
    <xf numFmtId="0" fontId="1" fillId="2" borderId="3" xfId="0" applyFont="1" applyFill="1" applyBorder="1" applyAlignment="1">
      <alignment horizontal="center" vertical="top" wrapText="1"/>
    </xf>
    <xf numFmtId="0" fontId="2" fillId="8" borderId="3" xfId="0" applyFont="1" applyFill="1" applyBorder="1"/>
    <xf numFmtId="0" fontId="0" fillId="0" borderId="2" xfId="0" applyBorder="1"/>
    <xf numFmtId="0" fontId="9" fillId="2" borderId="3" xfId="0" applyFont="1" applyFill="1" applyBorder="1" applyAlignment="1">
      <alignment horizontal="center" vertical="top" wrapText="1"/>
    </xf>
    <xf numFmtId="0" fontId="11" fillId="2" borderId="3" xfId="0" applyFont="1" applyFill="1" applyBorder="1" applyAlignment="1">
      <alignment horizontal="center" vertical="top" wrapText="1"/>
    </xf>
    <xf numFmtId="0" fontId="1" fillId="2" borderId="17" xfId="0" applyFont="1" applyFill="1" applyBorder="1" applyAlignment="1">
      <alignment horizontal="center" vertical="top" wrapText="1"/>
    </xf>
    <xf numFmtId="0" fontId="1" fillId="2" borderId="21" xfId="0" applyFont="1" applyFill="1" applyBorder="1" applyAlignment="1">
      <alignment horizontal="center" vertical="top" wrapText="1"/>
    </xf>
    <xf numFmtId="0" fontId="1" fillId="2" borderId="8" xfId="0" applyFont="1" applyFill="1" applyBorder="1" applyAlignment="1">
      <alignment horizontal="center" vertical="top" wrapText="1"/>
    </xf>
    <xf numFmtId="0" fontId="0" fillId="0" borderId="23" xfId="0" applyBorder="1"/>
    <xf numFmtId="0" fontId="2" fillId="0" borderId="13" xfId="0" applyFont="1" applyBorder="1" applyAlignment="1">
      <alignment vertical="center"/>
    </xf>
    <xf numFmtId="0" fontId="0" fillId="0" borderId="23" xfId="0" applyFont="1" applyBorder="1"/>
    <xf numFmtId="0" fontId="0" fillId="0" borderId="1" xfId="0" applyFont="1" applyBorder="1" applyAlignment="1">
      <alignment horizontal="justify" vertical="center"/>
    </xf>
    <xf numFmtId="0" fontId="0" fillId="0" borderId="2" xfId="0" applyFont="1" applyBorder="1"/>
    <xf numFmtId="0" fontId="12" fillId="12" borderId="4" xfId="0" applyFont="1" applyFill="1" applyBorder="1" applyAlignment="1">
      <alignment vertical="center" wrapText="1"/>
    </xf>
    <xf numFmtId="0" fontId="12" fillId="12" borderId="6" xfId="0" applyFont="1" applyFill="1" applyBorder="1" applyAlignment="1">
      <alignment vertical="center" wrapText="1"/>
    </xf>
    <xf numFmtId="0" fontId="0" fillId="0" borderId="14" xfId="0" applyFont="1" applyBorder="1"/>
    <xf numFmtId="0" fontId="2" fillId="0" borderId="3" xfId="0" applyFont="1" applyBorder="1" applyAlignment="1">
      <alignment horizontal="center" vertical="top"/>
    </xf>
    <xf numFmtId="0" fontId="1" fillId="2" borderId="8" xfId="0" applyFont="1" applyFill="1" applyBorder="1" applyAlignment="1">
      <alignment horizontal="left" vertical="top" wrapText="1"/>
    </xf>
    <xf numFmtId="0" fontId="6" fillId="2" borderId="3" xfId="0" applyFont="1" applyFill="1" applyBorder="1" applyAlignment="1">
      <alignment horizontal="left" vertical="top" wrapText="1"/>
    </xf>
    <xf numFmtId="0" fontId="17" fillId="2" borderId="0" xfId="0" applyFont="1" applyFill="1" applyBorder="1" applyAlignment="1">
      <alignment horizontal="center" vertical="top" wrapText="1"/>
    </xf>
    <xf numFmtId="49" fontId="5" fillId="11" borderId="3" xfId="0" applyNumberFormat="1" applyFont="1" applyFill="1" applyBorder="1" applyAlignment="1">
      <alignment vertical="top" wrapText="1"/>
    </xf>
    <xf numFmtId="0" fontId="1" fillId="7" borderId="3" xfId="0" applyFont="1" applyFill="1" applyBorder="1" applyAlignment="1">
      <alignment horizontal="center" vertical="top" wrapText="1"/>
    </xf>
    <xf numFmtId="0" fontId="0" fillId="8" borderId="3" xfId="0" applyFont="1" applyFill="1" applyBorder="1" applyAlignment="1">
      <alignment horizontal="center"/>
    </xf>
    <xf numFmtId="0" fontId="0" fillId="0" borderId="3" xfId="0" applyFont="1" applyBorder="1" applyAlignment="1" applyProtection="1">
      <alignment horizontal="center" vertical="top" wrapText="1"/>
      <protection locked="0"/>
    </xf>
    <xf numFmtId="0" fontId="0" fillId="0" borderId="0" xfId="0" applyFont="1"/>
    <xf numFmtId="0" fontId="14" fillId="0" borderId="0" xfId="0" applyFont="1" applyAlignment="1">
      <alignment vertical="center"/>
    </xf>
    <xf numFmtId="49" fontId="7" fillId="0" borderId="24" xfId="0" applyNumberFormat="1" applyFont="1" applyFill="1" applyBorder="1" applyAlignment="1">
      <alignment vertical="top" wrapText="1"/>
    </xf>
    <xf numFmtId="49" fontId="5" fillId="0" borderId="3" xfId="0" applyNumberFormat="1" applyFont="1" applyFill="1" applyBorder="1" applyAlignment="1">
      <alignment vertical="top" wrapText="1"/>
    </xf>
    <xf numFmtId="0" fontId="0" fillId="0" borderId="3" xfId="0" applyFill="1" applyBorder="1" applyAlignment="1" applyProtection="1">
      <alignment horizontal="center" vertical="top"/>
      <protection locked="0"/>
    </xf>
    <xf numFmtId="49" fontId="5" fillId="3" borderId="3" xfId="0" applyNumberFormat="1" applyFont="1" applyFill="1" applyBorder="1" applyAlignment="1">
      <alignment vertical="top" wrapText="1"/>
    </xf>
    <xf numFmtId="10" fontId="3" fillId="0" borderId="3" xfId="0" applyNumberFormat="1" applyFont="1" applyBorder="1" applyAlignment="1" applyProtection="1">
      <alignment horizontal="center" vertical="top"/>
      <protection locked="0"/>
    </xf>
    <xf numFmtId="0" fontId="1" fillId="0" borderId="3" xfId="0" applyFont="1" applyFill="1" applyBorder="1" applyAlignment="1">
      <alignment horizontal="center" vertical="top" wrapText="1"/>
    </xf>
    <xf numFmtId="49" fontId="7" fillId="0" borderId="3" xfId="0" applyNumberFormat="1" applyFont="1" applyBorder="1" applyAlignment="1" applyProtection="1">
      <alignment vertical="top" wrapText="1"/>
      <protection locked="0"/>
    </xf>
    <xf numFmtId="0" fontId="1" fillId="2" borderId="3" xfId="0" applyFont="1" applyFill="1" applyBorder="1" applyAlignment="1" applyProtection="1">
      <alignment horizontal="center" vertical="top" wrapText="1"/>
      <protection locked="0"/>
    </xf>
    <xf numFmtId="0" fontId="15" fillId="0" borderId="5" xfId="0" applyFont="1" applyBorder="1" applyAlignment="1" applyProtection="1">
      <alignment vertical="center" wrapText="1"/>
      <protection locked="0"/>
    </xf>
    <xf numFmtId="0" fontId="15" fillId="0" borderId="7" xfId="0" applyFont="1" applyBorder="1" applyAlignment="1" applyProtection="1">
      <alignment vertical="center" wrapText="1"/>
      <protection locked="0"/>
    </xf>
    <xf numFmtId="0" fontId="1" fillId="4" borderId="3" xfId="0" applyFont="1" applyFill="1" applyBorder="1" applyAlignment="1" applyProtection="1">
      <alignment horizontal="center" vertical="top" wrapText="1"/>
      <protection locked="0"/>
    </xf>
    <xf numFmtId="0" fontId="9" fillId="2" borderId="8" xfId="0" applyFont="1" applyFill="1" applyBorder="1" applyAlignment="1" applyProtection="1">
      <alignment horizontal="center" vertical="top" wrapText="1"/>
      <protection locked="0"/>
    </xf>
    <xf numFmtId="164" fontId="12" fillId="2" borderId="3" xfId="0" applyNumberFormat="1" applyFont="1" applyFill="1" applyBorder="1" applyAlignment="1" applyProtection="1">
      <alignment horizontal="center" vertical="top" wrapText="1"/>
      <protection locked="0"/>
    </xf>
    <xf numFmtId="10" fontId="0" fillId="13" borderId="3" xfId="0" applyNumberFormat="1" applyFill="1" applyBorder="1" applyProtection="1">
      <protection locked="0"/>
    </xf>
    <xf numFmtId="0" fontId="5" fillId="0" borderId="3" xfId="0" applyFont="1" applyFill="1" applyBorder="1" applyAlignment="1" applyProtection="1">
      <alignment horizontal="center" vertical="top" wrapText="1"/>
    </xf>
    <xf numFmtId="0" fontId="5" fillId="0" borderId="3" xfId="0" applyFont="1" applyFill="1" applyBorder="1" applyAlignment="1" applyProtection="1">
      <alignment horizontal="center" vertical="top"/>
    </xf>
    <xf numFmtId="0" fontId="0" fillId="0" borderId="3" xfId="0" applyFill="1" applyBorder="1" applyAlignment="1" applyProtection="1">
      <alignment horizontal="center" vertical="top" wrapText="1"/>
    </xf>
    <xf numFmtId="0" fontId="0" fillId="11" borderId="3" xfId="0" applyFill="1" applyBorder="1" applyAlignment="1" applyProtection="1">
      <alignment horizontal="center" vertical="top" wrapText="1"/>
    </xf>
    <xf numFmtId="0" fontId="5" fillId="11" borderId="3" xfId="0" applyFont="1" applyFill="1" applyBorder="1" applyAlignment="1" applyProtection="1">
      <alignment horizontal="center" vertical="top"/>
    </xf>
    <xf numFmtId="0" fontId="5" fillId="3" borderId="3" xfId="0" applyFont="1" applyFill="1" applyBorder="1" applyAlignment="1" applyProtection="1">
      <alignment horizontal="center" vertical="top" wrapText="1"/>
    </xf>
    <xf numFmtId="0" fontId="5" fillId="3" borderId="3" xfId="0" applyFont="1" applyFill="1" applyBorder="1" applyAlignment="1" applyProtection="1">
      <alignment horizontal="center" vertical="top"/>
    </xf>
    <xf numFmtId="0" fontId="5" fillId="3" borderId="3" xfId="0" quotePrefix="1" applyFont="1" applyFill="1" applyBorder="1" applyAlignment="1" applyProtection="1">
      <alignment horizontal="center" vertical="top" wrapText="1"/>
    </xf>
    <xf numFmtId="0" fontId="1" fillId="2" borderId="3" xfId="0" applyFont="1" applyFill="1" applyBorder="1" applyAlignment="1" applyProtection="1">
      <alignment horizontal="center" vertical="top" wrapText="1"/>
    </xf>
    <xf numFmtId="0" fontId="8" fillId="2" borderId="3" xfId="0" applyFont="1" applyFill="1" applyBorder="1" applyAlignment="1" applyProtection="1">
      <alignment horizontal="center" vertical="top" wrapText="1"/>
    </xf>
    <xf numFmtId="0" fontId="2" fillId="0" borderId="3" xfId="0" applyFont="1" applyBorder="1" applyAlignment="1" applyProtection="1">
      <alignment horizontal="center" vertical="top"/>
    </xf>
    <xf numFmtId="0" fontId="8" fillId="5" borderId="3" xfId="0" applyFont="1" applyFill="1" applyBorder="1" applyAlignment="1" applyProtection="1">
      <alignment horizontal="center"/>
    </xf>
    <xf numFmtId="0" fontId="14" fillId="6" borderId="3" xfId="0" applyFont="1" applyFill="1" applyBorder="1" applyProtection="1">
      <protection locked="0"/>
    </xf>
    <xf numFmtId="0" fontId="14" fillId="9" borderId="3" xfId="0" applyFont="1" applyFill="1" applyBorder="1" applyProtection="1">
      <protection locked="0"/>
    </xf>
    <xf numFmtId="0" fontId="14" fillId="8" borderId="3" xfId="0" applyFont="1" applyFill="1" applyBorder="1" applyProtection="1">
      <protection locked="0"/>
    </xf>
    <xf numFmtId="0" fontId="14" fillId="10" borderId="3" xfId="0" applyFont="1" applyFill="1" applyBorder="1" applyProtection="1">
      <protection locked="0"/>
    </xf>
    <xf numFmtId="49" fontId="7" fillId="0" borderId="3" xfId="0" applyNumberFormat="1" applyFont="1" applyFill="1" applyBorder="1" applyAlignment="1" applyProtection="1">
      <alignment vertical="top" wrapText="1"/>
      <protection locked="0"/>
    </xf>
    <xf numFmtId="0" fontId="1" fillId="2" borderId="0" xfId="0" applyFont="1" applyFill="1" applyAlignment="1">
      <alignment horizontal="left" vertical="top"/>
    </xf>
    <xf numFmtId="0" fontId="0" fillId="0" borderId="0" xfId="0" applyAlignment="1"/>
    <xf numFmtId="0" fontId="12" fillId="12" borderId="9" xfId="0" applyFont="1" applyFill="1" applyBorder="1" applyAlignment="1">
      <alignment vertical="center" wrapText="1"/>
    </xf>
    <xf numFmtId="0" fontId="12" fillId="12" borderId="6" xfId="0" applyFont="1" applyFill="1" applyBorder="1" applyAlignment="1">
      <alignment vertical="center" wrapText="1"/>
    </xf>
    <xf numFmtId="0" fontId="15" fillId="0" borderId="9" xfId="0" applyFont="1" applyBorder="1" applyAlignment="1" applyProtection="1">
      <alignment vertical="center" wrapText="1"/>
      <protection locked="0"/>
    </xf>
    <xf numFmtId="0" fontId="15" fillId="0" borderId="6" xfId="0" applyFont="1" applyBorder="1" applyAlignment="1" applyProtection="1">
      <alignment vertical="center" wrapText="1"/>
      <protection locked="0"/>
    </xf>
    <xf numFmtId="0" fontId="0" fillId="0" borderId="1" xfId="0" applyFont="1" applyBorder="1" applyAlignment="1">
      <alignment horizontal="justify" vertical="top"/>
    </xf>
    <xf numFmtId="0" fontId="0" fillId="0" borderId="2" xfId="0" applyFont="1" applyBorder="1" applyAlignment="1">
      <alignment vertical="top"/>
    </xf>
    <xf numFmtId="0" fontId="4" fillId="7" borderId="15" xfId="0" applyFont="1" applyFill="1" applyBorder="1" applyAlignment="1">
      <alignment vertical="top" wrapText="1"/>
    </xf>
    <xf numFmtId="0" fontId="0" fillId="0" borderId="16" xfId="0" applyBorder="1" applyAlignment="1">
      <alignment vertical="top" wrapText="1"/>
    </xf>
    <xf numFmtId="0" fontId="0" fillId="0" borderId="16" xfId="0" applyBorder="1" applyAlignment="1">
      <alignment wrapText="1"/>
    </xf>
    <xf numFmtId="0" fontId="15" fillId="0" borderId="10" xfId="0" applyFont="1" applyBorder="1" applyAlignment="1" applyProtection="1">
      <alignment vertical="center" wrapText="1"/>
      <protection locked="0"/>
    </xf>
    <xf numFmtId="0" fontId="0" fillId="0" borderId="22" xfId="0" applyFont="1" applyBorder="1" applyAlignment="1" applyProtection="1">
      <protection locked="0"/>
    </xf>
    <xf numFmtId="0" fontId="0" fillId="0" borderId="5" xfId="0" applyBorder="1" applyAlignment="1" applyProtection="1">
      <protection locked="0"/>
    </xf>
    <xf numFmtId="0" fontId="15" fillId="0" borderId="13" xfId="0" applyFont="1" applyBorder="1" applyAlignment="1" applyProtection="1">
      <alignment vertical="center" wrapText="1"/>
      <protection locked="0"/>
    </xf>
    <xf numFmtId="0" fontId="0" fillId="0" borderId="14" xfId="0" applyFont="1" applyBorder="1" applyAlignment="1" applyProtection="1">
      <protection locked="0"/>
    </xf>
    <xf numFmtId="0" fontId="0" fillId="0" borderId="23" xfId="0" applyBorder="1" applyAlignment="1" applyProtection="1">
      <protection locked="0"/>
    </xf>
    <xf numFmtId="0" fontId="0" fillId="0" borderId="11" xfId="0" applyBorder="1" applyAlignment="1" applyProtection="1">
      <protection locked="0"/>
    </xf>
    <xf numFmtId="0" fontId="0" fillId="0" borderId="12" xfId="0" applyBorder="1" applyAlignment="1" applyProtection="1">
      <protection locked="0"/>
    </xf>
    <xf numFmtId="0" fontId="0" fillId="0" borderId="7" xfId="0" applyBorder="1" applyAlignment="1" applyProtection="1">
      <protection locked="0"/>
    </xf>
    <xf numFmtId="0" fontId="12" fillId="12" borderId="13" xfId="0" applyFont="1" applyFill="1" applyBorder="1" applyAlignment="1">
      <alignment vertical="center" wrapText="1"/>
    </xf>
    <xf numFmtId="0" fontId="12" fillId="12" borderId="11" xfId="0" applyFont="1" applyFill="1" applyBorder="1" applyAlignment="1">
      <alignment vertical="center" wrapText="1"/>
    </xf>
    <xf numFmtId="0" fontId="0" fillId="0" borderId="1" xfId="0" applyFont="1" applyBorder="1" applyAlignment="1">
      <alignment horizontal="justify" vertical="center"/>
    </xf>
    <xf numFmtId="0" fontId="0" fillId="0" borderId="0" xfId="0" applyFont="1" applyBorder="1" applyAlignment="1"/>
    <xf numFmtId="0" fontId="0" fillId="0" borderId="2" xfId="0" applyBorder="1" applyAlignment="1"/>
    <xf numFmtId="0" fontId="4" fillId="7" borderId="18" xfId="0" applyFont="1" applyFill="1" applyBorder="1" applyAlignment="1">
      <alignment vertical="top" wrapText="1"/>
    </xf>
    <xf numFmtId="0" fontId="0" fillId="0" borderId="19" xfId="0" applyFont="1" applyBorder="1" applyAlignment="1">
      <alignment vertical="top" wrapText="1"/>
    </xf>
    <xf numFmtId="0" fontId="0" fillId="0" borderId="20" xfId="0" applyFont="1" applyBorder="1" applyAlignment="1">
      <alignment vertical="top" wrapText="1"/>
    </xf>
    <xf numFmtId="0" fontId="16" fillId="0" borderId="0" xfId="0" applyFont="1" applyAlignment="1">
      <alignment vertical="top" wrapText="1"/>
    </xf>
    <xf numFmtId="0" fontId="11" fillId="2" borderId="3" xfId="0" applyFont="1" applyFill="1" applyBorder="1" applyAlignment="1" applyProtection="1">
      <alignment horizontal="center" vertical="top" wrapText="1"/>
      <protection locked="0"/>
    </xf>
    <xf numFmtId="49" fontId="13" fillId="0" borderId="3" xfId="0" applyNumberFormat="1" applyFont="1" applyFill="1" applyBorder="1" applyAlignment="1" applyProtection="1">
      <alignment vertical="top" wrapText="1"/>
      <protection locked="0"/>
    </xf>
    <xf numFmtId="49" fontId="7" fillId="11" borderId="3" xfId="0" applyNumberFormat="1" applyFont="1" applyFill="1" applyBorder="1" applyAlignment="1" applyProtection="1">
      <alignment vertical="top" wrapText="1"/>
      <protection locked="0"/>
    </xf>
    <xf numFmtId="49" fontId="7" fillId="3" borderId="3" xfId="0" applyNumberFormat="1" applyFont="1" applyFill="1" applyBorder="1" applyAlignment="1" applyProtection="1">
      <alignment vertical="top" wrapText="1"/>
      <protection locked="0"/>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34"/>
  <sheetViews>
    <sheetView tabSelected="1" zoomScale="90" zoomScaleNormal="90" workbookViewId="0">
      <pane ySplit="3" topLeftCell="A4" activePane="bottomLeft" state="frozen"/>
      <selection pane="bottomLeft" activeCell="C5" sqref="C5"/>
    </sheetView>
  </sheetViews>
  <sheetFormatPr defaultRowHeight="15" x14ac:dyDescent="0.25"/>
  <cols>
    <col min="1" max="1" width="7.7109375" customWidth="1"/>
    <col min="2" max="2" width="96.28515625" customWidth="1"/>
    <col min="3" max="3" width="100.5703125" customWidth="1"/>
    <col min="4" max="4" width="17.7109375" customWidth="1"/>
    <col min="5" max="5" width="33" customWidth="1"/>
    <col min="6" max="6" width="10.7109375" customWidth="1"/>
    <col min="7" max="7" width="12.28515625" customWidth="1"/>
    <col min="8" max="8" width="16" hidden="1" customWidth="1"/>
  </cols>
  <sheetData>
    <row r="1" spans="1:8" x14ac:dyDescent="0.25">
      <c r="A1" s="58" t="s">
        <v>89</v>
      </c>
      <c r="B1" s="59"/>
      <c r="C1" s="59"/>
      <c r="D1" s="59"/>
      <c r="E1" s="59"/>
      <c r="F1" s="59"/>
    </row>
    <row r="2" spans="1:8" ht="70.5" customHeight="1" x14ac:dyDescent="0.25">
      <c r="A2" s="22"/>
      <c r="B2" s="66" t="s">
        <v>53</v>
      </c>
      <c r="C2" s="67"/>
      <c r="D2" s="68"/>
      <c r="E2" s="68"/>
      <c r="F2" s="68"/>
    </row>
    <row r="3" spans="1:8" ht="165" x14ac:dyDescent="0.25">
      <c r="A3" s="1" t="s">
        <v>1</v>
      </c>
      <c r="B3" s="1" t="s">
        <v>93</v>
      </c>
      <c r="C3" s="19" t="s">
        <v>74</v>
      </c>
      <c r="D3" s="1" t="s">
        <v>46</v>
      </c>
      <c r="E3" s="1" t="s">
        <v>44</v>
      </c>
      <c r="F3" s="1" t="s">
        <v>59</v>
      </c>
      <c r="G3" s="20" t="s">
        <v>39</v>
      </c>
      <c r="H3" s="37" t="s">
        <v>43</v>
      </c>
    </row>
    <row r="4" spans="1:8" x14ac:dyDescent="0.25">
      <c r="A4" s="1"/>
      <c r="B4" s="1" t="s">
        <v>3</v>
      </c>
      <c r="C4" s="5"/>
      <c r="D4" s="1"/>
      <c r="E4" s="1"/>
      <c r="F4" s="4"/>
      <c r="G4" s="20"/>
      <c r="H4" s="38"/>
    </row>
    <row r="5" spans="1:8" ht="135" x14ac:dyDescent="0.25">
      <c r="A5" s="1">
        <v>1</v>
      </c>
      <c r="B5" s="28" t="s">
        <v>63</v>
      </c>
      <c r="C5" s="57" t="s">
        <v>55</v>
      </c>
      <c r="D5" s="29" t="s">
        <v>76</v>
      </c>
      <c r="E5" s="41" t="s">
        <v>77</v>
      </c>
      <c r="F5" s="42">
        <v>24</v>
      </c>
      <c r="G5" s="20"/>
      <c r="H5" s="31">
        <f t="shared" ref="H5:H24" si="0">F5/$F$25</f>
        <v>3.4285714285714287E-2</v>
      </c>
    </row>
    <row r="6" spans="1:8" ht="60" x14ac:dyDescent="0.25">
      <c r="A6" s="1">
        <f>A5+1</f>
        <v>2</v>
      </c>
      <c r="B6" s="28" t="s">
        <v>65</v>
      </c>
      <c r="C6" s="87" t="s">
        <v>6</v>
      </c>
      <c r="D6" s="29" t="s">
        <v>76</v>
      </c>
      <c r="E6" s="43" t="s">
        <v>45</v>
      </c>
      <c r="F6" s="42">
        <v>24</v>
      </c>
      <c r="G6" s="20"/>
      <c r="H6" s="31">
        <f t="shared" si="0"/>
        <v>3.4285714285714287E-2</v>
      </c>
    </row>
    <row r="7" spans="1:8" ht="60" x14ac:dyDescent="0.25">
      <c r="A7" s="1">
        <f t="shared" ref="A7:A14" si="1">A6+1</f>
        <v>3</v>
      </c>
      <c r="B7" s="28" t="s">
        <v>66</v>
      </c>
      <c r="C7" s="87" t="s">
        <v>6</v>
      </c>
      <c r="D7" s="29" t="s">
        <v>76</v>
      </c>
      <c r="E7" s="43" t="s">
        <v>45</v>
      </c>
      <c r="F7" s="42">
        <v>24</v>
      </c>
      <c r="G7" s="20"/>
      <c r="H7" s="31">
        <f t="shared" si="0"/>
        <v>3.4285714285714287E-2</v>
      </c>
    </row>
    <row r="8" spans="1:8" ht="75" x14ac:dyDescent="0.25">
      <c r="A8" s="1">
        <f t="shared" si="1"/>
        <v>4</v>
      </c>
      <c r="B8" s="28" t="s">
        <v>57</v>
      </c>
      <c r="C8" s="57" t="s">
        <v>58</v>
      </c>
      <c r="D8" s="29" t="s">
        <v>76</v>
      </c>
      <c r="E8" s="41" t="s">
        <v>78</v>
      </c>
      <c r="F8" s="42">
        <v>52</v>
      </c>
      <c r="G8" s="20"/>
      <c r="H8" s="31">
        <f t="shared" si="0"/>
        <v>7.4285714285714288E-2</v>
      </c>
    </row>
    <row r="9" spans="1:8" ht="45" x14ac:dyDescent="0.25">
      <c r="A9" s="1">
        <f t="shared" si="1"/>
        <v>5</v>
      </c>
      <c r="B9" s="28" t="s">
        <v>4</v>
      </c>
      <c r="C9" s="88" t="s">
        <v>48</v>
      </c>
      <c r="D9" s="29" t="s">
        <v>76</v>
      </c>
      <c r="E9" s="41" t="s">
        <v>79</v>
      </c>
      <c r="F9" s="42">
        <v>19</v>
      </c>
      <c r="G9" s="20"/>
      <c r="H9" s="31">
        <f t="shared" si="0"/>
        <v>2.7142857142857142E-2</v>
      </c>
    </row>
    <row r="10" spans="1:8" ht="105" x14ac:dyDescent="0.25">
      <c r="A10" s="1">
        <f t="shared" si="1"/>
        <v>6</v>
      </c>
      <c r="B10" s="21" t="s">
        <v>90</v>
      </c>
      <c r="C10" s="89" t="s">
        <v>42</v>
      </c>
      <c r="D10" s="29" t="s">
        <v>76</v>
      </c>
      <c r="E10" s="44" t="s">
        <v>40</v>
      </c>
      <c r="F10" s="45">
        <v>34</v>
      </c>
      <c r="G10" s="20"/>
      <c r="H10" s="31">
        <f t="shared" si="0"/>
        <v>4.8571428571428571E-2</v>
      </c>
    </row>
    <row r="11" spans="1:8" ht="30" x14ac:dyDescent="0.25">
      <c r="A11" s="1">
        <f t="shared" si="1"/>
        <v>7</v>
      </c>
      <c r="B11" s="30" t="s">
        <v>5</v>
      </c>
      <c r="C11" s="87" t="s">
        <v>6</v>
      </c>
      <c r="D11" s="29" t="s">
        <v>76</v>
      </c>
      <c r="E11" s="46" t="s">
        <v>80</v>
      </c>
      <c r="F11" s="47">
        <v>19</v>
      </c>
      <c r="G11" s="20"/>
      <c r="H11" s="31">
        <f t="shared" si="0"/>
        <v>2.7142857142857142E-2</v>
      </c>
    </row>
    <row r="12" spans="1:8" ht="75" x14ac:dyDescent="0.25">
      <c r="A12" s="1">
        <f t="shared" si="1"/>
        <v>8</v>
      </c>
      <c r="B12" s="30" t="s">
        <v>62</v>
      </c>
      <c r="C12" s="90" t="s">
        <v>67</v>
      </c>
      <c r="D12" s="29" t="s">
        <v>76</v>
      </c>
      <c r="E12" s="48" t="s">
        <v>81</v>
      </c>
      <c r="F12" s="47">
        <v>87</v>
      </c>
      <c r="G12" s="20"/>
      <c r="H12" s="31">
        <f t="shared" si="0"/>
        <v>0.12428571428571429</v>
      </c>
    </row>
    <row r="13" spans="1:8" ht="75" x14ac:dyDescent="0.25">
      <c r="A13" s="1">
        <f t="shared" si="1"/>
        <v>9</v>
      </c>
      <c r="B13" s="30" t="s">
        <v>61</v>
      </c>
      <c r="C13" s="90" t="s">
        <v>68</v>
      </c>
      <c r="D13" s="29" t="s">
        <v>76</v>
      </c>
      <c r="E13" s="48" t="s">
        <v>81</v>
      </c>
      <c r="F13" s="47">
        <v>87</v>
      </c>
      <c r="G13" s="20"/>
      <c r="H13" s="31">
        <f t="shared" si="0"/>
        <v>0.12428571428571429</v>
      </c>
    </row>
    <row r="14" spans="1:8" ht="75" x14ac:dyDescent="0.25">
      <c r="A14" s="1">
        <f t="shared" si="1"/>
        <v>10</v>
      </c>
      <c r="B14" s="30" t="s">
        <v>60</v>
      </c>
      <c r="C14" s="90" t="s">
        <v>69</v>
      </c>
      <c r="D14" s="29" t="s">
        <v>76</v>
      </c>
      <c r="E14" s="48" t="s">
        <v>81</v>
      </c>
      <c r="F14" s="47">
        <v>52</v>
      </c>
      <c r="G14" s="20"/>
      <c r="H14" s="31">
        <f t="shared" si="0"/>
        <v>7.4285714285714288E-2</v>
      </c>
    </row>
    <row r="15" spans="1:8" x14ac:dyDescent="0.25">
      <c r="A15" s="1"/>
      <c r="B15" s="1" t="s">
        <v>2</v>
      </c>
      <c r="C15" s="34"/>
      <c r="D15" s="34"/>
      <c r="E15" s="49"/>
      <c r="F15" s="50"/>
      <c r="G15" s="20"/>
      <c r="H15" s="39">
        <f t="shared" si="0"/>
        <v>0</v>
      </c>
    </row>
    <row r="16" spans="1:8" ht="30" x14ac:dyDescent="0.25">
      <c r="A16" s="1">
        <f>A14+1</f>
        <v>11</v>
      </c>
      <c r="B16" s="28" t="s">
        <v>35</v>
      </c>
      <c r="C16" s="33" t="s">
        <v>82</v>
      </c>
      <c r="D16" s="29" t="s">
        <v>76</v>
      </c>
      <c r="E16" s="41" t="s">
        <v>83</v>
      </c>
      <c r="F16" s="42">
        <v>42</v>
      </c>
      <c r="G16" s="20"/>
      <c r="H16" s="31">
        <f t="shared" si="0"/>
        <v>0.06</v>
      </c>
    </row>
    <row r="17" spans="1:8" ht="45" x14ac:dyDescent="0.25">
      <c r="A17" s="1">
        <f>A16+1</f>
        <v>12</v>
      </c>
      <c r="B17" s="28" t="s">
        <v>92</v>
      </c>
      <c r="C17" s="33" t="s">
        <v>38</v>
      </c>
      <c r="D17" s="29" t="s">
        <v>76</v>
      </c>
      <c r="E17" s="41" t="s">
        <v>84</v>
      </c>
      <c r="F17" s="42">
        <v>28</v>
      </c>
      <c r="G17" s="20">
        <f>LEN(C17)</f>
        <v>97</v>
      </c>
      <c r="H17" s="31">
        <f t="shared" si="0"/>
        <v>0.04</v>
      </c>
    </row>
    <row r="18" spans="1:8" ht="45" x14ac:dyDescent="0.25">
      <c r="A18" s="1">
        <f>A17+1</f>
        <v>13</v>
      </c>
      <c r="B18" s="28" t="s">
        <v>73</v>
      </c>
      <c r="C18" s="57" t="s">
        <v>64</v>
      </c>
      <c r="D18" s="29" t="s">
        <v>76</v>
      </c>
      <c r="E18" s="41" t="s">
        <v>83</v>
      </c>
      <c r="F18" s="42">
        <v>60</v>
      </c>
      <c r="G18" s="20"/>
      <c r="H18" s="31">
        <f t="shared" si="0"/>
        <v>8.5714285714285715E-2</v>
      </c>
    </row>
    <row r="19" spans="1:8" x14ac:dyDescent="0.25">
      <c r="A19" s="1"/>
      <c r="B19" s="1" t="s">
        <v>7</v>
      </c>
      <c r="C19" s="34"/>
      <c r="D19" s="34"/>
      <c r="E19" s="49"/>
      <c r="F19" s="50"/>
      <c r="G19" s="20"/>
      <c r="H19" s="39">
        <f t="shared" si="0"/>
        <v>0</v>
      </c>
    </row>
    <row r="20" spans="1:8" ht="90" x14ac:dyDescent="0.25">
      <c r="A20" s="1">
        <f>A18+1</f>
        <v>14</v>
      </c>
      <c r="B20" s="28" t="s">
        <v>75</v>
      </c>
      <c r="C20" s="33" t="s">
        <v>70</v>
      </c>
      <c r="D20" s="29" t="s">
        <v>76</v>
      </c>
      <c r="E20" s="41" t="s">
        <v>85</v>
      </c>
      <c r="F20" s="42">
        <v>24</v>
      </c>
      <c r="G20" s="20"/>
      <c r="H20" s="31">
        <f t="shared" si="0"/>
        <v>3.4285714285714287E-2</v>
      </c>
    </row>
    <row r="21" spans="1:8" ht="90" x14ac:dyDescent="0.25">
      <c r="A21" s="1">
        <f>A20+1</f>
        <v>15</v>
      </c>
      <c r="B21" s="28" t="s">
        <v>71</v>
      </c>
      <c r="C21" s="33" t="s">
        <v>70</v>
      </c>
      <c r="D21" s="29" t="s">
        <v>76</v>
      </c>
      <c r="E21" s="41" t="s">
        <v>86</v>
      </c>
      <c r="F21" s="42">
        <v>24</v>
      </c>
      <c r="G21" s="20"/>
      <c r="H21" s="31">
        <f t="shared" si="0"/>
        <v>3.4285714285714287E-2</v>
      </c>
    </row>
    <row r="22" spans="1:8" ht="60" x14ac:dyDescent="0.25">
      <c r="A22" s="1">
        <f t="shared" ref="A22:A24" si="2">A21+1</f>
        <v>16</v>
      </c>
      <c r="B22" s="28" t="s">
        <v>56</v>
      </c>
      <c r="C22" s="33" t="s">
        <v>72</v>
      </c>
      <c r="D22" s="29" t="s">
        <v>76</v>
      </c>
      <c r="E22" s="41" t="s">
        <v>87</v>
      </c>
      <c r="F22" s="42">
        <v>29</v>
      </c>
      <c r="G22" s="20">
        <f>LEN(C22)</f>
        <v>155</v>
      </c>
      <c r="H22" s="31">
        <f t="shared" si="0"/>
        <v>4.1428571428571426E-2</v>
      </c>
    </row>
    <row r="23" spans="1:8" ht="60" x14ac:dyDescent="0.25">
      <c r="A23" s="1">
        <f t="shared" si="2"/>
        <v>17</v>
      </c>
      <c r="B23" s="28" t="s">
        <v>54</v>
      </c>
      <c r="C23" s="33" t="s">
        <v>72</v>
      </c>
      <c r="D23" s="29" t="s">
        <v>76</v>
      </c>
      <c r="E23" s="41" t="s">
        <v>88</v>
      </c>
      <c r="F23" s="42">
        <v>24</v>
      </c>
      <c r="G23" s="20">
        <f>LEN(C23)</f>
        <v>155</v>
      </c>
      <c r="H23" s="31">
        <f t="shared" si="0"/>
        <v>3.4285714285714287E-2</v>
      </c>
    </row>
    <row r="24" spans="1:8" ht="90" x14ac:dyDescent="0.25">
      <c r="A24" s="1">
        <f t="shared" si="2"/>
        <v>18</v>
      </c>
      <c r="B24" s="28" t="s">
        <v>41</v>
      </c>
      <c r="C24" s="57" t="s">
        <v>47</v>
      </c>
      <c r="D24" s="29" t="s">
        <v>76</v>
      </c>
      <c r="E24" s="43" t="s">
        <v>8</v>
      </c>
      <c r="F24" s="42">
        <v>47</v>
      </c>
      <c r="G24" s="20"/>
      <c r="H24" s="31">
        <f t="shared" si="0"/>
        <v>6.7142857142857143E-2</v>
      </c>
    </row>
    <row r="25" spans="1:8" ht="15.75" thickBot="1" x14ac:dyDescent="0.3">
      <c r="A25" s="32"/>
      <c r="C25" s="27"/>
      <c r="D25" s="17" t="s">
        <v>34</v>
      </c>
      <c r="E25" s="51"/>
      <c r="F25" s="52">
        <f>SUM(F5:F24)</f>
        <v>700</v>
      </c>
      <c r="G25" s="20"/>
      <c r="H25" s="40">
        <f>SUM(H5:H24)</f>
        <v>1</v>
      </c>
    </row>
    <row r="26" spans="1:8" x14ac:dyDescent="0.25">
      <c r="B26" s="10" t="s">
        <v>27</v>
      </c>
      <c r="C26" s="11"/>
    </row>
    <row r="27" spans="1:8" x14ac:dyDescent="0.25">
      <c r="B27" s="64" t="s">
        <v>28</v>
      </c>
      <c r="C27" s="65"/>
    </row>
    <row r="28" spans="1:8" x14ac:dyDescent="0.25">
      <c r="B28" s="64" t="s">
        <v>29</v>
      </c>
      <c r="C28" s="65"/>
    </row>
    <row r="29" spans="1:8" ht="15.75" thickBot="1" x14ac:dyDescent="0.3">
      <c r="B29" s="12" t="s">
        <v>30</v>
      </c>
      <c r="C29" s="13"/>
    </row>
    <row r="30" spans="1:8" ht="15.75" thickBot="1" x14ac:dyDescent="0.3">
      <c r="B30" s="14" t="s">
        <v>31</v>
      </c>
      <c r="C30" s="35"/>
    </row>
    <row r="31" spans="1:8" ht="15.75" thickBot="1" x14ac:dyDescent="0.3">
      <c r="B31" s="15" t="s">
        <v>32</v>
      </c>
      <c r="C31" s="36"/>
    </row>
    <row r="32" spans="1:8" ht="15.75" thickBot="1" x14ac:dyDescent="0.3">
      <c r="B32" s="15" t="s">
        <v>33</v>
      </c>
      <c r="C32" s="36"/>
    </row>
    <row r="33" spans="2:3" x14ac:dyDescent="0.25">
      <c r="B33" s="60" t="s">
        <v>0</v>
      </c>
      <c r="C33" s="62"/>
    </row>
    <row r="34" spans="2:3" ht="15.75" thickBot="1" x14ac:dyDescent="0.3">
      <c r="B34" s="61"/>
      <c r="C34" s="63"/>
    </row>
  </sheetData>
  <sheetProtection algorithmName="SHA-512" hashValue="4DzDEyDKeacwbahuTWLPr00MV3nZPfjamzylKir6BX8kOak5FGdbU8/lIhbqyJDKjjqCXBYJSyus5txZ6K5Urw==" saltValue="dMfjyEo0chZc1FQI29h6ng==" spinCount="100000" sheet="1" objects="1" scenarios="1"/>
  <autoFilter ref="A3:H34" xr:uid="{00000000-0001-0000-0500-000000000000}"/>
  <mergeCells count="6">
    <mergeCell ref="A1:F1"/>
    <mergeCell ref="B33:B34"/>
    <mergeCell ref="C33:C34"/>
    <mergeCell ref="B27:C27"/>
    <mergeCell ref="B28:C28"/>
    <mergeCell ref="B2:F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5206BA-8415-47B2-A557-6045417DB76F}">
  <sheetPr>
    <tabColor theme="8" tint="0.79998168889431442"/>
  </sheetPr>
  <dimension ref="A1:H34"/>
  <sheetViews>
    <sheetView zoomScale="90" zoomScaleNormal="90" workbookViewId="0">
      <selection activeCell="C4" sqref="C4"/>
    </sheetView>
  </sheetViews>
  <sheetFormatPr defaultRowHeight="15" x14ac:dyDescent="0.25"/>
  <cols>
    <col min="1" max="1" width="20.140625" customWidth="1"/>
    <col min="2" max="8" width="16.140625" customWidth="1"/>
    <col min="9" max="9" width="7.28515625" customWidth="1"/>
  </cols>
  <sheetData>
    <row r="1" spans="1:8" x14ac:dyDescent="0.25">
      <c r="A1" s="58" t="s">
        <v>89</v>
      </c>
      <c r="B1" s="59"/>
      <c r="C1" s="59"/>
      <c r="D1" s="59"/>
      <c r="E1" s="59"/>
      <c r="F1" s="59"/>
      <c r="G1" s="59"/>
      <c r="H1" s="59"/>
    </row>
    <row r="2" spans="1:8" ht="69" customHeight="1" x14ac:dyDescent="0.25">
      <c r="A2" s="6" t="s">
        <v>49</v>
      </c>
      <c r="B2" s="83" t="s">
        <v>91</v>
      </c>
      <c r="C2" s="84"/>
      <c r="D2" s="84"/>
      <c r="E2" s="84"/>
      <c r="F2" s="84"/>
      <c r="G2" s="84"/>
      <c r="H2" s="85"/>
    </row>
    <row r="3" spans="1:8" ht="30" x14ac:dyDescent="0.25">
      <c r="A3" s="1" t="s">
        <v>9</v>
      </c>
      <c r="B3" s="7" t="s">
        <v>36</v>
      </c>
      <c r="C3" s="7" t="s">
        <v>10</v>
      </c>
      <c r="D3" s="7" t="s">
        <v>11</v>
      </c>
      <c r="E3" s="7" t="s">
        <v>12</v>
      </c>
      <c r="F3" s="7" t="s">
        <v>13</v>
      </c>
      <c r="G3" s="7" t="s">
        <v>14</v>
      </c>
      <c r="H3" s="7" t="s">
        <v>15</v>
      </c>
    </row>
    <row r="4" spans="1:8" x14ac:dyDescent="0.25">
      <c r="A4" s="2" t="s">
        <v>16</v>
      </c>
      <c r="B4" s="23" t="s">
        <v>17</v>
      </c>
      <c r="C4" s="33"/>
      <c r="D4" s="33"/>
      <c r="E4" s="33"/>
      <c r="F4" s="33"/>
      <c r="G4" s="33"/>
      <c r="H4" s="24"/>
    </row>
    <row r="5" spans="1:8" x14ac:dyDescent="0.25">
      <c r="A5" s="2"/>
      <c r="B5" s="23" t="s">
        <v>18</v>
      </c>
      <c r="C5" s="33"/>
      <c r="D5" s="33"/>
      <c r="E5" s="33"/>
      <c r="F5" s="33"/>
      <c r="G5" s="33"/>
      <c r="H5" s="24"/>
    </row>
    <row r="6" spans="1:8" x14ac:dyDescent="0.25">
      <c r="A6" s="2"/>
      <c r="B6" s="23" t="s">
        <v>19</v>
      </c>
      <c r="C6" s="33"/>
      <c r="D6" s="33"/>
      <c r="E6" s="33"/>
      <c r="F6" s="33"/>
      <c r="G6" s="33"/>
      <c r="H6" s="24"/>
    </row>
    <row r="7" spans="1:8" x14ac:dyDescent="0.25">
      <c r="A7" s="2" t="s">
        <v>20</v>
      </c>
      <c r="B7" s="23" t="s">
        <v>17</v>
      </c>
      <c r="C7" s="33"/>
      <c r="D7" s="33"/>
      <c r="E7" s="33"/>
      <c r="F7" s="33"/>
      <c r="G7" s="33"/>
      <c r="H7" s="24"/>
    </row>
    <row r="8" spans="1:8" x14ac:dyDescent="0.25">
      <c r="A8" s="2"/>
      <c r="B8" s="23" t="s">
        <v>18</v>
      </c>
      <c r="C8" s="33"/>
      <c r="D8" s="33"/>
      <c r="E8" s="33"/>
      <c r="F8" s="33"/>
      <c r="G8" s="33"/>
      <c r="H8" s="24"/>
    </row>
    <row r="9" spans="1:8" x14ac:dyDescent="0.25">
      <c r="A9" s="2"/>
      <c r="B9" s="23" t="s">
        <v>19</v>
      </c>
      <c r="C9" s="33"/>
      <c r="D9" s="33"/>
      <c r="E9" s="33"/>
      <c r="F9" s="33"/>
      <c r="G9" s="33"/>
      <c r="H9" s="24"/>
    </row>
    <row r="10" spans="1:8" x14ac:dyDescent="0.25">
      <c r="A10" s="2" t="s">
        <v>21</v>
      </c>
      <c r="B10" s="23" t="s">
        <v>17</v>
      </c>
      <c r="C10" s="33"/>
      <c r="D10" s="33"/>
      <c r="E10" s="33"/>
      <c r="F10" s="33"/>
      <c r="G10" s="33"/>
      <c r="H10" s="24"/>
    </row>
    <row r="11" spans="1:8" x14ac:dyDescent="0.25">
      <c r="A11" s="2"/>
      <c r="B11" s="23" t="s">
        <v>18</v>
      </c>
      <c r="C11" s="33"/>
      <c r="D11" s="33"/>
      <c r="E11" s="33"/>
      <c r="F11" s="33"/>
      <c r="G11" s="33"/>
      <c r="H11" s="24"/>
    </row>
    <row r="12" spans="1:8" x14ac:dyDescent="0.25">
      <c r="A12" s="2"/>
      <c r="B12" s="23" t="s">
        <v>19</v>
      </c>
      <c r="C12" s="33"/>
      <c r="D12" s="33"/>
      <c r="E12" s="33"/>
      <c r="F12" s="33"/>
      <c r="G12" s="33"/>
      <c r="H12" s="24"/>
    </row>
    <row r="13" spans="1:8" x14ac:dyDescent="0.25">
      <c r="A13" s="2" t="s">
        <v>22</v>
      </c>
      <c r="B13" s="23" t="s">
        <v>17</v>
      </c>
      <c r="C13" s="33"/>
      <c r="D13" s="33"/>
      <c r="E13" s="33"/>
      <c r="F13" s="33"/>
      <c r="G13" s="33"/>
      <c r="H13" s="24"/>
    </row>
    <row r="14" spans="1:8" x14ac:dyDescent="0.25">
      <c r="A14" s="2"/>
      <c r="B14" s="23" t="s">
        <v>18</v>
      </c>
      <c r="C14" s="33"/>
      <c r="D14" s="33"/>
      <c r="E14" s="33"/>
      <c r="F14" s="33"/>
      <c r="G14" s="33"/>
      <c r="H14" s="24"/>
    </row>
    <row r="15" spans="1:8" x14ac:dyDescent="0.25">
      <c r="A15" s="2"/>
      <c r="B15" s="23" t="s">
        <v>19</v>
      </c>
      <c r="C15" s="33"/>
      <c r="D15" s="33"/>
      <c r="E15" s="33"/>
      <c r="F15" s="33"/>
      <c r="G15" s="33"/>
      <c r="H15" s="24"/>
    </row>
    <row r="16" spans="1:8" x14ac:dyDescent="0.25">
      <c r="A16" s="2" t="s">
        <v>23</v>
      </c>
      <c r="B16" s="23"/>
      <c r="C16" s="33"/>
      <c r="D16" s="33"/>
      <c r="E16" s="33"/>
      <c r="F16" s="33"/>
      <c r="G16" s="33"/>
      <c r="H16" s="24"/>
    </row>
    <row r="17" spans="1:8" x14ac:dyDescent="0.25">
      <c r="A17" s="2" t="s">
        <v>24</v>
      </c>
      <c r="B17" s="23"/>
      <c r="C17" s="33"/>
      <c r="D17" s="33"/>
      <c r="E17" s="33"/>
      <c r="F17" s="33"/>
      <c r="G17" s="33"/>
      <c r="H17" s="24"/>
    </row>
    <row r="18" spans="1:8" x14ac:dyDescent="0.25">
      <c r="A18" s="25"/>
      <c r="B18" s="25"/>
      <c r="C18" s="25"/>
      <c r="D18" s="25"/>
      <c r="E18" s="25"/>
      <c r="F18" s="25"/>
      <c r="G18" s="25"/>
      <c r="H18" s="25"/>
    </row>
    <row r="19" spans="1:8" ht="75" x14ac:dyDescent="0.25">
      <c r="A19" s="8" t="s">
        <v>25</v>
      </c>
      <c r="B19" s="18" t="s">
        <v>37</v>
      </c>
      <c r="C19" s="86"/>
      <c r="D19" s="86"/>
      <c r="E19" s="86"/>
      <c r="F19" s="86"/>
      <c r="G19" s="86"/>
      <c r="H19" s="86"/>
    </row>
    <row r="20" spans="1:8" x14ac:dyDescent="0.25">
      <c r="A20" s="53" t="s">
        <v>50</v>
      </c>
      <c r="B20" s="25"/>
      <c r="C20" s="25"/>
      <c r="D20" s="25"/>
      <c r="E20" s="25"/>
      <c r="F20" s="25"/>
      <c r="G20" s="25"/>
      <c r="H20" s="25"/>
    </row>
    <row r="21" spans="1:8" x14ac:dyDescent="0.25">
      <c r="A21" s="54" t="s">
        <v>26</v>
      </c>
      <c r="B21" s="25"/>
      <c r="C21" s="25"/>
      <c r="D21" s="25"/>
      <c r="E21" s="25"/>
      <c r="F21" s="25"/>
      <c r="G21" s="25"/>
      <c r="H21" s="25"/>
    </row>
    <row r="22" spans="1:8" x14ac:dyDescent="0.25">
      <c r="A22" s="55" t="s">
        <v>51</v>
      </c>
      <c r="B22" s="25"/>
      <c r="C22" s="25"/>
      <c r="D22" s="25"/>
      <c r="E22" s="25"/>
      <c r="F22" s="25"/>
      <c r="G22" s="25"/>
      <c r="H22" s="25"/>
    </row>
    <row r="23" spans="1:8" x14ac:dyDescent="0.25">
      <c r="A23" s="56" t="s">
        <v>52</v>
      </c>
      <c r="B23" s="25"/>
      <c r="C23" s="25"/>
      <c r="D23" s="25"/>
      <c r="E23" s="25"/>
      <c r="F23" s="25"/>
      <c r="G23" s="25"/>
      <c r="H23" s="25"/>
    </row>
    <row r="24" spans="1:8" x14ac:dyDescent="0.25">
      <c r="A24" s="26"/>
      <c r="B24" s="25"/>
      <c r="C24" s="25"/>
      <c r="D24" s="25"/>
      <c r="E24" s="25"/>
      <c r="F24" s="25"/>
      <c r="G24" s="25"/>
      <c r="H24" s="25"/>
    </row>
    <row r="25" spans="1:8" ht="15.75" thickBot="1" x14ac:dyDescent="0.3"/>
    <row r="26" spans="1:8" x14ac:dyDescent="0.25">
      <c r="A26" s="10" t="s">
        <v>27</v>
      </c>
      <c r="B26" s="16"/>
      <c r="C26" s="16"/>
      <c r="D26" s="16"/>
      <c r="E26" s="9"/>
    </row>
    <row r="27" spans="1:8" ht="57.75" customHeight="1" x14ac:dyDescent="0.25">
      <c r="A27" s="80" t="s">
        <v>28</v>
      </c>
      <c r="B27" s="81"/>
      <c r="C27" s="81"/>
      <c r="D27" s="81"/>
      <c r="E27" s="82"/>
    </row>
    <row r="28" spans="1:8" ht="94.5" customHeight="1" x14ac:dyDescent="0.25">
      <c r="A28" s="80" t="s">
        <v>29</v>
      </c>
      <c r="B28" s="81"/>
      <c r="C28" s="81"/>
      <c r="D28" s="81"/>
      <c r="E28" s="82"/>
    </row>
    <row r="29" spans="1:8" ht="34.5" customHeight="1" thickBot="1" x14ac:dyDescent="0.3">
      <c r="A29" s="80" t="s">
        <v>30</v>
      </c>
      <c r="B29" s="81"/>
      <c r="C29" s="81"/>
      <c r="D29" s="81"/>
      <c r="E29" s="3"/>
    </row>
    <row r="30" spans="1:8" ht="15.75" thickBot="1" x14ac:dyDescent="0.3">
      <c r="A30" s="14" t="s">
        <v>31</v>
      </c>
      <c r="B30" s="69"/>
      <c r="C30" s="70"/>
      <c r="D30" s="70"/>
      <c r="E30" s="71"/>
    </row>
    <row r="31" spans="1:8" ht="15.75" thickBot="1" x14ac:dyDescent="0.3">
      <c r="A31" s="14" t="s">
        <v>32</v>
      </c>
      <c r="B31" s="69"/>
      <c r="C31" s="70"/>
      <c r="D31" s="70"/>
      <c r="E31" s="71"/>
    </row>
    <row r="32" spans="1:8" ht="15.75" thickBot="1" x14ac:dyDescent="0.3">
      <c r="A32" s="14" t="s">
        <v>33</v>
      </c>
      <c r="B32" s="72"/>
      <c r="C32" s="73"/>
      <c r="D32" s="73"/>
      <c r="E32" s="74"/>
    </row>
    <row r="33" spans="1:5" x14ac:dyDescent="0.25">
      <c r="A33" s="78" t="s">
        <v>0</v>
      </c>
      <c r="B33" s="72"/>
      <c r="C33" s="73"/>
      <c r="D33" s="73"/>
      <c r="E33" s="74"/>
    </row>
    <row r="34" spans="1:5" ht="15.75" thickBot="1" x14ac:dyDescent="0.3">
      <c r="A34" s="79"/>
      <c r="B34" s="75"/>
      <c r="C34" s="76"/>
      <c r="D34" s="76"/>
      <c r="E34" s="77"/>
    </row>
  </sheetData>
  <mergeCells count="11">
    <mergeCell ref="A1:H1"/>
    <mergeCell ref="B31:E31"/>
    <mergeCell ref="B32:E32"/>
    <mergeCell ref="B33:E34"/>
    <mergeCell ref="A33:A34"/>
    <mergeCell ref="A29:D29"/>
    <mergeCell ref="A27:E27"/>
    <mergeCell ref="A28:E28"/>
    <mergeCell ref="B30:E30"/>
    <mergeCell ref="B2:H2"/>
    <mergeCell ref="C19:H19"/>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d6f54209-6e88-4c16-8c43-f20db16bb932">
      <UserInfo>
        <DisplayName>Lemkes, J.S. (Jorrit)</DisplayName>
        <AccountId>12</AccountId>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F7588DB33367F34096916AF9F2284C87" ma:contentTypeVersion="6" ma:contentTypeDescription="Een nieuw document maken." ma:contentTypeScope="" ma:versionID="604e26813334b5b087b10e53364200e3">
  <xsd:schema xmlns:xsd="http://www.w3.org/2001/XMLSchema" xmlns:xs="http://www.w3.org/2001/XMLSchema" xmlns:p="http://schemas.microsoft.com/office/2006/metadata/properties" xmlns:ns2="0cbdc75d-26c8-4022-ab25-86a3314d411c" xmlns:ns3="d6f54209-6e88-4c16-8c43-f20db16bb932" targetNamespace="http://schemas.microsoft.com/office/2006/metadata/properties" ma:root="true" ma:fieldsID="ed098d4c39a398477d71a17e48055fac" ns2:_="" ns3:_="">
    <xsd:import namespace="0cbdc75d-26c8-4022-ab25-86a3314d411c"/>
    <xsd:import namespace="d6f54209-6e88-4c16-8c43-f20db16bb932"/>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bdc75d-26c8-4022-ab25-86a3314d411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6f54209-6e88-4c16-8c43-f20db16bb932" elementFormDefault="qualified">
    <xsd:import namespace="http://schemas.microsoft.com/office/2006/documentManagement/types"/>
    <xsd:import namespace="http://schemas.microsoft.com/office/infopath/2007/PartnerControls"/>
    <xsd:element name="SharedWithUsers" ma:index="12"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6615A7C-CED0-4027-A293-1FA4C088654C}">
  <ds:schemaRefs>
    <ds:schemaRef ds:uri="http://schemas.microsoft.com/office/2006/metadata/properties"/>
    <ds:schemaRef ds:uri="http://schemas.microsoft.com/office/infopath/2007/PartnerControls"/>
    <ds:schemaRef ds:uri="d6f54209-6e88-4c16-8c43-f20db16bb932"/>
  </ds:schemaRefs>
</ds:datastoreItem>
</file>

<file path=customXml/itemProps2.xml><?xml version="1.0" encoding="utf-8"?>
<ds:datastoreItem xmlns:ds="http://schemas.openxmlformats.org/officeDocument/2006/customXml" ds:itemID="{32212C1A-108C-47C7-8D0D-00E3F1B57F43}">
  <ds:schemaRefs>
    <ds:schemaRef ds:uri="http://schemas.microsoft.com/sharepoint/v3/contenttype/forms"/>
  </ds:schemaRefs>
</ds:datastoreItem>
</file>

<file path=customXml/itemProps3.xml><?xml version="1.0" encoding="utf-8"?>
<ds:datastoreItem xmlns:ds="http://schemas.openxmlformats.org/officeDocument/2006/customXml" ds:itemID="{58306F03-A846-4684-A9ED-6C7B2DBB6EE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cbdc75d-26c8-4022-ab25-86a3314d411c"/>
    <ds:schemaRef ds:uri="d6f54209-6e88-4c16-8c43-f20db16bb93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2</vt:i4>
      </vt:variant>
    </vt:vector>
  </HeadingPairs>
  <TitlesOfParts>
    <vt:vector size="2" baseType="lpstr">
      <vt:lpstr>Kwaliteitscriteria-1 TAVI</vt:lpstr>
      <vt:lpstr>Form-EU MDR Indicaties</vt:lpstr>
    </vt:vector>
  </TitlesOfParts>
  <Manager/>
  <Company>AMC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 Barros dos Santos</dc:creator>
  <cp:keywords/>
  <dc:description/>
  <cp:lastModifiedBy>Dupont, E.C.</cp:lastModifiedBy>
  <cp:revision/>
  <dcterms:created xsi:type="dcterms:W3CDTF">2018-01-08T13:46:06Z</dcterms:created>
  <dcterms:modified xsi:type="dcterms:W3CDTF">2024-10-16T07:14:00Z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0x010100F7588DB33367F34096916AF9F2284C87</vt:lpwstr>
  </property>
</Properties>
</file>