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30. EA Glas Markerein/8 Extra NvI/"/>
    </mc:Choice>
  </mc:AlternateContent>
  <xr:revisionPtr revIDLastSave="0" documentId="8_{5A34C1D5-E039-4585-98FB-C3B121B19352}" xr6:coauthVersionLast="47" xr6:coauthVersionMax="47" xr10:uidLastSave="{00000000-0000-0000-0000-000000000000}"/>
  <bookViews>
    <workbookView xWindow="-108" yWindow="-108" windowWidth="23256" windowHeight="12456" tabRatio="549" activeTab="1" xr2:uid="{00000000-000D-0000-FFFF-FFFF00000000}"/>
  </bookViews>
  <sheets>
    <sheet name="Toelichting Inschrijfformulier" sheetId="4" r:id="rId1"/>
    <sheet name="Inschrijf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B8" i="1"/>
  <c r="F8" i="1"/>
  <c r="E8" i="1"/>
  <c r="D8" i="1"/>
  <c r="K7" i="1"/>
  <c r="K6" i="1"/>
  <c r="K5" i="1"/>
  <c r="Y5" i="1"/>
  <c r="Q5" i="1"/>
  <c r="X5" i="1" s="1"/>
  <c r="W5" i="1"/>
  <c r="K8" i="1" l="1"/>
  <c r="U8" i="1" l="1"/>
  <c r="Z8" i="1" s="1"/>
</calcChain>
</file>

<file path=xl/sharedStrings.xml><?xml version="1.0" encoding="utf-8"?>
<sst xmlns="http://schemas.openxmlformats.org/spreadsheetml/2006/main" count="110" uniqueCount="72">
  <si>
    <t>Trede MVO prestatieladder</t>
  </si>
  <si>
    <t>Trede CO2 prestatieladder</t>
  </si>
  <si>
    <t>nvt</t>
  </si>
  <si>
    <t>Totaal</t>
  </si>
  <si>
    <t>Inschrijver:</t>
  </si>
  <si>
    <t>Datum:</t>
  </si>
  <si>
    <t>Getekend namens inschrijver door:</t>
  </si>
  <si>
    <t>Ondertekening</t>
  </si>
  <si>
    <t>Inschrijfformulier EA Glas Markerijn 2024</t>
  </si>
  <si>
    <t>Tarieven</t>
  </si>
  <si>
    <t>Tredes MVO- en CO2 perstatieladders</t>
  </si>
  <si>
    <t>Tarief inzameling en transport (euro/ton)</t>
  </si>
  <si>
    <t>Prijs containerverhuur per ton glas</t>
  </si>
  <si>
    <t>Aantal uitgevraagde bovengrondse glas containers</t>
  </si>
  <si>
    <t>Fictieve belading 40 m3 container (ton)</t>
  </si>
  <si>
    <t>Prijs transport vanaf 15m3 3 container met bont glas van de gemeentewerf  naar de verwerkingslocatie (euro/container)</t>
  </si>
  <si>
    <t>Fictieve belading  15m3 container (ton)</t>
  </si>
  <si>
    <t>Gewogen transportprijs (euro/ton)</t>
  </si>
  <si>
    <t>Perceel 2: Overige gemeenten</t>
  </si>
  <si>
    <t>Gewogen inschrijfprijs Perceel 1, Assen, serviceniveau 1: verwerking en transport.</t>
  </si>
  <si>
    <t xml:space="preserve">Gewogen inschrijfprijs Perceel 1, Assen, serviceniveau 2:  verwerking </t>
  </si>
  <si>
    <t xml:space="preserve">Gewogen inschrijfprijs Perceel 2, overige gemeenten </t>
  </si>
  <si>
    <t>Laagste Gewogen inschrijfprijs Perceel 1, Assen, serviceniveau 1: verwerking en transport.</t>
  </si>
  <si>
    <t xml:space="preserve">Laagste Gewogen inschrijfprijsPerceel 1, Assen, serviceniveau 2:  verwerking </t>
  </si>
  <si>
    <t>Laagste Gewogen inschrijfprijs Perceel 2, overige gemeenten .</t>
  </si>
  <si>
    <t>Punten inschrijfprijs Perceel 1, Assen, serviceniveau 1: verwerking en transport.</t>
  </si>
  <si>
    <t xml:space="preserve">Punten inschrijfprijs Perceel 1, Assen, serviceniveau 2:  verwerking </t>
  </si>
  <si>
    <t xml:space="preserve">Punten inschrijfprijs Perceel 2, overige gemeenten </t>
  </si>
  <si>
    <t>Totaalscore Perceel 1, Assen, serviceniveau 1: verwerking en transport.</t>
  </si>
  <si>
    <t xml:space="preserve">Totaalscore Perceel 1, Assen, serviceniveau 2:  verwerking </t>
  </si>
  <si>
    <t xml:space="preserve">Totaalscore Punten inschrijfprijs Perceel 1, Assen, serviceniveau 2:  verwerking </t>
  </si>
  <si>
    <t>Adres verwerkingsinstallatie Perceel 2</t>
  </si>
  <si>
    <t>Huur bovengrondse glascontainer (euro/container/maand)</t>
  </si>
  <si>
    <t xml:space="preserve">Alle tarieven zijn  exclusief BTW.  </t>
  </si>
  <si>
    <t>In cellen P5/6 en Q5/6 vult u uw trede van de betreffende prestatieladder in. Indien u niet in het bezit bent van de betreffende certificaten vult u hier niets in.</t>
  </si>
  <si>
    <t>Verborgen cellen</t>
  </si>
  <si>
    <t>De aanbestedende dienst heeft een aantal cellen verborgen. Het betreft hier cellen die door de aanbestedende dienst gebruikt worden om de eindscore te bepalen. Deze zijn verborgen zodat het mogelijk blijft om het inschrijfformulier leesbaar af te drukken en te ondertekenen op A4 formaat. Bij het bekendmaken van de voorlpige gunnngsbeslissing zal de aanbestedende dienst u uw ingevulde Excelsheet retourneren waarbij de verborgen cellen zichtbaar gemaakt zijn zodat u de berekeningen van de aanbestedende dienst  kan controleren op juistheid.</t>
  </si>
  <si>
    <t>Algemeen</t>
  </si>
  <si>
    <t>Inschrijven Perceel 1: Assen</t>
  </si>
  <si>
    <t>Inschrijven Perceel 2: Overige gemeenten</t>
  </si>
  <si>
    <t xml:space="preserve">Let op! Indien u voor beide percelen inschrijft moet het "tarief verwerking" van beide percelen het zelfde zijn. </t>
  </si>
  <si>
    <t>Toegerekende transportkosten inzamelauto's Assen/ton/km</t>
  </si>
  <si>
    <t>Toegerekende transportkosten/ton Assen</t>
  </si>
  <si>
    <t>Afstand Dr. A.F. Philipsweg 69, 9403 AD Assen naar op- en overslag dan wel Verwerkinsinstallatie(enkele reis)</t>
  </si>
  <si>
    <t>Prijs transport  38m3 3-compartimenten container van de gemeentewerf  naar de verwerkingslocatie (euro/container)</t>
  </si>
  <si>
    <t>Perceel 1: Assen Serviceniveau 2: Verwerking</t>
  </si>
  <si>
    <t>Perceel 1: Assen Serviceniveau 1: Verwerking en Transport</t>
  </si>
  <si>
    <t xml:space="preserve">Let op! Indien u voorvoor meerdere serviceniveaus van perceel 1 inschrijft moet het "tarief verwerking" van ieder serviceniveau het zelfde zijn. </t>
  </si>
  <si>
    <t>U schrijft in voor Perceel 2: "Overige gemeenten" door de witte cellen in rij 8 van het tabblad "Inschrijfformulier" in te vullen. Wanneer u de cellen in rij 8 leeg laat schrijft u niet in voor Perceel 2.</t>
  </si>
  <si>
    <t>Transportafstand Assen naar verwerkingslocatie, dan wel op- en overslag locatie.</t>
  </si>
  <si>
    <t xml:space="preserve">Indien u inschrijft voor perceel 1 serviceniveau 3 dient u in regel 14 het adres van uw op- en overslaglocatie in te vullen. In cel  AD14 vult u de afstand tussenhet op- en overslagpunt en Dr. A.F. Philipsweg 69, 9403 AD Assen, enkele reis in. 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gemeentewerf Assen naar het adres van uw verwerkingslocatie (enkele reis). </t>
  </si>
  <si>
    <t xml:space="preserve">Indien u inschrijft voor perceel 1 (van toepassing op ieder serviceniveau)  dient u in regel 15 het adres van uw verwerkingslocatie in te vullen. In cel  AD15 vult u de afstand tussen het op- en overslagpunt en Dr. A.F. Philipsweg 69, 9403 AD Assen, enkele reis in. 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gemeentewerf Assen naar het adres van uw verwerkingslocatie (enkele reis). </t>
  </si>
  <si>
    <t>De inschrijver dient  het inschrijfformulier in de daarvoor bestemde cellen rechtsgeldig te ondertekenen. Hiermee verklaart de inschrijver alles naar waarheid ingevuld te hebben.  Ondertekening kan middels erkende digitale handtekeningen of door het ingevulde formulier te printen, te ondertekenen en het ondertekende formulier als PDF te uploaden. In beide gevallen dient zowel de getekende PDF als de ingevulde Excelsheet te worden geupload op Tenderned.</t>
  </si>
  <si>
    <t>Tevens dient u in regel 16 het adres van uw verwerkingslocatie in te vullen.</t>
  </si>
  <si>
    <t>Tarief verwerking Bont  (euro per ton)</t>
  </si>
  <si>
    <t>Tarief verwerking Wit (euro per ton)</t>
  </si>
  <si>
    <t>Tarief verwerking Bruin (euro per ton)</t>
  </si>
  <si>
    <t>Tarief verwerking Groen (euro per ton)</t>
  </si>
  <si>
    <t>Indicatief tonnage Bont /jr</t>
  </si>
  <si>
    <t>Indicatief tonnage Wit/jr</t>
  </si>
  <si>
    <t>Indicatief tonnage Bruin/jr</t>
  </si>
  <si>
    <t>Indicatief tonnage Groen/jr</t>
  </si>
  <si>
    <t>Indicatief tonnage totaal /jr</t>
  </si>
  <si>
    <t>U kunt voor een enkel service niveau, of voor alle serviceniveau's inschrijven. U schrijft in voor Perceel 1 met het bijbehorende servicenieveau wanneer u de witte cellen in rij 5 en/of 6 en/of 7 van het tabblad "Inschrijfformulier" in te vult. Wanneer u de cellen in de betreffende rijen leeg laat schrijft u niet in voor Perceel 1 met het betreffende serviceniveau.</t>
  </si>
  <si>
    <t>Gemiddelde verwerkinstarief (euro per ton)</t>
  </si>
  <si>
    <t>U dient het formulier zorgvuldig en correct in te vullen. Indien u dit niet doet loopt u het risico dat de aanbestedende dienst uw inschrijving conform de fingerende regelgeving ter zijde moet leggen. Verder dient u alle witte cellen behorende bij het perceel/de percelen en het serviceniveau/de serviceniveau's waar u op wilt inschrijven in te vullen. Uitzondering: de cellen betreffende uw trede op de CO2- en MVO prestatieladders hoeft u niet in te vullen. Indien u deze cellen niet invuld gaat de aanbestedende dienst er vanuit dat u deze certificaten niet bezit en krijgt u geen punten voor de certificaten.</t>
  </si>
  <si>
    <t>Adres verwerkingsinstallatie Perceel 1, serviceniveau 1 en 2</t>
  </si>
  <si>
    <t xml:space="preserve">Let op! Indien u voor beide percelen inschrijft moet het "tarief verwerking per kleur" van beide percelen het zelfde zijn, zie het antwoord op vraag 31 van NvI 1. </t>
  </si>
  <si>
    <t>Adres op- en overslag Perceel 1, serviceniveau 3</t>
  </si>
  <si>
    <t>Handtekening:</t>
  </si>
  <si>
    <r>
      <t xml:space="preserve">Prijs voor Transport </t>
    </r>
    <r>
      <rPr>
        <sz val="11"/>
        <color theme="1"/>
        <rFont val="Calibri"/>
        <family val="2"/>
      </rPr>
      <t>&amp; Op- en overslag (euro/ton)</t>
    </r>
  </si>
  <si>
    <t>Perceel 1: Assen Serviceniveau 3: Verwerking, Transport &amp; Op- en overslag binnen 65 km van Dr. A.F. Philipsweg 69, 9403 AD 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</si>
</sst>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9" x14ac:knownFonts="1">
    <font>
      <sz val="10"/>
      <color theme="1"/>
      <name val="Trebuchet MS"/>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rebuchet MS"/>
      <family val="2"/>
    </font>
    <font>
      <sz val="10"/>
      <name val="Calibri"/>
      <family val="2"/>
      <scheme val="minor"/>
    </font>
    <font>
      <b/>
      <sz val="10"/>
      <name val="Calibri"/>
      <family val="2"/>
      <scheme val="minor"/>
    </font>
    <font>
      <sz val="8"/>
      <name val="Trebuchet MS"/>
      <family val="2"/>
    </font>
    <font>
      <sz val="16"/>
      <color theme="1"/>
      <name val="Trebuchet MS"/>
      <family val="2"/>
    </font>
    <font>
      <sz val="22"/>
      <color theme="1"/>
      <name val="Trebuchet MS"/>
      <family val="2"/>
    </font>
    <font>
      <b/>
      <sz val="10"/>
      <color rgb="FFFF0000"/>
      <name val="Calibri"/>
      <family val="2"/>
      <scheme val="minor"/>
    </font>
    <font>
      <b/>
      <sz val="12"/>
      <color rgb="FFFF0000"/>
      <name val="Trebuchet MS"/>
      <family val="2"/>
    </font>
    <font>
      <sz val="11"/>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3">
    <xf numFmtId="0" fontId="0" fillId="0" borderId="0"/>
    <xf numFmtId="44" fontId="10" fillId="0" borderId="0" applyFont="0" applyFill="0" applyBorder="0" applyAlignment="0" applyProtection="0"/>
    <xf numFmtId="43" fontId="10" fillId="0" borderId="0" applyFont="0" applyFill="0" applyBorder="0" applyAlignment="0" applyProtection="0"/>
  </cellStyleXfs>
  <cellXfs count="91">
    <xf numFmtId="0" fontId="0" fillId="0" borderId="0" xfId="0"/>
    <xf numFmtId="2" fontId="0" fillId="2" borderId="0" xfId="0" applyNumberFormat="1" applyFill="1" applyAlignment="1">
      <alignment wrapText="1"/>
    </xf>
    <xf numFmtId="2" fontId="0" fillId="2" borderId="4" xfId="0" applyNumberFormat="1" applyFill="1" applyBorder="1" applyAlignment="1">
      <alignment wrapText="1"/>
    </xf>
    <xf numFmtId="2" fontId="9" fillId="2" borderId="4" xfId="0" applyNumberFormat="1" applyFont="1" applyFill="1" applyBorder="1" applyAlignment="1">
      <alignment wrapText="1"/>
    </xf>
    <xf numFmtId="2" fontId="7" fillId="2" borderId="7" xfId="0" applyNumberFormat="1" applyFont="1" applyFill="1" applyBorder="1" applyAlignment="1">
      <alignment horizontal="right" vertical="top" textRotation="135" wrapText="1"/>
    </xf>
    <xf numFmtId="2" fontId="8" fillId="2" borderId="14" xfId="0" applyNumberFormat="1" applyFont="1" applyFill="1" applyBorder="1" applyAlignment="1">
      <alignment horizontal="right" vertical="top" textRotation="135" wrapText="1"/>
    </xf>
    <xf numFmtId="2" fontId="4" fillId="2" borderId="7" xfId="0" applyNumberFormat="1" applyFont="1" applyFill="1" applyBorder="1" applyAlignment="1">
      <alignment textRotation="135" wrapText="1"/>
    </xf>
    <xf numFmtId="2" fontId="6" fillId="2" borderId="7" xfId="0" applyNumberFormat="1" applyFont="1" applyFill="1" applyBorder="1" applyAlignment="1">
      <alignment horizontal="right" vertical="top" textRotation="135" wrapText="1"/>
    </xf>
    <xf numFmtId="2" fontId="5" fillId="2" borderId="8" xfId="0" applyNumberFormat="1" applyFont="1" applyFill="1" applyBorder="1" applyAlignment="1">
      <alignment horizontal="right" vertical="top" textRotation="135" wrapText="1"/>
    </xf>
    <xf numFmtId="2" fontId="9" fillId="2" borderId="7" xfId="0" applyNumberFormat="1" applyFont="1" applyFill="1" applyBorder="1" applyAlignment="1">
      <alignment horizontal="right" vertical="top" textRotation="135" wrapText="1"/>
    </xf>
    <xf numFmtId="2" fontId="7" fillId="2" borderId="8" xfId="0" applyNumberFormat="1" applyFont="1" applyFill="1" applyBorder="1" applyAlignment="1">
      <alignment horizontal="right" vertical="top" textRotation="135" wrapText="1"/>
    </xf>
    <xf numFmtId="2" fontId="0" fillId="2" borderId="0" xfId="0" applyNumberFormat="1" applyFill="1" applyAlignment="1">
      <alignment horizontal="right" vertical="top" textRotation="135" wrapText="1"/>
    </xf>
    <xf numFmtId="2" fontId="0" fillId="2" borderId="5" xfId="0" applyNumberFormat="1" applyFill="1" applyBorder="1" applyAlignment="1">
      <alignment wrapText="1"/>
    </xf>
    <xf numFmtId="2" fontId="0" fillId="2" borderId="1" xfId="0" applyNumberFormat="1" applyFill="1" applyBorder="1" applyAlignment="1">
      <alignment wrapText="1"/>
    </xf>
    <xf numFmtId="2" fontId="0" fillId="2" borderId="1" xfId="0" applyNumberFormat="1" applyFill="1" applyBorder="1" applyAlignment="1">
      <alignment horizontal="left" vertical="top" textRotation="135" wrapText="1"/>
    </xf>
    <xf numFmtId="2" fontId="0" fillId="2" borderId="8" xfId="2" applyNumberFormat="1" applyFont="1" applyFill="1" applyBorder="1" applyAlignment="1" applyProtection="1">
      <alignment horizontal="center" vertical="center"/>
    </xf>
    <xf numFmtId="2" fontId="0" fillId="2" borderId="8" xfId="2" applyNumberFormat="1" applyFont="1" applyFill="1" applyBorder="1" applyAlignment="1" applyProtection="1">
      <alignment horizontal="center"/>
    </xf>
    <xf numFmtId="2" fontId="0" fillId="2" borderId="8" xfId="1" applyNumberFormat="1" applyFont="1" applyFill="1" applyBorder="1" applyAlignment="1" applyProtection="1">
      <alignment horizontal="center"/>
    </xf>
    <xf numFmtId="2" fontId="0" fillId="2" borderId="8" xfId="0" applyNumberFormat="1" applyFill="1" applyBorder="1" applyAlignment="1">
      <alignment horizontal="center" vertical="center" wrapText="1"/>
    </xf>
    <xf numFmtId="2" fontId="0" fillId="2" borderId="1" xfId="0" applyNumberFormat="1" applyFill="1" applyBorder="1" applyAlignment="1">
      <alignment horizontal="center" vertical="center" wrapText="1"/>
    </xf>
    <xf numFmtId="2" fontId="0" fillId="2" borderId="1" xfId="0" applyNumberFormat="1" applyFill="1" applyBorder="1" applyAlignment="1">
      <alignment horizontal="left" vertical="center" wrapText="1"/>
    </xf>
    <xf numFmtId="2" fontId="0" fillId="2" borderId="1" xfId="0" applyNumberFormat="1" applyFill="1" applyBorder="1"/>
    <xf numFmtId="2" fontId="0" fillId="4" borderId="1" xfId="2" applyNumberFormat="1" applyFont="1" applyFill="1" applyBorder="1" applyAlignment="1" applyProtection="1">
      <alignment horizontal="right" vertical="center"/>
    </xf>
    <xf numFmtId="2" fontId="0" fillId="2" borderId="1" xfId="1" applyNumberFormat="1" applyFont="1" applyFill="1" applyBorder="1" applyAlignment="1" applyProtection="1">
      <alignment horizontal="center" vertical="center"/>
    </xf>
    <xf numFmtId="2" fontId="0" fillId="2" borderId="0" xfId="1" applyNumberFormat="1" applyFont="1" applyFill="1" applyBorder="1" applyAlignment="1" applyProtection="1">
      <alignment wrapText="1"/>
    </xf>
    <xf numFmtId="2" fontId="0" fillId="2" borderId="0" xfId="0" applyNumberFormat="1" applyFill="1"/>
    <xf numFmtId="2" fontId="0" fillId="2" borderId="0" xfId="2" applyNumberFormat="1" applyFont="1" applyFill="1" applyBorder="1" applyAlignment="1" applyProtection="1">
      <alignment horizontal="center" vertical="center"/>
    </xf>
    <xf numFmtId="2" fontId="17" fillId="2" borderId="0" xfId="0" applyNumberFormat="1" applyFont="1" applyFill="1"/>
    <xf numFmtId="2" fontId="0" fillId="2" borderId="0" xfId="2" applyNumberFormat="1" applyFont="1" applyFill="1" applyBorder="1" applyProtection="1"/>
    <xf numFmtId="2" fontId="0" fillId="2" borderId="0" xfId="0" applyNumberFormat="1" applyFill="1" applyAlignment="1">
      <alignment horizontal="left" wrapText="1"/>
    </xf>
    <xf numFmtId="2" fontId="14" fillId="2" borderId="13" xfId="0" applyNumberFormat="1" applyFont="1" applyFill="1" applyBorder="1" applyAlignment="1">
      <alignment wrapText="1"/>
    </xf>
    <xf numFmtId="2" fontId="14" fillId="2" borderId="11" xfId="0" applyNumberFormat="1" applyFont="1" applyFill="1" applyBorder="1" applyAlignment="1">
      <alignment wrapText="1"/>
    </xf>
    <xf numFmtId="2" fontId="14" fillId="2" borderId="12" xfId="0" applyNumberFormat="1" applyFont="1" applyFill="1" applyBorder="1" applyAlignment="1">
      <alignment wrapText="1"/>
    </xf>
    <xf numFmtId="2" fontId="14" fillId="2" borderId="0" xfId="0" applyNumberFormat="1" applyFont="1" applyFill="1" applyAlignment="1">
      <alignment horizontal="left" wrapText="1"/>
    </xf>
    <xf numFmtId="2" fontId="0" fillId="3" borderId="8" xfId="0" applyNumberFormat="1" applyFill="1" applyBorder="1" applyAlignment="1" applyProtection="1">
      <alignment horizontal="center" wrapText="1"/>
      <protection locked="0"/>
    </xf>
    <xf numFmtId="2" fontId="0" fillId="3" borderId="1" xfId="0" applyNumberFormat="1" applyFill="1" applyBorder="1" applyAlignment="1" applyProtection="1">
      <alignment horizontal="center" vertical="center" wrapText="1"/>
      <protection locked="0"/>
    </xf>
    <xf numFmtId="2" fontId="0" fillId="2" borderId="8" xfId="2" applyNumberFormat="1" applyFont="1" applyFill="1" applyBorder="1" applyAlignment="1" applyProtection="1">
      <alignment horizontal="center"/>
      <protection locked="0"/>
    </xf>
    <xf numFmtId="1" fontId="12" fillId="3" borderId="0" xfId="0" applyNumberFormat="1" applyFont="1" applyFill="1" applyAlignment="1">
      <alignment horizontal="left" vertical="top" wrapText="1"/>
    </xf>
    <xf numFmtId="0" fontId="0" fillId="2" borderId="0" xfId="0" applyFill="1"/>
    <xf numFmtId="1" fontId="11" fillId="3" borderId="0" xfId="0" applyNumberFormat="1" applyFont="1" applyFill="1" applyAlignment="1">
      <alignment horizontal="left" vertical="top" wrapText="1"/>
    </xf>
    <xf numFmtId="1" fontId="11" fillId="3" borderId="0" xfId="0" applyNumberFormat="1" applyFont="1" applyFill="1" applyAlignment="1">
      <alignment vertical="top" wrapText="1"/>
    </xf>
    <xf numFmtId="2" fontId="3" fillId="2" borderId="7" xfId="0" applyNumberFormat="1" applyFont="1" applyFill="1" applyBorder="1" applyAlignment="1">
      <alignment horizontal="right" vertical="top" textRotation="135" wrapText="1"/>
    </xf>
    <xf numFmtId="2" fontId="0" fillId="2" borderId="13" xfId="0" applyNumberFormat="1" applyFill="1" applyBorder="1" applyAlignment="1">
      <alignment wrapText="1"/>
    </xf>
    <xf numFmtId="2" fontId="2" fillId="2" borderId="7" xfId="0" applyNumberFormat="1" applyFont="1" applyFill="1" applyBorder="1" applyAlignment="1">
      <alignment horizontal="right" vertical="top" textRotation="135" wrapText="1"/>
    </xf>
    <xf numFmtId="1" fontId="0" fillId="2" borderId="10" xfId="2" applyNumberFormat="1" applyFont="1" applyFill="1" applyBorder="1" applyAlignment="1" applyProtection="1">
      <alignment horizontal="center" vertical="center"/>
    </xf>
    <xf numFmtId="1" fontId="0" fillId="2" borderId="13" xfId="2" applyNumberFormat="1" applyFont="1" applyFill="1" applyBorder="1" applyAlignment="1" applyProtection="1">
      <alignment horizontal="center" vertical="center"/>
    </xf>
    <xf numFmtId="1" fontId="0" fillId="2" borderId="12" xfId="2" applyNumberFormat="1" applyFont="1" applyFill="1" applyBorder="1" applyAlignment="1" applyProtection="1">
      <alignment horizontal="center" vertical="center"/>
    </xf>
    <xf numFmtId="1" fontId="0" fillId="2" borderId="8" xfId="2" applyNumberFormat="1" applyFont="1" applyFill="1" applyBorder="1" applyAlignment="1" applyProtection="1">
      <alignment horizontal="center" vertical="center"/>
    </xf>
    <xf numFmtId="1" fontId="0" fillId="2" borderId="5" xfId="2" applyNumberFormat="1" applyFont="1" applyFill="1" applyBorder="1" applyAlignment="1" applyProtection="1">
      <alignment horizontal="center" vertical="center"/>
    </xf>
    <xf numFmtId="1" fontId="0" fillId="2" borderId="6" xfId="2" applyNumberFormat="1" applyFont="1" applyFill="1" applyBorder="1" applyAlignment="1" applyProtection="1">
      <alignment horizontal="center" vertical="center"/>
    </xf>
    <xf numFmtId="1" fontId="0" fillId="2" borderId="1" xfId="2" applyNumberFormat="1" applyFont="1" applyFill="1" applyBorder="1" applyAlignment="1" applyProtection="1">
      <alignment horizontal="center" vertical="center"/>
    </xf>
    <xf numFmtId="3" fontId="0" fillId="2" borderId="13" xfId="2" applyNumberFormat="1" applyFont="1" applyFill="1" applyBorder="1" applyAlignment="1" applyProtection="1">
      <alignment horizontal="center" vertical="center"/>
    </xf>
    <xf numFmtId="3" fontId="0" fillId="2" borderId="1" xfId="2" applyNumberFormat="1" applyFont="1" applyFill="1" applyBorder="1" applyAlignment="1" applyProtection="1">
      <alignment horizontal="center" vertical="center"/>
    </xf>
    <xf numFmtId="3" fontId="0" fillId="2" borderId="12" xfId="2" applyNumberFormat="1" applyFont="1" applyFill="1" applyBorder="1" applyAlignment="1" applyProtection="1">
      <alignment horizontal="center" vertical="center"/>
    </xf>
    <xf numFmtId="3" fontId="0" fillId="2" borderId="0" xfId="2" applyNumberFormat="1" applyFont="1" applyFill="1" applyBorder="1" applyAlignment="1" applyProtection="1">
      <alignment horizontal="center" vertical="center"/>
    </xf>
    <xf numFmtId="2" fontId="0" fillId="2" borderId="1" xfId="2" applyNumberFormat="1" applyFont="1" applyFill="1" applyBorder="1" applyAlignment="1" applyProtection="1">
      <alignment horizontal="center"/>
    </xf>
    <xf numFmtId="44" fontId="0" fillId="2" borderId="10" xfId="1" applyFont="1" applyFill="1" applyBorder="1" applyAlignment="1" applyProtection="1">
      <alignment horizontal="center" vertical="center"/>
    </xf>
    <xf numFmtId="44" fontId="0" fillId="3" borderId="8" xfId="1" applyFont="1" applyFill="1" applyBorder="1" applyAlignment="1" applyProtection="1">
      <alignment horizontal="center" vertical="center" wrapText="1"/>
      <protection locked="0"/>
    </xf>
    <xf numFmtId="44" fontId="0" fillId="0" borderId="1" xfId="1" applyFont="1" applyFill="1" applyBorder="1" applyAlignment="1" applyProtection="1">
      <alignment horizontal="center" vertical="center"/>
      <protection locked="0"/>
    </xf>
    <xf numFmtId="1" fontId="11" fillId="3" borderId="0" xfId="0" applyNumberFormat="1" applyFont="1" applyFill="1" applyAlignment="1">
      <alignment horizontal="left" vertical="top" wrapText="1"/>
    </xf>
    <xf numFmtId="1" fontId="16" fillId="3" borderId="0" xfId="0" applyNumberFormat="1" applyFont="1" applyFill="1" applyAlignment="1">
      <alignment horizontal="left" vertical="top" wrapText="1"/>
    </xf>
    <xf numFmtId="1" fontId="12" fillId="3" borderId="0" xfId="0" applyNumberFormat="1" applyFont="1" applyFill="1" applyAlignment="1">
      <alignment horizontal="left" vertical="top" wrapText="1"/>
    </xf>
    <xf numFmtId="2" fontId="0" fillId="0" borderId="13" xfId="0" applyNumberFormat="1" applyBorder="1" applyAlignment="1" applyProtection="1">
      <alignment horizontal="center" wrapText="1"/>
      <protection locked="0"/>
    </xf>
    <xf numFmtId="2" fontId="0" fillId="0" borderId="12" xfId="0" applyNumberFormat="1" applyBorder="1" applyAlignment="1" applyProtection="1">
      <alignment horizontal="center" wrapText="1"/>
      <protection locked="0"/>
    </xf>
    <xf numFmtId="2" fontId="0" fillId="2" borderId="10" xfId="0" applyNumberFormat="1" applyFill="1" applyBorder="1" applyAlignment="1">
      <alignment horizontal="center" wrapText="1"/>
    </xf>
    <xf numFmtId="2" fontId="0" fillId="2" borderId="1" xfId="0" applyNumberFormat="1" applyFill="1" applyBorder="1" applyAlignment="1">
      <alignment horizontal="left" vertical="top" wrapText="1"/>
    </xf>
    <xf numFmtId="2" fontId="0" fillId="0" borderId="8" xfId="1" applyNumberFormat="1" applyFont="1" applyFill="1" applyBorder="1" applyAlignment="1" applyProtection="1">
      <alignment horizontal="center" vertical="center" wrapText="1"/>
      <protection locked="0"/>
    </xf>
    <xf numFmtId="2" fontId="0" fillId="0" borderId="1" xfId="1" applyNumberFormat="1" applyFont="1" applyFill="1" applyBorder="1" applyAlignment="1" applyProtection="1">
      <alignment horizontal="center" vertical="center" wrapText="1"/>
      <protection locked="0"/>
    </xf>
    <xf numFmtId="2" fontId="0" fillId="0" borderId="8" xfId="0" applyNumberForma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protection locked="0"/>
    </xf>
    <xf numFmtId="2" fontId="0" fillId="3" borderId="13" xfId="0" applyNumberFormat="1" applyFill="1" applyBorder="1" applyAlignment="1" applyProtection="1">
      <alignment horizontal="left" wrapText="1"/>
      <protection locked="0"/>
    </xf>
    <xf numFmtId="2" fontId="0" fillId="3" borderId="11" xfId="0" applyNumberFormat="1" applyFill="1" applyBorder="1" applyAlignment="1" applyProtection="1">
      <alignment horizontal="left" wrapText="1"/>
      <protection locked="0"/>
    </xf>
    <xf numFmtId="2" fontId="0" fillId="3" borderId="12" xfId="0" applyNumberFormat="1" applyFill="1" applyBorder="1" applyAlignment="1" applyProtection="1">
      <alignment horizontal="left" wrapText="1"/>
      <protection locked="0"/>
    </xf>
    <xf numFmtId="2" fontId="0" fillId="2" borderId="13" xfId="0" applyNumberFormat="1" applyFill="1" applyBorder="1" applyAlignment="1">
      <alignment horizontal="center" wrapText="1"/>
    </xf>
    <xf numFmtId="2" fontId="0" fillId="2" borderId="12" xfId="0" applyNumberFormat="1" applyFill="1" applyBorder="1" applyAlignment="1">
      <alignment horizontal="center" wrapText="1"/>
    </xf>
    <xf numFmtId="2" fontId="15" fillId="2" borderId="2" xfId="0" applyNumberFormat="1" applyFont="1" applyFill="1" applyBorder="1" applyAlignment="1">
      <alignment horizontal="left" vertical="center" wrapText="1"/>
    </xf>
    <xf numFmtId="2" fontId="15" fillId="2" borderId="9" xfId="0" applyNumberFormat="1" applyFont="1" applyFill="1" applyBorder="1" applyAlignment="1">
      <alignment horizontal="left" vertical="center" wrapText="1"/>
    </xf>
    <xf numFmtId="2" fontId="15" fillId="2" borderId="3" xfId="0" applyNumberFormat="1" applyFont="1" applyFill="1" applyBorder="1" applyAlignment="1">
      <alignment horizontal="left" vertical="center" wrapText="1"/>
    </xf>
    <xf numFmtId="2" fontId="15" fillId="2" borderId="5" xfId="0" applyNumberFormat="1" applyFont="1" applyFill="1" applyBorder="1" applyAlignment="1">
      <alignment horizontal="left" vertical="center" wrapText="1"/>
    </xf>
    <xf numFmtId="2" fontId="15" fillId="2" borderId="10" xfId="0" applyNumberFormat="1" applyFont="1" applyFill="1" applyBorder="1" applyAlignment="1">
      <alignment horizontal="left" vertical="center" wrapText="1"/>
    </xf>
    <xf numFmtId="2" fontId="0" fillId="3" borderId="2" xfId="0" applyNumberFormat="1" applyFill="1" applyBorder="1" applyAlignment="1" applyProtection="1">
      <alignment vertical="top" wrapText="1"/>
      <protection locked="0"/>
    </xf>
    <xf numFmtId="2" fontId="0" fillId="3" borderId="9" xfId="0" applyNumberFormat="1" applyFill="1" applyBorder="1" applyAlignment="1" applyProtection="1">
      <alignment vertical="top" wrapText="1"/>
      <protection locked="0"/>
    </xf>
    <xf numFmtId="2" fontId="0" fillId="3" borderId="3" xfId="0" applyNumberFormat="1" applyFill="1" applyBorder="1" applyAlignment="1" applyProtection="1">
      <alignment vertical="top" wrapText="1"/>
      <protection locked="0"/>
    </xf>
    <xf numFmtId="2" fontId="0" fillId="3" borderId="4" xfId="0" applyNumberFormat="1" applyFill="1" applyBorder="1" applyAlignment="1" applyProtection="1">
      <alignment vertical="top" wrapText="1"/>
      <protection locked="0"/>
    </xf>
    <xf numFmtId="2" fontId="0" fillId="3" borderId="0" xfId="0" applyNumberFormat="1" applyFill="1" applyAlignment="1" applyProtection="1">
      <alignment vertical="top" wrapText="1"/>
      <protection locked="0"/>
    </xf>
    <xf numFmtId="2" fontId="0" fillId="3" borderId="15" xfId="0" applyNumberFormat="1" applyFill="1" applyBorder="1" applyAlignment="1" applyProtection="1">
      <alignment vertical="top" wrapText="1"/>
      <protection locked="0"/>
    </xf>
    <xf numFmtId="2" fontId="0" fillId="3" borderId="5" xfId="0" applyNumberFormat="1" applyFill="1" applyBorder="1" applyAlignment="1" applyProtection="1">
      <alignment vertical="top" wrapText="1"/>
      <protection locked="0"/>
    </xf>
    <xf numFmtId="2" fontId="0" fillId="3" borderId="10" xfId="0" applyNumberFormat="1" applyFill="1" applyBorder="1" applyAlignment="1" applyProtection="1">
      <alignment vertical="top" wrapText="1"/>
      <protection locked="0"/>
    </xf>
    <xf numFmtId="2" fontId="0" fillId="3" borderId="6" xfId="0" applyNumberFormat="1" applyFill="1" applyBorder="1" applyAlignment="1" applyProtection="1">
      <alignment vertical="top" wrapText="1"/>
      <protection locked="0"/>
    </xf>
    <xf numFmtId="2" fontId="1" fillId="2" borderId="7" xfId="0" applyNumberFormat="1" applyFont="1" applyFill="1" applyBorder="1" applyAlignment="1">
      <alignment horizontal="right" vertical="top" textRotation="135" wrapText="1"/>
    </xf>
    <xf numFmtId="44" fontId="0" fillId="3" borderId="8" xfId="1" applyFont="1" applyFill="1" applyBorder="1" applyAlignment="1" applyProtection="1">
      <alignment horizontal="center" wrapText="1"/>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2A59-87BD-49B2-B66C-D5F40EF75CA5}">
  <dimension ref="A1:J57"/>
  <sheetViews>
    <sheetView workbookViewId="0">
      <selection activeCell="A10" sqref="A10:J10"/>
    </sheetView>
  </sheetViews>
  <sheetFormatPr defaultColWidth="8.88671875" defaultRowHeight="14.4" x14ac:dyDescent="0.35"/>
  <cols>
    <col min="1" max="2" width="8.88671875" style="38"/>
    <col min="3" max="4" width="8.88671875" style="38" customWidth="1"/>
    <col min="5" max="5" width="8.88671875" style="38"/>
    <col min="6" max="6" width="8.6640625" style="38" customWidth="1"/>
    <col min="7" max="16384" width="8.88671875" style="38"/>
  </cols>
  <sheetData>
    <row r="1" spans="1:10" x14ac:dyDescent="0.35">
      <c r="A1" s="61" t="s">
        <v>37</v>
      </c>
      <c r="B1" s="61"/>
      <c r="C1" s="61"/>
      <c r="D1" s="61"/>
      <c r="E1" s="61"/>
      <c r="F1" s="61"/>
      <c r="G1" s="61"/>
      <c r="H1" s="61"/>
      <c r="I1" s="61"/>
      <c r="J1" s="61"/>
    </row>
    <row r="2" spans="1:10" ht="13.5" customHeight="1" x14ac:dyDescent="0.35">
      <c r="A2" s="59" t="s">
        <v>65</v>
      </c>
      <c r="B2" s="59"/>
      <c r="C2" s="59"/>
      <c r="D2" s="59"/>
      <c r="E2" s="59"/>
      <c r="F2" s="59"/>
      <c r="G2" s="59"/>
      <c r="H2" s="59"/>
      <c r="I2" s="59"/>
      <c r="J2" s="59"/>
    </row>
    <row r="3" spans="1:10" x14ac:dyDescent="0.35">
      <c r="A3" s="59"/>
      <c r="B3" s="59"/>
      <c r="C3" s="59"/>
      <c r="D3" s="59"/>
      <c r="E3" s="59"/>
      <c r="F3" s="59"/>
      <c r="G3" s="59"/>
      <c r="H3" s="59"/>
      <c r="I3" s="59"/>
      <c r="J3" s="59"/>
    </row>
    <row r="4" spans="1:10" x14ac:dyDescent="0.35">
      <c r="A4" s="59"/>
      <c r="B4" s="59"/>
      <c r="C4" s="59"/>
      <c r="D4" s="59"/>
      <c r="E4" s="59"/>
      <c r="F4" s="59"/>
      <c r="G4" s="59"/>
      <c r="H4" s="59"/>
      <c r="I4" s="59"/>
      <c r="J4" s="59"/>
    </row>
    <row r="5" spans="1:10" x14ac:dyDescent="0.35">
      <c r="A5" s="59"/>
      <c r="B5" s="59"/>
      <c r="C5" s="59"/>
      <c r="D5" s="59"/>
      <c r="E5" s="59"/>
      <c r="F5" s="59"/>
      <c r="G5" s="59"/>
      <c r="H5" s="59"/>
      <c r="I5" s="59"/>
      <c r="J5" s="59"/>
    </row>
    <row r="6" spans="1:10" x14ac:dyDescent="0.35">
      <c r="A6" s="59"/>
      <c r="B6" s="59"/>
      <c r="C6" s="59"/>
      <c r="D6" s="59"/>
      <c r="E6" s="59"/>
      <c r="F6" s="59"/>
      <c r="G6" s="59"/>
      <c r="H6" s="59"/>
      <c r="I6" s="59"/>
      <c r="J6" s="59"/>
    </row>
    <row r="7" spans="1:10" x14ac:dyDescent="0.35">
      <c r="A7" s="59"/>
      <c r="B7" s="59"/>
      <c r="C7" s="59"/>
      <c r="D7" s="59"/>
      <c r="E7" s="59"/>
      <c r="F7" s="59"/>
      <c r="G7" s="59"/>
      <c r="H7" s="59"/>
      <c r="I7" s="59"/>
      <c r="J7" s="59"/>
    </row>
    <row r="8" spans="1:10" x14ac:dyDescent="0.35">
      <c r="A8" s="39"/>
      <c r="B8" s="39"/>
      <c r="C8" s="39"/>
      <c r="D8" s="39"/>
      <c r="E8" s="39"/>
      <c r="F8" s="39"/>
      <c r="G8" s="39"/>
      <c r="H8" s="39"/>
      <c r="I8" s="39"/>
      <c r="J8" s="39"/>
    </row>
    <row r="9" spans="1:10" x14ac:dyDescent="0.35">
      <c r="A9" s="61" t="s">
        <v>38</v>
      </c>
      <c r="B9" s="61"/>
      <c r="C9" s="61"/>
      <c r="D9" s="61"/>
      <c r="E9" s="61"/>
      <c r="F9" s="61"/>
      <c r="G9" s="61"/>
      <c r="H9" s="61"/>
      <c r="I9" s="61"/>
      <c r="J9" s="61"/>
    </row>
    <row r="10" spans="1:10" ht="58.8" customHeight="1" x14ac:dyDescent="0.35">
      <c r="A10" s="59" t="s">
        <v>63</v>
      </c>
      <c r="B10" s="59"/>
      <c r="C10" s="59"/>
      <c r="D10" s="59"/>
      <c r="E10" s="59"/>
      <c r="F10" s="59"/>
      <c r="G10" s="59"/>
      <c r="H10" s="59"/>
      <c r="I10" s="59"/>
      <c r="J10" s="59"/>
    </row>
    <row r="11" spans="1:10" x14ac:dyDescent="0.35">
      <c r="A11" s="39"/>
      <c r="B11" s="39"/>
      <c r="C11" s="39"/>
      <c r="D11" s="39"/>
      <c r="E11" s="39"/>
      <c r="F11" s="39"/>
      <c r="G11" s="39"/>
      <c r="H11" s="39"/>
      <c r="I11" s="39"/>
      <c r="J11" s="39"/>
    </row>
    <row r="12" spans="1:10" x14ac:dyDescent="0.35">
      <c r="A12" s="61" t="s">
        <v>39</v>
      </c>
      <c r="B12" s="61"/>
      <c r="C12" s="61"/>
      <c r="D12" s="61"/>
      <c r="E12" s="61"/>
      <c r="F12" s="61"/>
      <c r="G12" s="61"/>
      <c r="H12" s="61"/>
      <c r="I12" s="61"/>
      <c r="J12" s="61"/>
    </row>
    <row r="13" spans="1:10" x14ac:dyDescent="0.35">
      <c r="A13" s="59" t="s">
        <v>48</v>
      </c>
      <c r="B13" s="59"/>
      <c r="C13" s="59"/>
      <c r="D13" s="59"/>
      <c r="E13" s="59"/>
      <c r="F13" s="59"/>
      <c r="G13" s="59"/>
      <c r="H13" s="59"/>
      <c r="I13" s="59"/>
      <c r="J13" s="59"/>
    </row>
    <row r="14" spans="1:10" x14ac:dyDescent="0.35">
      <c r="A14" s="59"/>
      <c r="B14" s="59"/>
      <c r="C14" s="59"/>
      <c r="D14" s="59"/>
      <c r="E14" s="59"/>
      <c r="F14" s="59"/>
      <c r="G14" s="59"/>
      <c r="H14" s="59"/>
      <c r="I14" s="59"/>
      <c r="J14" s="59"/>
    </row>
    <row r="15" spans="1:10" x14ac:dyDescent="0.35">
      <c r="A15" s="59" t="s">
        <v>53</v>
      </c>
      <c r="B15" s="59"/>
      <c r="C15" s="59"/>
      <c r="D15" s="59"/>
      <c r="E15" s="59"/>
      <c r="F15" s="59"/>
      <c r="G15" s="59"/>
      <c r="H15" s="59"/>
      <c r="I15" s="59"/>
      <c r="J15" s="59"/>
    </row>
    <row r="16" spans="1:10" x14ac:dyDescent="0.35">
      <c r="A16" s="39"/>
      <c r="B16" s="39"/>
      <c r="C16" s="39"/>
      <c r="D16" s="39"/>
      <c r="E16" s="39"/>
      <c r="F16" s="39"/>
      <c r="G16" s="39"/>
      <c r="H16" s="39"/>
      <c r="I16" s="39"/>
      <c r="J16" s="39"/>
    </row>
    <row r="17" spans="1:10" x14ac:dyDescent="0.35">
      <c r="A17" s="37" t="s">
        <v>9</v>
      </c>
      <c r="B17" s="39"/>
      <c r="C17" s="39"/>
      <c r="D17" s="39"/>
      <c r="E17" s="39"/>
      <c r="F17" s="39"/>
      <c r="G17" s="39"/>
      <c r="H17" s="39"/>
      <c r="I17" s="39"/>
      <c r="J17" s="39"/>
    </row>
    <row r="18" spans="1:10" ht="14.4" customHeight="1" x14ac:dyDescent="0.35">
      <c r="A18" s="59" t="s">
        <v>33</v>
      </c>
      <c r="B18" s="59"/>
      <c r="C18" s="59"/>
      <c r="D18" s="59"/>
      <c r="E18" s="59"/>
      <c r="F18" s="59"/>
      <c r="G18" s="59"/>
      <c r="H18" s="59"/>
      <c r="I18" s="59"/>
      <c r="J18" s="59"/>
    </row>
    <row r="19" spans="1:10" ht="14.4" customHeight="1" x14ac:dyDescent="0.35">
      <c r="A19" s="60" t="s">
        <v>40</v>
      </c>
      <c r="B19" s="60"/>
      <c r="C19" s="60"/>
      <c r="D19" s="60"/>
      <c r="E19" s="60"/>
      <c r="F19" s="60"/>
      <c r="G19" s="60"/>
      <c r="H19" s="60"/>
      <c r="I19" s="60"/>
      <c r="J19" s="60"/>
    </row>
    <row r="20" spans="1:10" ht="14.4" customHeight="1" x14ac:dyDescent="0.35">
      <c r="A20" s="60" t="s">
        <v>47</v>
      </c>
      <c r="B20" s="60"/>
      <c r="C20" s="60"/>
      <c r="D20" s="60"/>
      <c r="E20" s="60"/>
      <c r="F20" s="60"/>
      <c r="G20" s="60"/>
      <c r="H20" s="60"/>
      <c r="I20" s="60"/>
      <c r="J20" s="60"/>
    </row>
    <row r="21" spans="1:10" ht="14.4" customHeight="1" x14ac:dyDescent="0.35">
      <c r="A21" s="60"/>
      <c r="B21" s="60"/>
      <c r="C21" s="60"/>
      <c r="D21" s="60"/>
      <c r="E21" s="60"/>
      <c r="F21" s="60"/>
      <c r="G21" s="60"/>
      <c r="H21" s="60"/>
      <c r="I21" s="60"/>
      <c r="J21" s="60"/>
    </row>
    <row r="22" spans="1:10" ht="14.4" customHeight="1" x14ac:dyDescent="0.35">
      <c r="A22" s="39"/>
      <c r="B22" s="39"/>
      <c r="C22" s="39"/>
      <c r="D22" s="39"/>
      <c r="E22" s="39"/>
      <c r="F22" s="39"/>
      <c r="G22" s="39"/>
      <c r="H22" s="39"/>
      <c r="I22" s="39"/>
      <c r="J22" s="39"/>
    </row>
    <row r="23" spans="1:10" ht="14.4" customHeight="1" x14ac:dyDescent="0.35">
      <c r="A23" s="61" t="s">
        <v>49</v>
      </c>
      <c r="B23" s="61"/>
      <c r="C23" s="61"/>
      <c r="D23" s="61"/>
      <c r="E23" s="61"/>
      <c r="F23" s="61"/>
      <c r="G23" s="61"/>
      <c r="H23" s="61"/>
      <c r="I23" s="61"/>
      <c r="J23" s="61"/>
    </row>
    <row r="24" spans="1:10" x14ac:dyDescent="0.35">
      <c r="A24" s="59" t="s">
        <v>50</v>
      </c>
      <c r="B24" s="59"/>
      <c r="C24" s="59"/>
      <c r="D24" s="59"/>
      <c r="E24" s="59"/>
      <c r="F24" s="59"/>
      <c r="G24" s="59"/>
      <c r="H24" s="59"/>
      <c r="I24" s="59"/>
      <c r="J24" s="59"/>
    </row>
    <row r="25" spans="1:10" ht="14.4" customHeight="1" x14ac:dyDescent="0.35">
      <c r="A25" s="59"/>
      <c r="B25" s="59"/>
      <c r="C25" s="59"/>
      <c r="D25" s="59"/>
      <c r="E25" s="59"/>
      <c r="F25" s="59"/>
      <c r="G25" s="59"/>
      <c r="H25" s="59"/>
      <c r="I25" s="59"/>
      <c r="J25" s="59"/>
    </row>
    <row r="26" spans="1:10" ht="14.4" customHeight="1" x14ac:dyDescent="0.35">
      <c r="A26" s="59"/>
      <c r="B26" s="59"/>
      <c r="C26" s="59"/>
      <c r="D26" s="59"/>
      <c r="E26" s="59"/>
      <c r="F26" s="59"/>
      <c r="G26" s="59"/>
      <c r="H26" s="59"/>
      <c r="I26" s="59"/>
      <c r="J26" s="59"/>
    </row>
    <row r="27" spans="1:10" ht="14.4" customHeight="1" x14ac:dyDescent="0.35">
      <c r="A27" s="59"/>
      <c r="B27" s="59"/>
      <c r="C27" s="59"/>
      <c r="D27" s="59"/>
      <c r="E27" s="59"/>
      <c r="F27" s="59"/>
      <c r="G27" s="59"/>
      <c r="H27" s="59"/>
      <c r="I27" s="59"/>
      <c r="J27" s="59"/>
    </row>
    <row r="28" spans="1:10" ht="14.4" customHeight="1" x14ac:dyDescent="0.35">
      <c r="A28" s="59"/>
      <c r="B28" s="59"/>
      <c r="C28" s="59"/>
      <c r="D28" s="59"/>
      <c r="E28" s="59"/>
      <c r="F28" s="59"/>
      <c r="G28" s="59"/>
      <c r="H28" s="59"/>
      <c r="I28" s="59"/>
      <c r="J28" s="59"/>
    </row>
    <row r="29" spans="1:10" ht="14.4" customHeight="1" x14ac:dyDescent="0.35">
      <c r="A29" s="59"/>
      <c r="B29" s="59"/>
      <c r="C29" s="59"/>
      <c r="D29" s="59"/>
      <c r="E29" s="59"/>
      <c r="F29" s="59"/>
      <c r="G29" s="59"/>
      <c r="H29" s="59"/>
      <c r="I29" s="59"/>
      <c r="J29" s="59"/>
    </row>
    <row r="30" spans="1:10" x14ac:dyDescent="0.35">
      <c r="A30" s="59"/>
      <c r="B30" s="59"/>
      <c r="C30" s="59"/>
      <c r="D30" s="59"/>
      <c r="E30" s="59"/>
      <c r="F30" s="59"/>
      <c r="G30" s="59"/>
      <c r="H30" s="59"/>
      <c r="I30" s="59"/>
      <c r="J30" s="59"/>
    </row>
    <row r="31" spans="1:10" x14ac:dyDescent="0.35">
      <c r="A31" s="39"/>
      <c r="B31" s="39"/>
      <c r="C31" s="39"/>
      <c r="D31" s="39"/>
      <c r="E31" s="39"/>
      <c r="F31" s="39"/>
      <c r="G31" s="39"/>
      <c r="H31" s="39"/>
      <c r="I31" s="39"/>
      <c r="J31" s="39"/>
    </row>
    <row r="32" spans="1:10" x14ac:dyDescent="0.35">
      <c r="A32" s="59" t="s">
        <v>51</v>
      </c>
      <c r="B32" s="59"/>
      <c r="C32" s="59"/>
      <c r="D32" s="59"/>
      <c r="E32" s="59"/>
      <c r="F32" s="59"/>
      <c r="G32" s="59"/>
      <c r="H32" s="59"/>
      <c r="I32" s="59"/>
      <c r="J32" s="59"/>
    </row>
    <row r="33" spans="1:10" x14ac:dyDescent="0.35">
      <c r="A33" s="59"/>
      <c r="B33" s="59"/>
      <c r="C33" s="59"/>
      <c r="D33" s="59"/>
      <c r="E33" s="59"/>
      <c r="F33" s="59"/>
      <c r="G33" s="59"/>
      <c r="H33" s="59"/>
      <c r="I33" s="59"/>
      <c r="J33" s="59"/>
    </row>
    <row r="34" spans="1:10" x14ac:dyDescent="0.35">
      <c r="A34" s="59"/>
      <c r="B34" s="59"/>
      <c r="C34" s="59"/>
      <c r="D34" s="59"/>
      <c r="E34" s="59"/>
      <c r="F34" s="59"/>
      <c r="G34" s="59"/>
      <c r="H34" s="59"/>
      <c r="I34" s="59"/>
      <c r="J34" s="59"/>
    </row>
    <row r="35" spans="1:10" x14ac:dyDescent="0.35">
      <c r="A35" s="59"/>
      <c r="B35" s="59"/>
      <c r="C35" s="59"/>
      <c r="D35" s="59"/>
      <c r="E35" s="59"/>
      <c r="F35" s="59"/>
      <c r="G35" s="59"/>
      <c r="H35" s="59"/>
      <c r="I35" s="59"/>
      <c r="J35" s="59"/>
    </row>
    <row r="36" spans="1:10" x14ac:dyDescent="0.35">
      <c r="A36" s="59"/>
      <c r="B36" s="59"/>
      <c r="C36" s="59"/>
      <c r="D36" s="59"/>
      <c r="E36" s="59"/>
      <c r="F36" s="59"/>
      <c r="G36" s="59"/>
      <c r="H36" s="59"/>
      <c r="I36" s="59"/>
      <c r="J36" s="59"/>
    </row>
    <row r="37" spans="1:10" x14ac:dyDescent="0.35">
      <c r="A37" s="59"/>
      <c r="B37" s="59"/>
      <c r="C37" s="59"/>
      <c r="D37" s="59"/>
      <c r="E37" s="59"/>
      <c r="F37" s="59"/>
      <c r="G37" s="59"/>
      <c r="H37" s="59"/>
      <c r="I37" s="59"/>
      <c r="J37" s="59"/>
    </row>
    <row r="38" spans="1:10" x14ac:dyDescent="0.35">
      <c r="A38" s="59"/>
      <c r="B38" s="59"/>
      <c r="C38" s="59"/>
      <c r="D38" s="59"/>
      <c r="E38" s="59"/>
      <c r="F38" s="59"/>
      <c r="G38" s="59"/>
      <c r="H38" s="59"/>
      <c r="I38" s="59"/>
      <c r="J38" s="59"/>
    </row>
    <row r="39" spans="1:10" x14ac:dyDescent="0.35">
      <c r="A39" s="39"/>
      <c r="B39" s="39"/>
      <c r="C39" s="39"/>
      <c r="D39" s="39"/>
      <c r="E39" s="39"/>
      <c r="F39" s="39"/>
      <c r="G39" s="39"/>
      <c r="H39" s="39"/>
      <c r="I39" s="39"/>
      <c r="J39" s="39"/>
    </row>
    <row r="40" spans="1:10" ht="14.4" customHeight="1" x14ac:dyDescent="0.35">
      <c r="A40" s="61" t="s">
        <v>10</v>
      </c>
      <c r="B40" s="61"/>
      <c r="C40" s="61"/>
      <c r="D40" s="61"/>
      <c r="E40" s="61"/>
      <c r="F40" s="61"/>
      <c r="G40" s="61"/>
      <c r="H40" s="61"/>
      <c r="I40" s="61"/>
      <c r="J40" s="61"/>
    </row>
    <row r="41" spans="1:10" ht="14.4" customHeight="1" x14ac:dyDescent="0.35">
      <c r="A41" s="59" t="s">
        <v>34</v>
      </c>
      <c r="B41" s="59"/>
      <c r="C41" s="59"/>
      <c r="D41" s="59"/>
      <c r="E41" s="59"/>
      <c r="F41" s="59"/>
      <c r="G41" s="59"/>
      <c r="H41" s="59"/>
      <c r="I41" s="59"/>
      <c r="J41" s="59"/>
    </row>
    <row r="42" spans="1:10" x14ac:dyDescent="0.35">
      <c r="A42" s="59"/>
      <c r="B42" s="59"/>
      <c r="C42" s="59"/>
      <c r="D42" s="59"/>
      <c r="E42" s="59"/>
      <c r="F42" s="59"/>
      <c r="G42" s="59"/>
      <c r="H42" s="59"/>
      <c r="I42" s="59"/>
      <c r="J42" s="59"/>
    </row>
    <row r="43" spans="1:10" x14ac:dyDescent="0.35">
      <c r="A43" s="39"/>
      <c r="B43" s="39"/>
      <c r="C43" s="39"/>
      <c r="D43" s="39"/>
      <c r="E43" s="39"/>
      <c r="F43" s="39"/>
      <c r="G43" s="39"/>
      <c r="H43" s="39"/>
      <c r="I43" s="39"/>
      <c r="J43" s="39"/>
    </row>
    <row r="44" spans="1:10" x14ac:dyDescent="0.35">
      <c r="A44" s="61" t="s">
        <v>35</v>
      </c>
      <c r="B44" s="61"/>
      <c r="C44" s="61"/>
      <c r="D44" s="61"/>
      <c r="E44" s="61"/>
      <c r="F44" s="61"/>
      <c r="G44" s="61"/>
      <c r="H44" s="61"/>
      <c r="I44" s="61"/>
      <c r="J44" s="61"/>
    </row>
    <row r="45" spans="1:10" ht="14.4" customHeight="1" x14ac:dyDescent="0.35">
      <c r="A45" s="59" t="s">
        <v>36</v>
      </c>
      <c r="B45" s="59"/>
      <c r="C45" s="59"/>
      <c r="D45" s="59"/>
      <c r="E45" s="59"/>
      <c r="F45" s="59"/>
      <c r="G45" s="59"/>
      <c r="H45" s="59"/>
      <c r="I45" s="59"/>
      <c r="J45" s="59"/>
    </row>
    <row r="46" spans="1:10" ht="14.4" customHeight="1" x14ac:dyDescent="0.35">
      <c r="A46" s="59"/>
      <c r="B46" s="59"/>
      <c r="C46" s="59"/>
      <c r="D46" s="59"/>
      <c r="E46" s="59"/>
      <c r="F46" s="59"/>
      <c r="G46" s="59"/>
      <c r="H46" s="59"/>
      <c r="I46" s="59"/>
      <c r="J46" s="59"/>
    </row>
    <row r="47" spans="1:10" ht="14.4" customHeight="1" x14ac:dyDescent="0.35">
      <c r="A47" s="59"/>
      <c r="B47" s="59"/>
      <c r="C47" s="59"/>
      <c r="D47" s="59"/>
      <c r="E47" s="59"/>
      <c r="F47" s="59"/>
      <c r="G47" s="59"/>
      <c r="H47" s="59"/>
      <c r="I47" s="59"/>
      <c r="J47" s="59"/>
    </row>
    <row r="48" spans="1:10" ht="14.4" customHeight="1" x14ac:dyDescent="0.35">
      <c r="A48" s="59"/>
      <c r="B48" s="59"/>
      <c r="C48" s="59"/>
      <c r="D48" s="59"/>
      <c r="E48" s="59"/>
      <c r="F48" s="59"/>
      <c r="G48" s="59"/>
      <c r="H48" s="59"/>
      <c r="I48" s="59"/>
      <c r="J48" s="59"/>
    </row>
    <row r="49" spans="1:10" ht="14.4" customHeight="1" x14ac:dyDescent="0.35">
      <c r="A49" s="59"/>
      <c r="B49" s="59"/>
      <c r="C49" s="59"/>
      <c r="D49" s="59"/>
      <c r="E49" s="59"/>
      <c r="F49" s="59"/>
      <c r="G49" s="59"/>
      <c r="H49" s="59"/>
      <c r="I49" s="59"/>
      <c r="J49" s="59"/>
    </row>
    <row r="50" spans="1:10" ht="14.4" customHeight="1" x14ac:dyDescent="0.35">
      <c r="A50" s="59"/>
      <c r="B50" s="59"/>
      <c r="C50" s="59"/>
      <c r="D50" s="59"/>
      <c r="E50" s="59"/>
      <c r="F50" s="59"/>
      <c r="G50" s="59"/>
      <c r="H50" s="59"/>
      <c r="I50" s="59"/>
      <c r="J50" s="59"/>
    </row>
    <row r="51" spans="1:10" x14ac:dyDescent="0.35">
      <c r="A51" s="40"/>
      <c r="B51" s="40"/>
      <c r="C51" s="40"/>
      <c r="D51" s="40"/>
      <c r="E51" s="40"/>
      <c r="F51" s="40"/>
      <c r="G51" s="40"/>
      <c r="H51" s="40"/>
      <c r="I51" s="40"/>
      <c r="J51" s="40"/>
    </row>
    <row r="52" spans="1:10" x14ac:dyDescent="0.35">
      <c r="A52" s="61" t="s">
        <v>7</v>
      </c>
      <c r="B52" s="61"/>
      <c r="C52" s="61"/>
      <c r="D52" s="61"/>
      <c r="E52" s="61"/>
      <c r="F52" s="61"/>
      <c r="G52" s="61"/>
      <c r="H52" s="61"/>
      <c r="I52" s="61"/>
      <c r="J52" s="61"/>
    </row>
    <row r="53" spans="1:10" ht="13.5" customHeight="1" x14ac:dyDescent="0.35">
      <c r="A53" s="59" t="s">
        <v>52</v>
      </c>
      <c r="B53" s="59"/>
      <c r="C53" s="59"/>
      <c r="D53" s="59"/>
      <c r="E53" s="59"/>
      <c r="F53" s="59"/>
      <c r="G53" s="59"/>
      <c r="H53" s="59"/>
      <c r="I53" s="59"/>
      <c r="J53" s="59"/>
    </row>
    <row r="54" spans="1:10" x14ac:dyDescent="0.35">
      <c r="A54" s="59"/>
      <c r="B54" s="59"/>
      <c r="C54" s="59"/>
      <c r="D54" s="59"/>
      <c r="E54" s="59"/>
      <c r="F54" s="59"/>
      <c r="G54" s="59"/>
      <c r="H54" s="59"/>
      <c r="I54" s="59"/>
      <c r="J54" s="59"/>
    </row>
    <row r="55" spans="1:10" x14ac:dyDescent="0.35">
      <c r="A55" s="59"/>
      <c r="B55" s="59"/>
      <c r="C55" s="59"/>
      <c r="D55" s="59"/>
      <c r="E55" s="59"/>
      <c r="F55" s="59"/>
      <c r="G55" s="59"/>
      <c r="H55" s="59"/>
      <c r="I55" s="59"/>
      <c r="J55" s="59"/>
    </row>
    <row r="56" spans="1:10" x14ac:dyDescent="0.35">
      <c r="A56" s="59"/>
      <c r="B56" s="59"/>
      <c r="C56" s="59"/>
      <c r="D56" s="59"/>
      <c r="E56" s="59"/>
      <c r="F56" s="59"/>
      <c r="G56" s="59"/>
      <c r="H56" s="59"/>
      <c r="I56" s="59"/>
      <c r="J56" s="59"/>
    </row>
    <row r="57" spans="1:10" x14ac:dyDescent="0.35">
      <c r="A57" s="59"/>
      <c r="B57" s="59"/>
      <c r="C57" s="59"/>
      <c r="D57" s="59"/>
      <c r="E57" s="59"/>
      <c r="F57" s="59"/>
      <c r="G57" s="59"/>
      <c r="H57" s="59"/>
      <c r="I57" s="59"/>
      <c r="J57" s="59"/>
    </row>
  </sheetData>
  <sheetProtection algorithmName="SHA-512" hashValue="HALd0gvLz/WWCD4xBkhtmpHZvVi2/mYRNlw6EXBMCT94R0D5Eijb4FoWrqCo2SVaxicCBLeCzsJAYKpda5RUug==" saltValue="NwfVRx/If0m1s/cugcFRwA==" spinCount="100000" sheet="1" objects="1" scenarios="1"/>
  <mergeCells count="19">
    <mergeCell ref="A2:J7"/>
    <mergeCell ref="A1:J1"/>
    <mergeCell ref="A52:J52"/>
    <mergeCell ref="A18:J18"/>
    <mergeCell ref="A40:J40"/>
    <mergeCell ref="A41:J42"/>
    <mergeCell ref="A44:J44"/>
    <mergeCell ref="A10:J10"/>
    <mergeCell ref="A24:J30"/>
    <mergeCell ref="A32:J38"/>
    <mergeCell ref="A15:J15"/>
    <mergeCell ref="A53:J57"/>
    <mergeCell ref="A19:J19"/>
    <mergeCell ref="A45:J50"/>
    <mergeCell ref="A9:J9"/>
    <mergeCell ref="A12:J12"/>
    <mergeCell ref="A13:J14"/>
    <mergeCell ref="A23:J23"/>
    <mergeCell ref="A20:J21"/>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24"/>
  <sheetViews>
    <sheetView tabSelected="1" zoomScale="85" zoomScaleNormal="85" workbookViewId="0">
      <selection activeCell="AB3" sqref="AB3"/>
    </sheetView>
  </sheetViews>
  <sheetFormatPr defaultColWidth="16.6640625" defaultRowHeight="16.5" customHeight="1" x14ac:dyDescent="0.35"/>
  <cols>
    <col min="1" max="1" width="64" style="1" customWidth="1"/>
    <col min="2" max="9" width="10.88671875" style="1" customWidth="1"/>
    <col min="10" max="11" width="9.44140625" style="1" customWidth="1"/>
    <col min="12" max="12" width="8.33203125" style="1" customWidth="1"/>
    <col min="13" max="13" width="11.5546875" style="1" customWidth="1"/>
    <col min="14" max="14" width="6.88671875" style="1" hidden="1" customWidth="1"/>
    <col min="15" max="15" width="12" style="1" customWidth="1"/>
    <col min="16" max="16" width="7.109375" style="1" hidden="1" customWidth="1"/>
    <col min="17" max="17" width="7.88671875" style="1" hidden="1" customWidth="1"/>
    <col min="18" max="18" width="9.33203125" style="1" customWidth="1"/>
    <col min="19" max="19" width="7.88671875" style="1" customWidth="1"/>
    <col min="20" max="20" width="6.44140625" style="1" hidden="1" customWidth="1"/>
    <col min="21" max="23" width="8.88671875" style="1" hidden="1" customWidth="1"/>
    <col min="24" max="26" width="9.88671875" style="1" hidden="1" customWidth="1"/>
    <col min="27" max="27" width="7.5546875" style="1" customWidth="1"/>
    <col min="28" max="28" width="8" style="1" customWidth="1"/>
    <col min="29" max="30" width="8" style="1" hidden="1" customWidth="1"/>
    <col min="31" max="33" width="9.33203125" style="1" hidden="1" customWidth="1"/>
    <col min="34" max="36" width="8.44140625" style="1" hidden="1" customWidth="1"/>
    <col min="37" max="37" width="8.21875" style="1" hidden="1" customWidth="1"/>
    <col min="38" max="39" width="16.6640625" style="1" customWidth="1"/>
    <col min="40" max="16384" width="16.6640625" style="1"/>
  </cols>
  <sheetData>
    <row r="1" spans="1:51" ht="16.5" customHeight="1" x14ac:dyDescent="0.35">
      <c r="A1" s="75" t="s">
        <v>8</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7"/>
    </row>
    <row r="2" spans="1:51" ht="16.5" customHeight="1" x14ac:dyDescent="0.35">
      <c r="A2" s="78"/>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51" ht="171.6" customHeight="1" x14ac:dyDescent="0.35">
      <c r="A3" s="3"/>
      <c r="B3" s="43" t="s">
        <v>62</v>
      </c>
      <c r="C3" s="41" t="s">
        <v>58</v>
      </c>
      <c r="D3" s="41" t="s">
        <v>59</v>
      </c>
      <c r="E3" s="41" t="s">
        <v>60</v>
      </c>
      <c r="F3" s="41" t="s">
        <v>61</v>
      </c>
      <c r="G3" s="41" t="s">
        <v>54</v>
      </c>
      <c r="H3" s="41" t="s">
        <v>55</v>
      </c>
      <c r="I3" s="41" t="s">
        <v>56</v>
      </c>
      <c r="J3" s="41" t="s">
        <v>57</v>
      </c>
      <c r="K3" s="43" t="s">
        <v>64</v>
      </c>
      <c r="L3" s="5" t="s">
        <v>11</v>
      </c>
      <c r="M3" s="6" t="s">
        <v>44</v>
      </c>
      <c r="N3" s="7" t="s">
        <v>14</v>
      </c>
      <c r="O3" s="4" t="s">
        <v>15</v>
      </c>
      <c r="P3" s="7" t="s">
        <v>16</v>
      </c>
      <c r="Q3" s="4" t="s">
        <v>17</v>
      </c>
      <c r="R3" s="89" t="s">
        <v>70</v>
      </c>
      <c r="S3" s="4" t="s">
        <v>32</v>
      </c>
      <c r="T3" s="4" t="s">
        <v>13</v>
      </c>
      <c r="U3" s="4" t="s">
        <v>12</v>
      </c>
      <c r="V3" s="8" t="s">
        <v>41</v>
      </c>
      <c r="W3" s="8" t="s">
        <v>42</v>
      </c>
      <c r="X3" s="4" t="s">
        <v>19</v>
      </c>
      <c r="Y3" s="4" t="s">
        <v>20</v>
      </c>
      <c r="Z3" s="4" t="s">
        <v>21</v>
      </c>
      <c r="AA3" s="9" t="s">
        <v>0</v>
      </c>
      <c r="AB3" s="9" t="s">
        <v>1</v>
      </c>
      <c r="AC3" s="10" t="s">
        <v>22</v>
      </c>
      <c r="AD3" s="10" t="s">
        <v>23</v>
      </c>
      <c r="AE3" s="10" t="s">
        <v>24</v>
      </c>
      <c r="AF3" s="10" t="s">
        <v>25</v>
      </c>
      <c r="AG3" s="10" t="s">
        <v>26</v>
      </c>
      <c r="AH3" s="10" t="s">
        <v>27</v>
      </c>
      <c r="AI3" s="10" t="s">
        <v>28</v>
      </c>
      <c r="AJ3" s="10" t="s">
        <v>29</v>
      </c>
      <c r="AK3" s="10" t="s">
        <v>30</v>
      </c>
      <c r="AL3" s="2"/>
      <c r="AV3" s="11"/>
      <c r="AW3" s="11"/>
      <c r="AX3" s="11"/>
      <c r="AY3" s="11"/>
    </row>
    <row r="4" spans="1:51" ht="14.4" x14ac:dyDescent="0.35">
      <c r="A4" s="12"/>
      <c r="B4" s="42"/>
      <c r="C4" s="13"/>
      <c r="D4" s="13"/>
      <c r="E4" s="13"/>
      <c r="F4" s="13"/>
      <c r="G4" s="13"/>
      <c r="H4" s="13"/>
      <c r="I4" s="13"/>
      <c r="J4" s="14"/>
      <c r="K4" s="14"/>
      <c r="L4" s="14"/>
      <c r="M4" s="14"/>
      <c r="N4" s="14"/>
      <c r="O4" s="14"/>
      <c r="P4" s="14"/>
      <c r="Q4" s="14"/>
      <c r="R4" s="14"/>
      <c r="S4" s="14"/>
      <c r="T4" s="14"/>
      <c r="U4" s="14"/>
      <c r="V4" s="14"/>
      <c r="W4" s="14"/>
      <c r="X4" s="13"/>
      <c r="Y4" s="13"/>
      <c r="Z4" s="13"/>
      <c r="AA4" s="13"/>
      <c r="AB4" s="13"/>
      <c r="AC4" s="13"/>
      <c r="AD4" s="13"/>
      <c r="AE4" s="13"/>
      <c r="AF4" s="13"/>
      <c r="AG4" s="13"/>
      <c r="AH4" s="13"/>
      <c r="AI4" s="13"/>
      <c r="AJ4" s="13"/>
      <c r="AK4" s="13"/>
      <c r="AL4" s="2"/>
    </row>
    <row r="5" spans="1:51" ht="16.2" customHeight="1" x14ac:dyDescent="0.35">
      <c r="A5" s="13" t="s">
        <v>46</v>
      </c>
      <c r="B5" s="51">
        <v>1145</v>
      </c>
      <c r="C5" s="45">
        <v>18</v>
      </c>
      <c r="D5" s="50">
        <v>621</v>
      </c>
      <c r="E5" s="46">
        <v>128</v>
      </c>
      <c r="F5" s="44">
        <v>378</v>
      </c>
      <c r="G5" s="58"/>
      <c r="H5" s="58"/>
      <c r="I5" s="58"/>
      <c r="J5" s="57"/>
      <c r="K5" s="56">
        <f>(C5*G5+D5*H5+E5*I5+F5*J5)/B5</f>
        <v>0</v>
      </c>
      <c r="L5" s="15" t="s">
        <v>2</v>
      </c>
      <c r="M5" s="34"/>
      <c r="N5" s="36">
        <v>11</v>
      </c>
      <c r="O5" s="34"/>
      <c r="P5" s="16">
        <v>4.3</v>
      </c>
      <c r="Q5" s="17">
        <f>(O5*25/P5+M5*(B5-25)/N5)/B5</f>
        <v>0</v>
      </c>
      <c r="R5" s="15" t="s">
        <v>2</v>
      </c>
      <c r="S5" s="16" t="s">
        <v>2</v>
      </c>
      <c r="T5" s="16" t="s">
        <v>2</v>
      </c>
      <c r="U5" s="16" t="s">
        <v>2</v>
      </c>
      <c r="V5" s="18">
        <v>0.3</v>
      </c>
      <c r="W5" s="18">
        <f>V5*AM15</f>
        <v>0</v>
      </c>
      <c r="X5" s="18">
        <f>J5+Q5</f>
        <v>0</v>
      </c>
      <c r="Y5" s="18">
        <f>J5</f>
        <v>0</v>
      </c>
      <c r="Z5" s="18" t="s">
        <v>2</v>
      </c>
      <c r="AA5" s="66"/>
      <c r="AB5" s="68"/>
      <c r="AC5" s="18"/>
      <c r="AD5" s="18"/>
      <c r="AE5" s="19" t="s">
        <v>2</v>
      </c>
      <c r="AF5" s="18"/>
      <c r="AG5" s="18"/>
      <c r="AH5" s="19" t="s">
        <v>2</v>
      </c>
      <c r="AI5" s="18"/>
      <c r="AJ5" s="18"/>
      <c r="AK5" s="19" t="s">
        <v>2</v>
      </c>
      <c r="AL5" s="2"/>
    </row>
    <row r="6" spans="1:51" ht="16.2" customHeight="1" x14ac:dyDescent="0.35">
      <c r="A6" s="13" t="s">
        <v>45</v>
      </c>
      <c r="B6" s="51">
        <v>1145</v>
      </c>
      <c r="C6" s="48">
        <v>18</v>
      </c>
      <c r="D6" s="47">
        <v>621</v>
      </c>
      <c r="E6" s="49">
        <v>128</v>
      </c>
      <c r="F6" s="44">
        <v>378</v>
      </c>
      <c r="G6" s="58"/>
      <c r="H6" s="58"/>
      <c r="I6" s="58"/>
      <c r="J6" s="57"/>
      <c r="K6" s="56">
        <f t="shared" ref="K6:K7" si="0">(C6*G6+D6*H6+E6*I6+F6*J6)/B6</f>
        <v>0</v>
      </c>
      <c r="L6" s="15" t="s">
        <v>2</v>
      </c>
      <c r="M6" s="15" t="s">
        <v>2</v>
      </c>
      <c r="N6" s="16"/>
      <c r="O6" s="15" t="s">
        <v>2</v>
      </c>
      <c r="P6" s="16"/>
      <c r="Q6" s="17"/>
      <c r="R6" s="15" t="s">
        <v>2</v>
      </c>
      <c r="S6" s="15" t="s">
        <v>2</v>
      </c>
      <c r="T6" s="16"/>
      <c r="U6" s="16"/>
      <c r="V6" s="18"/>
      <c r="W6" s="18"/>
      <c r="X6" s="18"/>
      <c r="Y6" s="18"/>
      <c r="Z6" s="18"/>
      <c r="AA6" s="66"/>
      <c r="AB6" s="68"/>
      <c r="AC6" s="18"/>
      <c r="AD6" s="18"/>
      <c r="AE6" s="19"/>
      <c r="AF6" s="18"/>
      <c r="AG6" s="18"/>
      <c r="AH6" s="19"/>
      <c r="AI6" s="18"/>
      <c r="AJ6" s="18"/>
      <c r="AK6" s="19"/>
      <c r="AL6" s="2"/>
    </row>
    <row r="7" spans="1:51" ht="32.4" customHeight="1" x14ac:dyDescent="0.35">
      <c r="A7" s="20" t="s">
        <v>71</v>
      </c>
      <c r="B7" s="51">
        <v>1145</v>
      </c>
      <c r="C7" s="48">
        <v>18</v>
      </c>
      <c r="D7" s="47">
        <v>621</v>
      </c>
      <c r="E7" s="49">
        <v>128</v>
      </c>
      <c r="F7" s="44">
        <v>378</v>
      </c>
      <c r="G7" s="58"/>
      <c r="H7" s="58"/>
      <c r="I7" s="58"/>
      <c r="J7" s="57"/>
      <c r="K7" s="56">
        <f t="shared" si="0"/>
        <v>0</v>
      </c>
      <c r="L7" s="15" t="s">
        <v>2</v>
      </c>
      <c r="M7" s="15" t="s">
        <v>2</v>
      </c>
      <c r="N7" s="16"/>
      <c r="O7" s="15" t="s">
        <v>2</v>
      </c>
      <c r="P7" s="16"/>
      <c r="Q7" s="17"/>
      <c r="R7" s="90"/>
      <c r="S7" s="15" t="s">
        <v>2</v>
      </c>
      <c r="T7" s="16"/>
      <c r="U7" s="16"/>
      <c r="V7" s="18"/>
      <c r="W7" s="18"/>
      <c r="X7" s="18"/>
      <c r="Y7" s="18"/>
      <c r="Z7" s="18"/>
      <c r="AA7" s="66"/>
      <c r="AB7" s="68"/>
      <c r="AC7" s="18"/>
      <c r="AD7" s="18"/>
      <c r="AE7" s="19"/>
      <c r="AF7" s="18"/>
      <c r="AG7" s="18"/>
      <c r="AH7" s="19"/>
      <c r="AI7" s="18"/>
      <c r="AJ7" s="18"/>
      <c r="AK7" s="19"/>
      <c r="AL7" s="2"/>
    </row>
    <row r="8" spans="1:51" ht="16.2" customHeight="1" x14ac:dyDescent="0.35">
      <c r="A8" s="21" t="s">
        <v>18</v>
      </c>
      <c r="B8" s="51">
        <f>F8+D8+E8</f>
        <v>7418</v>
      </c>
      <c r="C8" s="52" t="s">
        <v>2</v>
      </c>
      <c r="D8" s="52">
        <f>MROUND(4034573,1000)/1000</f>
        <v>4035</v>
      </c>
      <c r="E8" s="52">
        <f>MROUND(1032589,1000)/1000</f>
        <v>1033</v>
      </c>
      <c r="F8" s="52">
        <f>MROUND(2349871,1000)/1000</f>
        <v>2350</v>
      </c>
      <c r="G8" s="55" t="s">
        <v>2</v>
      </c>
      <c r="H8" s="58"/>
      <c r="I8" s="58"/>
      <c r="J8" s="57"/>
      <c r="K8" s="56">
        <f>(D8*H8+E8*I8+F8*J8)/B8</f>
        <v>0</v>
      </c>
      <c r="L8" s="35"/>
      <c r="M8" s="19" t="s">
        <v>2</v>
      </c>
      <c r="N8" s="19" t="s">
        <v>2</v>
      </c>
      <c r="O8" s="19" t="s">
        <v>2</v>
      </c>
      <c r="P8" s="19" t="s">
        <v>2</v>
      </c>
      <c r="Q8" s="19" t="s">
        <v>2</v>
      </c>
      <c r="R8" s="15" t="s">
        <v>2</v>
      </c>
      <c r="S8" s="35"/>
      <c r="T8" s="22">
        <v>209</v>
      </c>
      <c r="U8" s="23">
        <f>S8*T8/B8</f>
        <v>0</v>
      </c>
      <c r="V8" s="23" t="s">
        <v>2</v>
      </c>
      <c r="W8" s="23" t="s">
        <v>2</v>
      </c>
      <c r="X8" s="19" t="s">
        <v>2</v>
      </c>
      <c r="Y8" s="19" t="s">
        <v>2</v>
      </c>
      <c r="Z8" s="19">
        <f>J8+L8+U8</f>
        <v>0</v>
      </c>
      <c r="AA8" s="67"/>
      <c r="AB8" s="69"/>
      <c r="AC8" s="16" t="s">
        <v>2</v>
      </c>
      <c r="AD8" s="16" t="s">
        <v>2</v>
      </c>
      <c r="AE8" s="19"/>
      <c r="AF8" s="16" t="s">
        <v>2</v>
      </c>
      <c r="AG8" s="16" t="s">
        <v>2</v>
      </c>
      <c r="AH8" s="19"/>
      <c r="AI8" s="16" t="s">
        <v>2</v>
      </c>
      <c r="AJ8" s="16" t="s">
        <v>2</v>
      </c>
      <c r="AK8" s="19"/>
      <c r="AL8" s="2"/>
    </row>
    <row r="9" spans="1:51" ht="16.2" customHeight="1" x14ac:dyDescent="0.35">
      <c r="A9" s="21" t="s">
        <v>3</v>
      </c>
      <c r="B9" s="53">
        <f>SUM(B7:B8)</f>
        <v>8563</v>
      </c>
      <c r="C9" s="54"/>
      <c r="D9" s="54"/>
      <c r="E9" s="54"/>
      <c r="F9" s="54"/>
      <c r="G9" s="26"/>
      <c r="H9" s="26"/>
      <c r="I9" s="26"/>
      <c r="AA9" s="24"/>
    </row>
    <row r="10" spans="1:51" ht="16.2" customHeight="1" x14ac:dyDescent="0.35">
      <c r="A10" s="25"/>
      <c r="B10" s="26"/>
      <c r="C10" s="26"/>
      <c r="D10" s="26"/>
      <c r="E10" s="26"/>
      <c r="F10" s="26"/>
      <c r="G10" s="26"/>
      <c r="H10" s="26"/>
      <c r="I10" s="26"/>
      <c r="AA10" s="24"/>
    </row>
    <row r="11" spans="1:51" ht="16.2" x14ac:dyDescent="0.35">
      <c r="A11" s="27" t="s">
        <v>67</v>
      </c>
      <c r="B11" s="26"/>
      <c r="C11" s="26"/>
      <c r="D11" s="26"/>
      <c r="E11" s="26"/>
      <c r="F11" s="26"/>
      <c r="G11" s="26"/>
      <c r="H11" s="26"/>
      <c r="I11" s="26"/>
      <c r="AA11" s="24"/>
    </row>
    <row r="12" spans="1:51" ht="16.2" customHeight="1" x14ac:dyDescent="0.35">
      <c r="A12" s="27" t="s">
        <v>47</v>
      </c>
      <c r="B12" s="28"/>
      <c r="C12" s="28"/>
      <c r="D12" s="28"/>
      <c r="E12" s="28"/>
      <c r="F12" s="28"/>
      <c r="G12" s="28"/>
      <c r="H12" s="28"/>
      <c r="I12" s="28"/>
      <c r="J12" s="28"/>
      <c r="K12" s="28"/>
      <c r="L12" s="28"/>
      <c r="M12" s="28"/>
      <c r="N12" s="28"/>
      <c r="O12" s="28"/>
      <c r="P12" s="28"/>
      <c r="Q12" s="28"/>
      <c r="R12" s="28"/>
      <c r="S12" s="28"/>
      <c r="T12" s="28"/>
      <c r="U12" s="28"/>
      <c r="V12" s="28"/>
      <c r="W12" s="28"/>
      <c r="X12" s="25"/>
      <c r="Y12" s="25"/>
      <c r="Z12" s="25"/>
      <c r="AA12" s="25"/>
      <c r="AF12" s="29"/>
      <c r="AG12" s="29"/>
    </row>
    <row r="13" spans="1:51" ht="46.8" customHeight="1" x14ac:dyDescent="0.35">
      <c r="A13" s="25"/>
      <c r="AA13" s="25"/>
      <c r="AF13" s="29"/>
      <c r="AG13" s="29"/>
      <c r="AM13" s="64" t="s">
        <v>43</v>
      </c>
      <c r="AN13" s="64"/>
    </row>
    <row r="14" spans="1:51" ht="14.4" x14ac:dyDescent="0.35">
      <c r="A14" s="13" t="s">
        <v>68</v>
      </c>
      <c r="B14" s="70"/>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2"/>
      <c r="AF14" s="29"/>
      <c r="AG14" s="29"/>
      <c r="AM14" s="62"/>
      <c r="AN14" s="63"/>
    </row>
    <row r="15" spans="1:51" ht="16.2" customHeight="1" x14ac:dyDescent="0.35">
      <c r="A15" s="13" t="s">
        <v>66</v>
      </c>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2"/>
      <c r="AG15" s="29"/>
      <c r="AM15" s="62"/>
      <c r="AN15" s="63"/>
    </row>
    <row r="16" spans="1:51" ht="16.5" customHeight="1" x14ac:dyDescent="0.35">
      <c r="A16" s="13" t="s">
        <v>31</v>
      </c>
      <c r="B16" s="70"/>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2"/>
      <c r="AM16" s="73" t="s">
        <v>2</v>
      </c>
      <c r="AN16" s="74"/>
    </row>
    <row r="18" spans="1:33" ht="22.2" x14ac:dyDescent="0.45">
      <c r="A18" s="30" t="s">
        <v>7</v>
      </c>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2"/>
      <c r="AC18" s="33"/>
      <c r="AE18" s="33"/>
      <c r="AG18" s="33"/>
    </row>
    <row r="19" spans="1:33" ht="16.5" customHeight="1" x14ac:dyDescent="0.35">
      <c r="A19" s="13" t="s">
        <v>4</v>
      </c>
      <c r="B19" s="70"/>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2"/>
    </row>
    <row r="20" spans="1:33" ht="16.5" customHeight="1" x14ac:dyDescent="0.35">
      <c r="A20" s="13" t="s">
        <v>5</v>
      </c>
      <c r="B20" s="70"/>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2"/>
    </row>
    <row r="21" spans="1:33" ht="16.5" customHeight="1" x14ac:dyDescent="0.35">
      <c r="A21" s="13" t="s">
        <v>6</v>
      </c>
      <c r="B21" s="70"/>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2"/>
    </row>
    <row r="22" spans="1:33" ht="16.5" customHeight="1" x14ac:dyDescent="0.35">
      <c r="A22" s="65" t="s">
        <v>69</v>
      </c>
      <c r="B22" s="80"/>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2"/>
    </row>
    <row r="23" spans="1:33" ht="16.5" customHeight="1" x14ac:dyDescent="0.35">
      <c r="A23" s="65"/>
      <c r="B23" s="83"/>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5"/>
    </row>
    <row r="24" spans="1:33" ht="16.5" customHeight="1" x14ac:dyDescent="0.35">
      <c r="A24" s="65"/>
      <c r="B24" s="86"/>
      <c r="C24" s="87"/>
      <c r="D24" s="87"/>
      <c r="E24" s="87"/>
      <c r="F24" s="87"/>
      <c r="G24" s="87"/>
      <c r="H24" s="87"/>
      <c r="I24" s="87"/>
      <c r="J24" s="87"/>
      <c r="K24" s="87"/>
      <c r="L24" s="87"/>
      <c r="M24" s="87"/>
      <c r="N24" s="87"/>
      <c r="O24" s="87"/>
      <c r="P24" s="87"/>
      <c r="Q24" s="87"/>
      <c r="R24" s="87"/>
      <c r="S24" s="87"/>
      <c r="T24" s="87"/>
      <c r="U24" s="87"/>
      <c r="V24" s="87"/>
      <c r="W24" s="87"/>
      <c r="X24" s="87"/>
      <c r="Y24" s="87"/>
      <c r="Z24" s="87"/>
      <c r="AA24" s="87"/>
      <c r="AB24" s="88"/>
    </row>
  </sheetData>
  <sheetProtection algorithmName="SHA-512" hashValue="UeI5eUEiwQio8f53AqNhCwSa+07nAq6tCx1XzOOsgIRDOpvDBtnmzzN3pngx6SLmeUFNQnFtoqMLTEzAQCzocA==" saltValue="yvHCyosSlvQqy+SQL647BA==" spinCount="100000" sheet="1" objects="1" scenarios="1"/>
  <mergeCells count="15">
    <mergeCell ref="A1:AK2"/>
    <mergeCell ref="B20:AB20"/>
    <mergeCell ref="B21:AB21"/>
    <mergeCell ref="B22:AB24"/>
    <mergeCell ref="B15:AB15"/>
    <mergeCell ref="B16:AB16"/>
    <mergeCell ref="AM15:AN15"/>
    <mergeCell ref="AM13:AN13"/>
    <mergeCell ref="A22:A24"/>
    <mergeCell ref="AA5:AA8"/>
    <mergeCell ref="AB5:AB8"/>
    <mergeCell ref="B19:AB19"/>
    <mergeCell ref="B14:AB14"/>
    <mergeCell ref="AM14:AN14"/>
    <mergeCell ref="AM16:AN16"/>
  </mergeCells>
  <phoneticPr fontId="13" type="noConversion"/>
  <pageMargins left="0.7" right="0.7" top="0.75" bottom="0.75" header="0.3" footer="0.3"/>
  <pageSetup paperSize="9" scale="4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2.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3.xml><?xml version="1.0" encoding="utf-8"?>
<ds:datastoreItem xmlns:ds="http://schemas.openxmlformats.org/officeDocument/2006/customXml" ds:itemID="{C69E879B-0CD1-4FD8-981B-9EAF8DC60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Inschrijfformulier</vt:lpstr>
      <vt:lpstr>Inschrijfformulier</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cp:lastPrinted>2024-06-26T20:41:30Z</cp:lastPrinted>
  <dcterms:created xsi:type="dcterms:W3CDTF">2020-12-16T11:18:46Z</dcterms:created>
  <dcterms:modified xsi:type="dcterms:W3CDTF">2024-09-04T20:00:20Z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