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Inkoop en Aanbesteding\Aanbesteding 2024\Wagenparkverzekering\4. Bestek\"/>
    </mc:Choice>
  </mc:AlternateContent>
  <xr:revisionPtr revIDLastSave="0" documentId="8_{F5416B38-15A8-41E6-8CF5-2D0DB270F6E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chadeoverzicht Wagenparken (ra" sheetId="1" r:id="rId1"/>
  </sheets>
  <definedNames>
    <definedName name="_xlnm._FilterDatabase" localSheetId="0" hidden="1">'Schadeoverzicht Wagenparken (ra'!$A$7:$U$79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2" i="1" l="1"/>
  <c r="U80" i="1"/>
  <c r="T80" i="1"/>
  <c r="S80" i="1"/>
  <c r="R80" i="1"/>
  <c r="Q80" i="1"/>
  <c r="P80" i="1"/>
  <c r="O80" i="1"/>
  <c r="N80" i="1"/>
  <c r="M80" i="1"/>
  <c r="L80" i="1"/>
  <c r="U66" i="1"/>
  <c r="T66" i="1"/>
  <c r="S66" i="1"/>
  <c r="R66" i="1"/>
  <c r="Q66" i="1"/>
  <c r="P66" i="1"/>
  <c r="O66" i="1"/>
  <c r="N66" i="1"/>
  <c r="M66" i="1"/>
  <c r="L66" i="1"/>
  <c r="U52" i="1"/>
  <c r="T52" i="1"/>
  <c r="S52" i="1"/>
  <c r="R52" i="1"/>
  <c r="Q52" i="1"/>
  <c r="P52" i="1"/>
  <c r="O52" i="1"/>
  <c r="N52" i="1"/>
  <c r="M52" i="1"/>
  <c r="L52" i="1"/>
  <c r="U37" i="1"/>
  <c r="T37" i="1"/>
  <c r="S37" i="1"/>
  <c r="R37" i="1"/>
  <c r="Q37" i="1"/>
  <c r="P37" i="1"/>
  <c r="O37" i="1"/>
  <c r="N37" i="1"/>
  <c r="M37" i="1"/>
  <c r="L37" i="1"/>
  <c r="U20" i="1"/>
  <c r="U82" i="1" s="1"/>
  <c r="T20" i="1"/>
  <c r="S20" i="1"/>
  <c r="S82" i="1" s="1"/>
  <c r="R20" i="1"/>
  <c r="R82" i="1" s="1"/>
  <c r="Q20" i="1"/>
  <c r="Q82" i="1" s="1"/>
  <c r="P20" i="1"/>
  <c r="P82" i="1" s="1"/>
  <c r="O20" i="1"/>
  <c r="O82" i="1" s="1"/>
  <c r="N20" i="1"/>
  <c r="N82" i="1" s="1"/>
  <c r="M20" i="1"/>
  <c r="M82" i="1" s="1"/>
  <c r="L20" i="1"/>
  <c r="L82" i="1" s="1"/>
</calcChain>
</file>

<file path=xl/sharedStrings.xml><?xml version="1.0" encoding="utf-8"?>
<sst xmlns="http://schemas.openxmlformats.org/spreadsheetml/2006/main" count="522" uniqueCount="87">
  <si>
    <t>Bijlage X</t>
  </si>
  <si>
    <t>Gemeente Zoetermeer</t>
  </si>
  <si>
    <t>Schadestatistieken Wagenparkverzekering</t>
  </si>
  <si>
    <t>Periode: 01-01-2020 tot 13-08-2024</t>
  </si>
  <si>
    <t xml:space="preserve"> </t>
  </si>
  <si>
    <t>Jaar</t>
  </si>
  <si>
    <t>Internnr</t>
  </si>
  <si>
    <t>Branche</t>
  </si>
  <si>
    <t>Kenteken</t>
  </si>
  <si>
    <t>Dekking</t>
  </si>
  <si>
    <t>Schade Datum</t>
  </si>
  <si>
    <t>Schadesoort</t>
  </si>
  <si>
    <t>Schuldschade JN</t>
  </si>
  <si>
    <t>Letsel JN</t>
  </si>
  <si>
    <t>Afgehandeld JN</t>
  </si>
  <si>
    <t>Afhandeldatum</t>
  </si>
  <si>
    <t>Reserve WA</t>
  </si>
  <si>
    <t>Reserve Casco</t>
  </si>
  <si>
    <t>Betaald WA</t>
  </si>
  <si>
    <t>Betaald Casco</t>
  </si>
  <si>
    <t>Betaald Kosten</t>
  </si>
  <si>
    <t>ERCasco</t>
  </si>
  <si>
    <t>Er WA</t>
  </si>
  <si>
    <t>Service Verhaal</t>
  </si>
  <si>
    <t>Verhaald</t>
  </si>
  <si>
    <t>Totaal</t>
  </si>
  <si>
    <t>AIZ/002</t>
  </si>
  <si>
    <t>02700 - Bestelauto</t>
  </si>
  <si>
    <t xml:space="preserve">7VJL48    </t>
  </si>
  <si>
    <t>02030 - Casco</t>
  </si>
  <si>
    <t>A2012 - Ruitvervanging</t>
  </si>
  <si>
    <t>Nee</t>
  </si>
  <si>
    <t>N</t>
  </si>
  <si>
    <t>J</t>
  </si>
  <si>
    <t>02100 - Personenauto</t>
  </si>
  <si>
    <t xml:space="preserve">98ZPGS    </t>
  </si>
  <si>
    <t>A2033 - Reed tegen een vast object</t>
  </si>
  <si>
    <t xml:space="preserve">Ja </t>
  </si>
  <si>
    <t>02800 - Vrachtauto</t>
  </si>
  <si>
    <t xml:space="preserve">BZRB59    </t>
  </si>
  <si>
    <t>02010 - W.A.</t>
  </si>
  <si>
    <t>A2043 - Stond geparkeerd (tp)</t>
  </si>
  <si>
    <t xml:space="preserve">8VSR74    </t>
  </si>
  <si>
    <t>A2032 - In-/uitstappen/portier openen</t>
  </si>
  <si>
    <t xml:space="preserve">BVDF01    </t>
  </si>
  <si>
    <t xml:space="preserve">7VJL51    </t>
  </si>
  <si>
    <t xml:space="preserve">BXVN66    </t>
  </si>
  <si>
    <t xml:space="preserve">97VZL7    </t>
  </si>
  <si>
    <t>A2013 - Ruitreparatie</t>
  </si>
  <si>
    <t>A2020 - Reed achteruit</t>
  </si>
  <si>
    <t xml:space="preserve">8VJK85    </t>
  </si>
  <si>
    <t xml:space="preserve">4VDL42    </t>
  </si>
  <si>
    <t xml:space="preserve">BZSB01    </t>
  </si>
  <si>
    <t xml:space="preserve">BVBR73    </t>
  </si>
  <si>
    <t xml:space="preserve">4VJH20    </t>
  </si>
  <si>
    <t xml:space="preserve">53VNX1    </t>
  </si>
  <si>
    <t>A2044 - Stond geparkeerd (vz)</t>
  </si>
  <si>
    <t xml:space="preserve">78VGS6    </t>
  </si>
  <si>
    <t>A2001 - Brand, ontploffing en kortsluiting</t>
  </si>
  <si>
    <t xml:space="preserve">9VJJ49    </t>
  </si>
  <si>
    <t>A2014 - Aanr.met fietser/voetganger art.185</t>
  </si>
  <si>
    <t xml:space="preserve">BXRF31    </t>
  </si>
  <si>
    <t xml:space="preserve">9VLF15    </t>
  </si>
  <si>
    <t xml:space="preserve">VGT79N    </t>
  </si>
  <si>
    <t xml:space="preserve">BXTP94    </t>
  </si>
  <si>
    <t xml:space="preserve">BXRH90    </t>
  </si>
  <si>
    <t xml:space="preserve">VKV73G    </t>
  </si>
  <si>
    <t xml:space="preserve">BVBF23    </t>
  </si>
  <si>
    <t xml:space="preserve">BXRG33    </t>
  </si>
  <si>
    <t xml:space="preserve">56VNX1    </t>
  </si>
  <si>
    <t xml:space="preserve">VV055P    </t>
  </si>
  <si>
    <t>A2026 - Afslaan/rechtdoorgaand verkeer</t>
  </si>
  <si>
    <t xml:space="preserve">09VZK7    </t>
  </si>
  <si>
    <t xml:space="preserve">74BGK3    </t>
  </si>
  <si>
    <t xml:space="preserve">VHX41Z    </t>
  </si>
  <si>
    <t xml:space="preserve">VPS17K    </t>
  </si>
  <si>
    <t xml:space="preserve">92BVH1    </t>
  </si>
  <si>
    <t xml:space="preserve">VSX64P    </t>
  </si>
  <si>
    <t xml:space="preserve">VPF62N    </t>
  </si>
  <si>
    <t xml:space="preserve">VTH95L    </t>
  </si>
  <si>
    <t>A2022 - Onvoldoende rechts gehouden</t>
  </si>
  <si>
    <t xml:space="preserve">VTH15R    </t>
  </si>
  <si>
    <t xml:space="preserve">BSDR71    </t>
  </si>
  <si>
    <t xml:space="preserve">BXXV72    </t>
  </si>
  <si>
    <t xml:space="preserve">12BVK7    </t>
  </si>
  <si>
    <t xml:space="preserve">VVK47X    </t>
  </si>
  <si>
    <t xml:space="preserve">VPS18K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</si>
</sst>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[$-10413]d\-m\-yyyy"/>
  </numFmts>
  <fonts count="9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4682B4"/>
      <name val="Tahoma"/>
      <family val="2"/>
    </font>
    <font>
      <sz val="10"/>
      <name val="Tahoma"/>
      <family val="2"/>
    </font>
    <font>
      <b/>
      <sz val="10"/>
      <color rgb="FFFFFFFF"/>
      <name val="Tahoma"/>
      <family val="2"/>
    </font>
    <font>
      <b/>
      <sz val="10"/>
      <color rgb="FF000000"/>
      <name val="Tahoma"/>
      <family val="2"/>
    </font>
    <font>
      <b/>
      <sz val="10"/>
      <name val="Tahoma"/>
      <family val="2"/>
    </font>
    <font>
      <b/>
      <i/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4682B4"/>
        <bgColor rgb="FF4682B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2" borderId="1" xfId="1" applyFont="1" applyFill="1" applyBorder="1" applyAlignment="1">
      <alignment horizontal="center" vertical="top" wrapText="1" readingOrder="1"/>
    </xf>
    <xf numFmtId="0" fontId="5" fillId="2" borderId="1" xfId="1" applyFont="1" applyFill="1" applyBorder="1" applyAlignment="1">
      <alignment vertical="top" wrapText="1" readingOrder="1"/>
    </xf>
    <xf numFmtId="0" fontId="2" fillId="0" borderId="1" xfId="1" applyFont="1" applyBorder="1" applyAlignment="1">
      <alignment horizontal="center" vertical="top" wrapText="1" readingOrder="1"/>
    </xf>
    <xf numFmtId="0" fontId="2" fillId="0" borderId="1" xfId="1" applyFont="1" applyBorder="1" applyAlignment="1">
      <alignment vertical="top" wrapText="1" readingOrder="1"/>
    </xf>
    <xf numFmtId="164" fontId="2" fillId="0" borderId="1" xfId="1" applyNumberFormat="1" applyFont="1" applyBorder="1" applyAlignment="1">
      <alignment horizontal="center" vertical="top" wrapText="1" readingOrder="1"/>
    </xf>
    <xf numFmtId="44" fontId="2" fillId="0" borderId="1" xfId="2" applyFont="1" applyBorder="1" applyAlignment="1">
      <alignment vertical="top" wrapText="1" readingOrder="1"/>
    </xf>
    <xf numFmtId="44" fontId="2" fillId="0" borderId="3" xfId="2" applyFont="1" applyBorder="1" applyAlignment="1">
      <alignment vertical="top" wrapText="1" readingOrder="1"/>
    </xf>
    <xf numFmtId="44" fontId="6" fillId="0" borderId="5" xfId="2" applyFont="1" applyBorder="1" applyAlignment="1">
      <alignment vertical="top" wrapText="1" readingOrder="1"/>
    </xf>
    <xf numFmtId="44" fontId="2" fillId="0" borderId="4" xfId="2" applyFont="1" applyBorder="1" applyAlignment="1">
      <alignment vertical="top" wrapText="1" readingOrder="1"/>
    </xf>
    <xf numFmtId="44" fontId="4" fillId="0" borderId="0" xfId="2" applyFont="1" applyFill="1" applyBorder="1"/>
    <xf numFmtId="44" fontId="7" fillId="3" borderId="5" xfId="0" applyNumberFormat="1" applyFont="1" applyFill="1" applyBorder="1"/>
    <xf numFmtId="44" fontId="7" fillId="3" borderId="6" xfId="0" applyNumberFormat="1" applyFont="1" applyFill="1" applyBorder="1"/>
    <xf numFmtId="44" fontId="7" fillId="3" borderId="7" xfId="0" applyNumberFormat="1" applyFont="1" applyFill="1" applyBorder="1"/>
    <xf numFmtId="44" fontId="8" fillId="0" borderId="5" xfId="0" applyNumberFormat="1" applyFont="1" applyBorder="1"/>
    <xf numFmtId="164" fontId="2" fillId="0" borderId="2" xfId="1" applyNumberFormat="1" applyFont="1" applyBorder="1" applyAlignment="1">
      <alignment horizontal="center" vertical="top" wrapText="1" readingOrder="1"/>
    </xf>
    <xf numFmtId="0" fontId="2" fillId="0" borderId="2" xfId="1" applyFont="1" applyBorder="1" applyAlignment="1">
      <alignment horizontal="center" vertical="top" wrapText="1" readingOrder="1"/>
    </xf>
    <xf numFmtId="0" fontId="7" fillId="0" borderId="0" xfId="0" applyFont="1"/>
    <xf numFmtId="44" fontId="6" fillId="0" borderId="9" xfId="2" applyFont="1" applyBorder="1" applyAlignment="1">
      <alignment vertical="top" wrapText="1" readingOrder="1"/>
    </xf>
    <xf numFmtId="0" fontId="7" fillId="0" borderId="8" xfId="0" applyFont="1" applyBorder="1"/>
    <xf numFmtId="0" fontId="8" fillId="0" borderId="8" xfId="0" applyFont="1" applyBorder="1"/>
    <xf numFmtId="0" fontId="3" fillId="0" borderId="0" xfId="1" applyFont="1" applyAlignment="1">
      <alignment vertical="center" wrapText="1" readingOrder="1"/>
    </xf>
    <xf numFmtId="0" fontId="4" fillId="0" borderId="0" xfId="0" applyFont="1" applyAlignment="1">
      <alignment vertical="center"/>
    </xf>
    <xf numFmtId="0" fontId="2" fillId="0" borderId="0" xfId="1" applyFont="1" applyAlignment="1">
      <alignment vertical="top" readingOrder="1"/>
    </xf>
  </cellXfs>
  <cellStyles count="3">
    <cellStyle name="Normal" xfId="1" xr:uid="{00000000-0005-0000-0000-000000000000}"/>
    <cellStyle name="Standaard" xfId="0" builtinId="0"/>
    <cellStyle name="Valuta" xfId="2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682B4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5"/>
  <sheetViews>
    <sheetView showGridLines="0" tabSelected="1" topLeftCell="D56" zoomScale="55" zoomScaleNormal="55" workbookViewId="0">
      <selection activeCell="N74" sqref="N74"/>
    </sheetView>
  </sheetViews>
  <sheetFormatPr defaultColWidth="9.1796875" defaultRowHeight="12.5" x14ac:dyDescent="0.25"/>
  <cols>
    <col min="1" max="2" width="13.7265625" style="1" customWidth="1"/>
    <col min="3" max="3" width="25.54296875" style="1" customWidth="1"/>
    <col min="4" max="4" width="13.7265625" style="1" customWidth="1"/>
    <col min="5" max="5" width="24.26953125" style="1" customWidth="1"/>
    <col min="6" max="6" width="13.7265625" style="2" customWidth="1"/>
    <col min="7" max="7" width="27" style="1" customWidth="1"/>
    <col min="8" max="8" width="13.7265625" style="2" customWidth="1"/>
    <col min="9" max="9" width="13.453125" style="2" customWidth="1"/>
    <col min="10" max="10" width="13.7265625" style="2" customWidth="1"/>
    <col min="11" max="11" width="16.7265625" style="2" customWidth="1"/>
    <col min="12" max="20" width="13.7265625" style="1" customWidth="1"/>
    <col min="21" max="21" width="15.81640625" style="1" customWidth="1"/>
    <col min="22" max="16384" width="9.1796875" style="1"/>
  </cols>
  <sheetData>
    <row r="1" spans="1:21" ht="20.149999999999999" customHeight="1" x14ac:dyDescent="0.25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ht="20.149999999999999" customHeight="1" x14ac:dyDescent="0.25">
      <c r="A2" s="23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1" ht="20.149999999999999" customHeight="1" x14ac:dyDescent="0.25">
      <c r="A3" s="23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1" ht="15" customHeight="1" x14ac:dyDescent="0.25">
      <c r="A4" s="19" t="s">
        <v>3</v>
      </c>
      <c r="B4" s="19"/>
      <c r="C4" s="19"/>
    </row>
    <row r="5" spans="1:21" ht="21.25" customHeight="1" x14ac:dyDescent="0.25">
      <c r="A5" s="25" t="s">
        <v>4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</row>
    <row r="6" spans="1:21" ht="0" hidden="1" customHeight="1" x14ac:dyDescent="0.25"/>
    <row r="7" spans="1:21" ht="25" x14ac:dyDescent="0.25">
      <c r="A7" s="3" t="s">
        <v>5</v>
      </c>
      <c r="B7" s="4" t="s">
        <v>6</v>
      </c>
      <c r="C7" s="4" t="s">
        <v>7</v>
      </c>
      <c r="D7" s="4" t="s">
        <v>8</v>
      </c>
      <c r="E7" s="4" t="s">
        <v>9</v>
      </c>
      <c r="F7" s="3" t="s">
        <v>10</v>
      </c>
      <c r="G7" s="4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  <c r="P7" s="3" t="s">
        <v>20</v>
      </c>
      <c r="Q7" s="3" t="s">
        <v>21</v>
      </c>
      <c r="R7" s="3" t="s">
        <v>22</v>
      </c>
      <c r="S7" s="3" t="s">
        <v>23</v>
      </c>
      <c r="T7" s="3" t="s">
        <v>24</v>
      </c>
      <c r="U7" s="3" t="s">
        <v>25</v>
      </c>
    </row>
    <row r="8" spans="1:21" x14ac:dyDescent="0.25">
      <c r="A8" s="5">
        <v>2020</v>
      </c>
      <c r="B8" s="6" t="s">
        <v>26</v>
      </c>
      <c r="C8" s="6" t="s">
        <v>27</v>
      </c>
      <c r="D8" s="6" t="s">
        <v>28</v>
      </c>
      <c r="E8" s="6" t="s">
        <v>29</v>
      </c>
      <c r="F8" s="7">
        <v>43844</v>
      </c>
      <c r="G8" s="6" t="s">
        <v>30</v>
      </c>
      <c r="H8" s="5" t="s">
        <v>31</v>
      </c>
      <c r="I8" s="5" t="s">
        <v>32</v>
      </c>
      <c r="J8" s="5" t="s">
        <v>33</v>
      </c>
      <c r="K8" s="7">
        <v>43865</v>
      </c>
      <c r="L8" s="8">
        <v>0</v>
      </c>
      <c r="M8" s="8">
        <v>0</v>
      </c>
      <c r="N8" s="8">
        <v>0</v>
      </c>
      <c r="O8" s="8">
        <v>-618.49</v>
      </c>
      <c r="P8" s="8">
        <v>0</v>
      </c>
      <c r="Q8" s="8">
        <v>75</v>
      </c>
      <c r="R8" s="8"/>
      <c r="S8" s="8"/>
      <c r="T8" s="8">
        <v>0</v>
      </c>
      <c r="U8" s="8">
        <v>-543.49</v>
      </c>
    </row>
    <row r="9" spans="1:21" ht="25" x14ac:dyDescent="0.25">
      <c r="A9" s="5">
        <v>2020</v>
      </c>
      <c r="B9" s="6" t="s">
        <v>26</v>
      </c>
      <c r="C9" s="6" t="s">
        <v>34</v>
      </c>
      <c r="D9" s="6" t="s">
        <v>35</v>
      </c>
      <c r="E9" s="6" t="s">
        <v>29</v>
      </c>
      <c r="F9" s="7">
        <v>43872</v>
      </c>
      <c r="G9" s="6" t="s">
        <v>36</v>
      </c>
      <c r="H9" s="5" t="s">
        <v>37</v>
      </c>
      <c r="I9" s="5" t="s">
        <v>32</v>
      </c>
      <c r="J9" s="5" t="s">
        <v>33</v>
      </c>
      <c r="K9" s="7">
        <v>43937</v>
      </c>
      <c r="L9" s="8">
        <v>0</v>
      </c>
      <c r="M9" s="8">
        <v>0</v>
      </c>
      <c r="N9" s="8">
        <v>0</v>
      </c>
      <c r="O9" s="8">
        <v>-1279.6199999999999</v>
      </c>
      <c r="P9" s="8">
        <v>0</v>
      </c>
      <c r="Q9" s="8">
        <v>1000</v>
      </c>
      <c r="R9" s="8"/>
      <c r="S9" s="8"/>
      <c r="T9" s="8">
        <v>0</v>
      </c>
      <c r="U9" s="8">
        <v>-279.62</v>
      </c>
    </row>
    <row r="10" spans="1:21" x14ac:dyDescent="0.25">
      <c r="A10" s="5">
        <v>2020</v>
      </c>
      <c r="B10" s="6" t="s">
        <v>26</v>
      </c>
      <c r="C10" s="6" t="s">
        <v>38</v>
      </c>
      <c r="D10" s="6" t="s">
        <v>39</v>
      </c>
      <c r="E10" s="6" t="s">
        <v>40</v>
      </c>
      <c r="F10" s="7">
        <v>43874</v>
      </c>
      <c r="G10" s="6" t="s">
        <v>41</v>
      </c>
      <c r="H10" s="5" t="s">
        <v>37</v>
      </c>
      <c r="I10" s="5" t="s">
        <v>32</v>
      </c>
      <c r="J10" s="5" t="s">
        <v>33</v>
      </c>
      <c r="K10" s="7">
        <v>43978</v>
      </c>
      <c r="L10" s="8">
        <v>0</v>
      </c>
      <c r="M10" s="8">
        <v>0</v>
      </c>
      <c r="N10" s="8">
        <v>-8279.44</v>
      </c>
      <c r="O10" s="8">
        <v>0</v>
      </c>
      <c r="P10" s="8">
        <v>0</v>
      </c>
      <c r="Q10" s="8"/>
      <c r="R10" s="8">
        <v>500</v>
      </c>
      <c r="S10" s="8"/>
      <c r="T10" s="8">
        <v>0</v>
      </c>
      <c r="U10" s="8">
        <v>-7779.44</v>
      </c>
    </row>
    <row r="11" spans="1:21" ht="25" x14ac:dyDescent="0.25">
      <c r="A11" s="5">
        <v>2020</v>
      </c>
      <c r="B11" s="6" t="s">
        <v>26</v>
      </c>
      <c r="C11" s="6" t="s">
        <v>27</v>
      </c>
      <c r="D11" s="6" t="s">
        <v>42</v>
      </c>
      <c r="E11" s="6" t="s">
        <v>29</v>
      </c>
      <c r="F11" s="7">
        <v>43885</v>
      </c>
      <c r="G11" s="6" t="s">
        <v>43</v>
      </c>
      <c r="H11" s="5" t="s">
        <v>31</v>
      </c>
      <c r="I11" s="5" t="s">
        <v>32</v>
      </c>
      <c r="J11" s="5" t="s">
        <v>33</v>
      </c>
      <c r="K11" s="7">
        <v>43899</v>
      </c>
      <c r="L11" s="8">
        <v>0</v>
      </c>
      <c r="M11" s="8">
        <v>0</v>
      </c>
      <c r="N11" s="8">
        <v>0</v>
      </c>
      <c r="O11" s="8">
        <v>-2280.5500000000002</v>
      </c>
      <c r="P11" s="8">
        <v>0</v>
      </c>
      <c r="Q11" s="8">
        <v>1000</v>
      </c>
      <c r="R11" s="8"/>
      <c r="S11" s="8"/>
      <c r="T11" s="8">
        <v>0</v>
      </c>
      <c r="U11" s="8">
        <v>-1280.55</v>
      </c>
    </row>
    <row r="12" spans="1:21" x14ac:dyDescent="0.25">
      <c r="A12" s="5">
        <v>2020</v>
      </c>
      <c r="B12" s="6" t="s">
        <v>26</v>
      </c>
      <c r="C12" s="6" t="s">
        <v>38</v>
      </c>
      <c r="D12" s="6" t="s">
        <v>44</v>
      </c>
      <c r="E12" s="6" t="s">
        <v>40</v>
      </c>
      <c r="F12" s="7">
        <v>43920</v>
      </c>
      <c r="G12" s="6" t="s">
        <v>41</v>
      </c>
      <c r="H12" s="5" t="s">
        <v>37</v>
      </c>
      <c r="I12" s="5" t="s">
        <v>32</v>
      </c>
      <c r="J12" s="5" t="s">
        <v>33</v>
      </c>
      <c r="K12" s="7">
        <v>44025</v>
      </c>
      <c r="L12" s="8">
        <v>0</v>
      </c>
      <c r="M12" s="8">
        <v>0</v>
      </c>
      <c r="N12" s="8">
        <v>-3595</v>
      </c>
      <c r="O12" s="8">
        <v>0</v>
      </c>
      <c r="P12" s="8">
        <v>-103.58</v>
      </c>
      <c r="Q12" s="8"/>
      <c r="R12" s="8">
        <v>500</v>
      </c>
      <c r="S12" s="8"/>
      <c r="T12" s="8">
        <v>0</v>
      </c>
      <c r="U12" s="8">
        <v>-3198.58</v>
      </c>
    </row>
    <row r="13" spans="1:21" x14ac:dyDescent="0.25">
      <c r="A13" s="5">
        <v>2020</v>
      </c>
      <c r="B13" s="6" t="s">
        <v>26</v>
      </c>
      <c r="C13" s="6" t="s">
        <v>27</v>
      </c>
      <c r="D13" s="6" t="s">
        <v>45</v>
      </c>
      <c r="E13" s="6" t="s">
        <v>29</v>
      </c>
      <c r="F13" s="7">
        <v>43928</v>
      </c>
      <c r="G13" s="6" t="s">
        <v>30</v>
      </c>
      <c r="H13" s="5" t="s">
        <v>31</v>
      </c>
      <c r="I13" s="5" t="s">
        <v>32</v>
      </c>
      <c r="J13" s="5" t="s">
        <v>33</v>
      </c>
      <c r="K13" s="7">
        <v>43945</v>
      </c>
      <c r="L13" s="8">
        <v>0</v>
      </c>
      <c r="M13" s="8">
        <v>0</v>
      </c>
      <c r="N13" s="8">
        <v>0</v>
      </c>
      <c r="O13" s="8">
        <v>-616.51</v>
      </c>
      <c r="P13" s="8">
        <v>0</v>
      </c>
      <c r="Q13" s="8"/>
      <c r="R13" s="8"/>
      <c r="S13" s="8"/>
      <c r="T13" s="8">
        <v>0</v>
      </c>
      <c r="U13" s="8">
        <v>-616.51</v>
      </c>
    </row>
    <row r="14" spans="1:21" x14ac:dyDescent="0.25">
      <c r="A14" s="5">
        <v>2020</v>
      </c>
      <c r="B14" s="6" t="s">
        <v>26</v>
      </c>
      <c r="C14" s="6" t="s">
        <v>38</v>
      </c>
      <c r="D14" s="6" t="s">
        <v>46</v>
      </c>
      <c r="E14" s="6" t="s">
        <v>40</v>
      </c>
      <c r="F14" s="7">
        <v>43931</v>
      </c>
      <c r="G14" s="6" t="s">
        <v>41</v>
      </c>
      <c r="H14" s="5" t="s">
        <v>37</v>
      </c>
      <c r="I14" s="5" t="s">
        <v>32</v>
      </c>
      <c r="J14" s="5" t="s">
        <v>33</v>
      </c>
      <c r="K14" s="7">
        <v>43945</v>
      </c>
      <c r="L14" s="8">
        <v>0</v>
      </c>
      <c r="M14" s="8">
        <v>0</v>
      </c>
      <c r="N14" s="8">
        <v>-603.6</v>
      </c>
      <c r="O14" s="8">
        <v>0</v>
      </c>
      <c r="P14" s="8">
        <v>0</v>
      </c>
      <c r="Q14" s="8"/>
      <c r="R14" s="8">
        <v>500</v>
      </c>
      <c r="S14" s="8"/>
      <c r="T14" s="8">
        <v>0</v>
      </c>
      <c r="U14" s="8">
        <v>-103.6</v>
      </c>
    </row>
    <row r="15" spans="1:21" x14ac:dyDescent="0.25">
      <c r="A15" s="5">
        <v>2020</v>
      </c>
      <c r="B15" s="6" t="s">
        <v>26</v>
      </c>
      <c r="C15" s="6" t="s">
        <v>27</v>
      </c>
      <c r="D15" s="6" t="s">
        <v>47</v>
      </c>
      <c r="E15" s="6" t="s">
        <v>29</v>
      </c>
      <c r="F15" s="7">
        <v>43952</v>
      </c>
      <c r="G15" s="6" t="s">
        <v>48</v>
      </c>
      <c r="H15" s="5" t="s">
        <v>31</v>
      </c>
      <c r="I15" s="5" t="s">
        <v>32</v>
      </c>
      <c r="J15" s="5" t="s">
        <v>33</v>
      </c>
      <c r="K15" s="7">
        <v>43971</v>
      </c>
      <c r="L15" s="8">
        <v>0</v>
      </c>
      <c r="M15" s="8">
        <v>0</v>
      </c>
      <c r="N15" s="8">
        <v>0</v>
      </c>
      <c r="O15" s="8">
        <v>-92.83</v>
      </c>
      <c r="P15" s="8">
        <v>0</v>
      </c>
      <c r="Q15" s="8"/>
      <c r="R15" s="8"/>
      <c r="S15" s="8"/>
      <c r="T15" s="8">
        <v>0</v>
      </c>
      <c r="U15" s="8">
        <v>-92.83</v>
      </c>
    </row>
    <row r="16" spans="1:21" x14ac:dyDescent="0.25">
      <c r="A16" s="5">
        <v>2020</v>
      </c>
      <c r="B16" s="6" t="s">
        <v>26</v>
      </c>
      <c r="C16" s="6" t="s">
        <v>38</v>
      </c>
      <c r="D16" s="6" t="s">
        <v>46</v>
      </c>
      <c r="E16" s="6" t="s">
        <v>40</v>
      </c>
      <c r="F16" s="7">
        <v>43962</v>
      </c>
      <c r="G16" s="6" t="s">
        <v>49</v>
      </c>
      <c r="H16" s="5" t="s">
        <v>37</v>
      </c>
      <c r="I16" s="5" t="s">
        <v>32</v>
      </c>
      <c r="J16" s="5" t="s">
        <v>33</v>
      </c>
      <c r="K16" s="7">
        <v>43990</v>
      </c>
      <c r="L16" s="8">
        <v>0</v>
      </c>
      <c r="M16" s="8">
        <v>0</v>
      </c>
      <c r="N16" s="8">
        <v>-1525.5</v>
      </c>
      <c r="O16" s="8">
        <v>0</v>
      </c>
      <c r="P16" s="8">
        <v>0</v>
      </c>
      <c r="Q16" s="8"/>
      <c r="R16" s="8">
        <v>500</v>
      </c>
      <c r="S16" s="8"/>
      <c r="T16" s="8">
        <v>0</v>
      </c>
      <c r="U16" s="8">
        <v>-1025.5</v>
      </c>
    </row>
    <row r="17" spans="1:22" ht="25" x14ac:dyDescent="0.25">
      <c r="A17" s="5">
        <v>2020</v>
      </c>
      <c r="B17" s="6" t="s">
        <v>26</v>
      </c>
      <c r="C17" s="6" t="s">
        <v>27</v>
      </c>
      <c r="D17" s="6" t="s">
        <v>50</v>
      </c>
      <c r="E17" s="6" t="s">
        <v>29</v>
      </c>
      <c r="F17" s="7">
        <v>44001</v>
      </c>
      <c r="G17" s="6" t="s">
        <v>36</v>
      </c>
      <c r="H17" s="5" t="s">
        <v>37</v>
      </c>
      <c r="I17" s="5" t="s">
        <v>32</v>
      </c>
      <c r="J17" s="5" t="s">
        <v>33</v>
      </c>
      <c r="K17" s="7">
        <v>44060</v>
      </c>
      <c r="L17" s="8">
        <v>0</v>
      </c>
      <c r="M17" s="8">
        <v>0</v>
      </c>
      <c r="N17" s="8">
        <v>0</v>
      </c>
      <c r="O17" s="8">
        <v>-2032.68</v>
      </c>
      <c r="P17" s="8">
        <v>0</v>
      </c>
      <c r="Q17" s="8">
        <v>1000</v>
      </c>
      <c r="R17" s="8"/>
      <c r="S17" s="8"/>
      <c r="T17" s="8">
        <v>0</v>
      </c>
      <c r="U17" s="8">
        <v>-1032.68</v>
      </c>
    </row>
    <row r="18" spans="1:22" x14ac:dyDescent="0.25">
      <c r="A18" s="5">
        <v>2020</v>
      </c>
      <c r="B18" s="6" t="s">
        <v>26</v>
      </c>
      <c r="C18" s="6" t="s">
        <v>27</v>
      </c>
      <c r="D18" s="6" t="s">
        <v>51</v>
      </c>
      <c r="E18" s="6" t="s">
        <v>40</v>
      </c>
      <c r="F18" s="7">
        <v>44043</v>
      </c>
      <c r="G18" s="6" t="s">
        <v>41</v>
      </c>
      <c r="H18" s="5" t="s">
        <v>37</v>
      </c>
      <c r="I18" s="5" t="s">
        <v>32</v>
      </c>
      <c r="J18" s="5" t="s">
        <v>33</v>
      </c>
      <c r="K18" s="7">
        <v>44092</v>
      </c>
      <c r="L18" s="8">
        <v>0</v>
      </c>
      <c r="M18" s="8">
        <v>0</v>
      </c>
      <c r="N18" s="8">
        <v>-1170.48</v>
      </c>
      <c r="O18" s="8">
        <v>0</v>
      </c>
      <c r="P18" s="8">
        <v>-84.34</v>
      </c>
      <c r="Q18" s="8"/>
      <c r="R18" s="8">
        <v>500</v>
      </c>
      <c r="S18" s="8"/>
      <c r="T18" s="8">
        <v>0</v>
      </c>
      <c r="U18" s="8">
        <v>-754.82</v>
      </c>
    </row>
    <row r="19" spans="1:22" ht="13" thickBot="1" x14ac:dyDescent="0.3">
      <c r="A19" s="5">
        <v>2020</v>
      </c>
      <c r="B19" s="6" t="s">
        <v>26</v>
      </c>
      <c r="C19" s="6" t="s">
        <v>38</v>
      </c>
      <c r="D19" s="6" t="s">
        <v>52</v>
      </c>
      <c r="E19" s="6" t="s">
        <v>40</v>
      </c>
      <c r="F19" s="7">
        <v>44072</v>
      </c>
      <c r="G19" s="6" t="s">
        <v>41</v>
      </c>
      <c r="H19" s="5" t="s">
        <v>37</v>
      </c>
      <c r="I19" s="5" t="s">
        <v>32</v>
      </c>
      <c r="J19" s="5" t="s">
        <v>33</v>
      </c>
      <c r="K19" s="7">
        <v>44218</v>
      </c>
      <c r="L19" s="9">
        <v>0</v>
      </c>
      <c r="M19" s="9">
        <v>0</v>
      </c>
      <c r="N19" s="9">
        <v>-2761.47</v>
      </c>
      <c r="O19" s="9">
        <v>0</v>
      </c>
      <c r="P19" s="9">
        <v>0</v>
      </c>
      <c r="Q19" s="9"/>
      <c r="R19" s="9">
        <v>500</v>
      </c>
      <c r="S19" s="9"/>
      <c r="T19" s="9">
        <v>0</v>
      </c>
      <c r="U19" s="9">
        <v>-2261.4699999999998</v>
      </c>
    </row>
    <row r="20" spans="1:22" ht="13" thickBot="1" x14ac:dyDescent="0.3">
      <c r="A20" s="5"/>
      <c r="B20" s="6"/>
      <c r="C20" s="6"/>
      <c r="D20" s="6"/>
      <c r="E20" s="6"/>
      <c r="F20" s="7"/>
      <c r="G20" s="6"/>
      <c r="H20" s="5"/>
      <c r="I20" s="5"/>
      <c r="J20" s="5"/>
      <c r="K20" s="17"/>
      <c r="L20" s="10">
        <f t="shared" ref="L20:U20" si="0">SUM(L8:L19)</f>
        <v>0</v>
      </c>
      <c r="M20" s="10">
        <f t="shared" si="0"/>
        <v>0</v>
      </c>
      <c r="N20" s="10">
        <f t="shared" si="0"/>
        <v>-17935.490000000002</v>
      </c>
      <c r="O20" s="10">
        <f t="shared" si="0"/>
        <v>-6920.68</v>
      </c>
      <c r="P20" s="10">
        <f t="shared" si="0"/>
        <v>-187.92000000000002</v>
      </c>
      <c r="Q20" s="10">
        <f t="shared" si="0"/>
        <v>3075</v>
      </c>
      <c r="R20" s="10">
        <f t="shared" si="0"/>
        <v>3000</v>
      </c>
      <c r="S20" s="10">
        <f t="shared" si="0"/>
        <v>0</v>
      </c>
      <c r="T20" s="10">
        <f t="shared" si="0"/>
        <v>0</v>
      </c>
      <c r="U20" s="20">
        <f t="shared" si="0"/>
        <v>-18969.09</v>
      </c>
      <c r="V20" s="21">
        <v>2020</v>
      </c>
    </row>
    <row r="21" spans="1:22" x14ac:dyDescent="0.25">
      <c r="A21" s="5"/>
      <c r="B21" s="6"/>
      <c r="C21" s="6"/>
      <c r="D21" s="6"/>
      <c r="E21" s="6"/>
      <c r="F21" s="7"/>
      <c r="G21" s="6"/>
      <c r="H21" s="5"/>
      <c r="I21" s="5"/>
      <c r="J21" s="5"/>
      <c r="K21" s="7"/>
      <c r="L21" s="11"/>
      <c r="M21" s="11"/>
      <c r="N21" s="11"/>
      <c r="O21" s="11"/>
      <c r="P21" s="11"/>
      <c r="Q21" s="11"/>
      <c r="R21" s="11"/>
      <c r="S21" s="11"/>
      <c r="T21" s="11"/>
      <c r="U21" s="11"/>
    </row>
    <row r="22" spans="1:22" x14ac:dyDescent="0.25">
      <c r="A22" s="5">
        <v>2021</v>
      </c>
      <c r="B22" s="6" t="s">
        <v>26</v>
      </c>
      <c r="C22" s="6" t="s">
        <v>38</v>
      </c>
      <c r="D22" s="6" t="s">
        <v>53</v>
      </c>
      <c r="E22" s="6" t="s">
        <v>40</v>
      </c>
      <c r="F22" s="7">
        <v>44201</v>
      </c>
      <c r="G22" s="6" t="s">
        <v>41</v>
      </c>
      <c r="H22" s="5" t="s">
        <v>37</v>
      </c>
      <c r="I22" s="5" t="s">
        <v>32</v>
      </c>
      <c r="J22" s="5" t="s">
        <v>33</v>
      </c>
      <c r="K22" s="7">
        <v>44231</v>
      </c>
      <c r="L22" s="8">
        <v>0</v>
      </c>
      <c r="M22" s="8">
        <v>0</v>
      </c>
      <c r="N22" s="8">
        <v>-2324.91</v>
      </c>
      <c r="O22" s="8">
        <v>0</v>
      </c>
      <c r="P22" s="8">
        <v>0</v>
      </c>
      <c r="Q22" s="8"/>
      <c r="R22" s="8">
        <v>500</v>
      </c>
      <c r="S22" s="8"/>
      <c r="T22" s="8">
        <v>0</v>
      </c>
      <c r="U22" s="8">
        <v>-1824.91</v>
      </c>
    </row>
    <row r="23" spans="1:22" x14ac:dyDescent="0.25">
      <c r="A23" s="5">
        <v>2021</v>
      </c>
      <c r="B23" s="6" t="s">
        <v>26</v>
      </c>
      <c r="C23" s="6" t="s">
        <v>27</v>
      </c>
      <c r="D23" s="6" t="s">
        <v>54</v>
      </c>
      <c r="E23" s="6" t="s">
        <v>29</v>
      </c>
      <c r="F23" s="7">
        <v>44239</v>
      </c>
      <c r="G23" s="6" t="s">
        <v>48</v>
      </c>
      <c r="H23" s="5" t="s">
        <v>31</v>
      </c>
      <c r="I23" s="5" t="s">
        <v>32</v>
      </c>
      <c r="J23" s="5" t="s">
        <v>33</v>
      </c>
      <c r="K23" s="7">
        <v>44277</v>
      </c>
      <c r="L23" s="8">
        <v>0</v>
      </c>
      <c r="M23" s="8">
        <v>0</v>
      </c>
      <c r="N23" s="8">
        <v>0</v>
      </c>
      <c r="O23" s="8">
        <v>-108.78</v>
      </c>
      <c r="P23" s="8">
        <v>0</v>
      </c>
      <c r="Q23" s="8"/>
      <c r="R23" s="8"/>
      <c r="S23" s="8"/>
      <c r="T23" s="8">
        <v>0</v>
      </c>
      <c r="U23" s="8">
        <v>-108.78</v>
      </c>
    </row>
    <row r="24" spans="1:22" x14ac:dyDescent="0.25">
      <c r="A24" s="5">
        <v>2021</v>
      </c>
      <c r="B24" s="6" t="s">
        <v>26</v>
      </c>
      <c r="C24" s="6" t="s">
        <v>27</v>
      </c>
      <c r="D24" s="6" t="s">
        <v>55</v>
      </c>
      <c r="E24" s="6" t="s">
        <v>29</v>
      </c>
      <c r="F24" s="7">
        <v>44260</v>
      </c>
      <c r="G24" s="6" t="s">
        <v>56</v>
      </c>
      <c r="H24" s="5" t="s">
        <v>31</v>
      </c>
      <c r="I24" s="5" t="s">
        <v>32</v>
      </c>
      <c r="J24" s="5" t="s">
        <v>33</v>
      </c>
      <c r="K24" s="7">
        <v>44315</v>
      </c>
      <c r="L24" s="8">
        <v>0</v>
      </c>
      <c r="M24" s="8">
        <v>0</v>
      </c>
      <c r="N24" s="8">
        <v>0</v>
      </c>
      <c r="O24" s="8">
        <v>-1531.33</v>
      </c>
      <c r="P24" s="8">
        <v>-86.03</v>
      </c>
      <c r="Q24" s="8">
        <v>850</v>
      </c>
      <c r="R24" s="8"/>
      <c r="S24" s="8">
        <v>850</v>
      </c>
      <c r="T24" s="8">
        <v>681.33</v>
      </c>
      <c r="U24" s="8">
        <v>-86.03</v>
      </c>
    </row>
    <row r="25" spans="1:22" ht="25" x14ac:dyDescent="0.25">
      <c r="A25" s="5">
        <v>2021</v>
      </c>
      <c r="B25" s="6" t="s">
        <v>26</v>
      </c>
      <c r="C25" s="6" t="s">
        <v>27</v>
      </c>
      <c r="D25" s="6" t="s">
        <v>57</v>
      </c>
      <c r="E25" s="6" t="s">
        <v>40</v>
      </c>
      <c r="F25" s="7">
        <v>44265</v>
      </c>
      <c r="G25" s="6" t="s">
        <v>58</v>
      </c>
      <c r="H25" s="5" t="s">
        <v>31</v>
      </c>
      <c r="I25" s="5" t="s">
        <v>32</v>
      </c>
      <c r="J25" s="5" t="s">
        <v>33</v>
      </c>
      <c r="K25" s="7">
        <v>44279</v>
      </c>
      <c r="L25" s="8">
        <v>0</v>
      </c>
      <c r="M25" s="8">
        <v>0</v>
      </c>
      <c r="N25" s="8">
        <v>0</v>
      </c>
      <c r="O25" s="8">
        <v>0</v>
      </c>
      <c r="P25" s="8">
        <v>-136.26</v>
      </c>
      <c r="Q25" s="8"/>
      <c r="R25" s="8"/>
      <c r="S25" s="8"/>
      <c r="T25" s="8">
        <v>0</v>
      </c>
      <c r="U25" s="8">
        <v>-136.26</v>
      </c>
    </row>
    <row r="26" spans="1:22" ht="25" x14ac:dyDescent="0.25">
      <c r="A26" s="5">
        <v>2021</v>
      </c>
      <c r="B26" s="6" t="s">
        <v>26</v>
      </c>
      <c r="C26" s="6" t="s">
        <v>27</v>
      </c>
      <c r="D26" s="6" t="s">
        <v>57</v>
      </c>
      <c r="E26" s="6" t="s">
        <v>29</v>
      </c>
      <c r="F26" s="7">
        <v>44265</v>
      </c>
      <c r="G26" s="6" t="s">
        <v>58</v>
      </c>
      <c r="H26" s="5" t="s">
        <v>31</v>
      </c>
      <c r="I26" s="5" t="s">
        <v>32</v>
      </c>
      <c r="J26" s="5" t="s">
        <v>33</v>
      </c>
      <c r="K26" s="7">
        <v>44279</v>
      </c>
      <c r="L26" s="8">
        <v>0</v>
      </c>
      <c r="M26" s="8">
        <v>0</v>
      </c>
      <c r="N26" s="8">
        <v>0</v>
      </c>
      <c r="O26" s="8">
        <v>-3900</v>
      </c>
      <c r="P26" s="8">
        <v>-105.63</v>
      </c>
      <c r="Q26" s="8">
        <v>1000</v>
      </c>
      <c r="R26" s="8"/>
      <c r="S26" s="8"/>
      <c r="T26" s="8">
        <v>0</v>
      </c>
      <c r="U26" s="8">
        <v>-3005.63</v>
      </c>
    </row>
    <row r="27" spans="1:22" ht="25" x14ac:dyDescent="0.25">
      <c r="A27" s="5">
        <v>2021</v>
      </c>
      <c r="B27" s="6" t="s">
        <v>26</v>
      </c>
      <c r="C27" s="6" t="s">
        <v>27</v>
      </c>
      <c r="D27" s="6" t="s">
        <v>59</v>
      </c>
      <c r="E27" s="6" t="s">
        <v>29</v>
      </c>
      <c r="F27" s="7">
        <v>44277</v>
      </c>
      <c r="G27" s="6" t="s">
        <v>36</v>
      </c>
      <c r="H27" s="5" t="s">
        <v>37</v>
      </c>
      <c r="I27" s="5" t="s">
        <v>32</v>
      </c>
      <c r="J27" s="5" t="s">
        <v>33</v>
      </c>
      <c r="K27" s="7">
        <v>44319</v>
      </c>
      <c r="L27" s="8">
        <v>0</v>
      </c>
      <c r="M27" s="8">
        <v>0</v>
      </c>
      <c r="N27" s="8">
        <v>0</v>
      </c>
      <c r="O27" s="8">
        <v>-2199.5300000000002</v>
      </c>
      <c r="P27" s="8">
        <v>0</v>
      </c>
      <c r="Q27" s="8">
        <v>1000</v>
      </c>
      <c r="R27" s="8"/>
      <c r="S27" s="8"/>
      <c r="T27" s="8">
        <v>0</v>
      </c>
      <c r="U27" s="8">
        <v>-1199.53</v>
      </c>
    </row>
    <row r="28" spans="1:22" ht="25" x14ac:dyDescent="0.25">
      <c r="A28" s="5">
        <v>2021</v>
      </c>
      <c r="B28" s="6" t="s">
        <v>26</v>
      </c>
      <c r="C28" s="6" t="s">
        <v>34</v>
      </c>
      <c r="D28" s="6" t="s">
        <v>35</v>
      </c>
      <c r="E28" s="6" t="s">
        <v>40</v>
      </c>
      <c r="F28" s="7">
        <v>44307</v>
      </c>
      <c r="G28" s="6" t="s">
        <v>60</v>
      </c>
      <c r="H28" s="5" t="s">
        <v>37</v>
      </c>
      <c r="I28" s="5" t="s">
        <v>33</v>
      </c>
      <c r="J28" s="5" t="s">
        <v>33</v>
      </c>
      <c r="K28" s="7">
        <v>44805</v>
      </c>
      <c r="L28" s="8">
        <v>0</v>
      </c>
      <c r="M28" s="8">
        <v>0</v>
      </c>
      <c r="N28" s="8">
        <v>-675.96</v>
      </c>
      <c r="O28" s="8">
        <v>0</v>
      </c>
      <c r="P28" s="8">
        <v>-429.55</v>
      </c>
      <c r="Q28" s="8"/>
      <c r="R28" s="8">
        <v>500</v>
      </c>
      <c r="S28" s="8"/>
      <c r="T28" s="8">
        <v>0</v>
      </c>
      <c r="U28" s="8">
        <v>-605.51</v>
      </c>
    </row>
    <row r="29" spans="1:22" x14ac:dyDescent="0.25">
      <c r="A29" s="5">
        <v>2021</v>
      </c>
      <c r="B29" s="6" t="s">
        <v>26</v>
      </c>
      <c r="C29" s="6" t="s">
        <v>38</v>
      </c>
      <c r="D29" s="6" t="s">
        <v>61</v>
      </c>
      <c r="E29" s="6" t="s">
        <v>40</v>
      </c>
      <c r="F29" s="7">
        <v>44357</v>
      </c>
      <c r="G29" s="6" t="s">
        <v>41</v>
      </c>
      <c r="H29" s="5" t="s">
        <v>37</v>
      </c>
      <c r="I29" s="5" t="s">
        <v>32</v>
      </c>
      <c r="J29" s="5" t="s">
        <v>33</v>
      </c>
      <c r="K29" s="7">
        <v>44379</v>
      </c>
      <c r="L29" s="8">
        <v>0</v>
      </c>
      <c r="M29" s="8">
        <v>0</v>
      </c>
      <c r="N29" s="8">
        <v>-1109.19</v>
      </c>
      <c r="O29" s="8">
        <v>0</v>
      </c>
      <c r="P29" s="8">
        <v>0</v>
      </c>
      <c r="Q29" s="8"/>
      <c r="R29" s="8">
        <v>500</v>
      </c>
      <c r="S29" s="8"/>
      <c r="T29" s="8">
        <v>0</v>
      </c>
      <c r="U29" s="8">
        <v>-609.19000000000005</v>
      </c>
    </row>
    <row r="30" spans="1:22" ht="25" x14ac:dyDescent="0.25">
      <c r="A30" s="5">
        <v>2021</v>
      </c>
      <c r="B30" s="6" t="s">
        <v>26</v>
      </c>
      <c r="C30" s="6" t="s">
        <v>27</v>
      </c>
      <c r="D30" s="6" t="s">
        <v>62</v>
      </c>
      <c r="E30" s="6" t="s">
        <v>29</v>
      </c>
      <c r="F30" s="7">
        <v>44368</v>
      </c>
      <c r="G30" s="6" t="s">
        <v>36</v>
      </c>
      <c r="H30" s="5" t="s">
        <v>37</v>
      </c>
      <c r="I30" s="5" t="s">
        <v>32</v>
      </c>
      <c r="J30" s="5" t="s">
        <v>33</v>
      </c>
      <c r="K30" s="7">
        <v>44442</v>
      </c>
      <c r="L30" s="8">
        <v>0</v>
      </c>
      <c r="M30" s="8">
        <v>0</v>
      </c>
      <c r="N30" s="8">
        <v>0</v>
      </c>
      <c r="O30" s="8">
        <v>-3578.9</v>
      </c>
      <c r="P30" s="8">
        <v>0</v>
      </c>
      <c r="Q30" s="8">
        <v>1000</v>
      </c>
      <c r="R30" s="8"/>
      <c r="S30" s="8"/>
      <c r="T30" s="8">
        <v>0</v>
      </c>
      <c r="U30" s="8">
        <v>-2578.9</v>
      </c>
    </row>
    <row r="31" spans="1:22" x14ac:dyDescent="0.25">
      <c r="A31" s="5">
        <v>2021</v>
      </c>
      <c r="B31" s="6" t="s">
        <v>26</v>
      </c>
      <c r="C31" s="6" t="s">
        <v>27</v>
      </c>
      <c r="D31" s="6" t="s">
        <v>63</v>
      </c>
      <c r="E31" s="6" t="s">
        <v>40</v>
      </c>
      <c r="F31" s="7">
        <v>44372</v>
      </c>
      <c r="G31" s="6" t="s">
        <v>41</v>
      </c>
      <c r="H31" s="5" t="s">
        <v>37</v>
      </c>
      <c r="I31" s="5" t="s">
        <v>32</v>
      </c>
      <c r="J31" s="5" t="s">
        <v>33</v>
      </c>
      <c r="K31" s="7">
        <v>44434</v>
      </c>
      <c r="L31" s="8">
        <v>0</v>
      </c>
      <c r="M31" s="8">
        <v>0</v>
      </c>
      <c r="N31" s="8">
        <v>-852.58</v>
      </c>
      <c r="O31" s="8">
        <v>0</v>
      </c>
      <c r="P31" s="8">
        <v>0</v>
      </c>
      <c r="Q31" s="8"/>
      <c r="R31" s="8">
        <v>500</v>
      </c>
      <c r="S31" s="8"/>
      <c r="T31" s="8">
        <v>0</v>
      </c>
      <c r="U31" s="8">
        <v>-352.58</v>
      </c>
    </row>
    <row r="32" spans="1:22" x14ac:dyDescent="0.25">
      <c r="A32" s="5">
        <v>2021</v>
      </c>
      <c r="B32" s="6" t="s">
        <v>26</v>
      </c>
      <c r="C32" s="6" t="s">
        <v>38</v>
      </c>
      <c r="D32" s="6" t="s">
        <v>46</v>
      </c>
      <c r="E32" s="6" t="s">
        <v>40</v>
      </c>
      <c r="F32" s="7">
        <v>44378</v>
      </c>
      <c r="G32" s="6" t="s">
        <v>41</v>
      </c>
      <c r="H32" s="5" t="s">
        <v>37</v>
      </c>
      <c r="I32" s="5" t="s">
        <v>32</v>
      </c>
      <c r="J32" s="5" t="s">
        <v>33</v>
      </c>
      <c r="K32" s="7">
        <v>44438</v>
      </c>
      <c r="L32" s="8">
        <v>0</v>
      </c>
      <c r="M32" s="8">
        <v>0</v>
      </c>
      <c r="N32" s="8">
        <v>-1183.5899999999999</v>
      </c>
      <c r="O32" s="8">
        <v>0</v>
      </c>
      <c r="P32" s="8">
        <v>0</v>
      </c>
      <c r="Q32" s="8"/>
      <c r="R32" s="8">
        <v>500</v>
      </c>
      <c r="S32" s="8"/>
      <c r="T32" s="8">
        <v>0</v>
      </c>
      <c r="U32" s="8">
        <v>-683.59</v>
      </c>
    </row>
    <row r="33" spans="1:22" x14ac:dyDescent="0.25">
      <c r="A33" s="5">
        <v>2021</v>
      </c>
      <c r="B33" s="6" t="s">
        <v>26</v>
      </c>
      <c r="C33" s="6" t="s">
        <v>38</v>
      </c>
      <c r="D33" s="6" t="s">
        <v>64</v>
      </c>
      <c r="E33" s="6" t="s">
        <v>40</v>
      </c>
      <c r="F33" s="7">
        <v>44425</v>
      </c>
      <c r="G33" s="6" t="s">
        <v>41</v>
      </c>
      <c r="H33" s="5" t="s">
        <v>37</v>
      </c>
      <c r="I33" s="5" t="s">
        <v>32</v>
      </c>
      <c r="J33" s="5" t="s">
        <v>33</v>
      </c>
      <c r="K33" s="7">
        <v>44455</v>
      </c>
      <c r="L33" s="8">
        <v>0</v>
      </c>
      <c r="M33" s="8">
        <v>0</v>
      </c>
      <c r="N33" s="8">
        <v>-1166.22</v>
      </c>
      <c r="O33" s="8">
        <v>0</v>
      </c>
      <c r="P33" s="8">
        <v>0</v>
      </c>
      <c r="Q33" s="8"/>
      <c r="R33" s="8">
        <v>500</v>
      </c>
      <c r="S33" s="8"/>
      <c r="T33" s="8">
        <v>0</v>
      </c>
      <c r="U33" s="8">
        <v>-666.22</v>
      </c>
    </row>
    <row r="34" spans="1:22" ht="25" x14ac:dyDescent="0.25">
      <c r="A34" s="5">
        <v>2021</v>
      </c>
      <c r="B34" s="6" t="s">
        <v>26</v>
      </c>
      <c r="C34" s="6" t="s">
        <v>38</v>
      </c>
      <c r="D34" s="6" t="s">
        <v>65</v>
      </c>
      <c r="E34" s="6" t="s">
        <v>40</v>
      </c>
      <c r="F34" s="7">
        <v>44427</v>
      </c>
      <c r="G34" s="6" t="s">
        <v>36</v>
      </c>
      <c r="H34" s="5" t="s">
        <v>31</v>
      </c>
      <c r="I34" s="5" t="s">
        <v>32</v>
      </c>
      <c r="J34" s="5" t="s">
        <v>33</v>
      </c>
      <c r="K34" s="7">
        <v>44811</v>
      </c>
      <c r="L34" s="8">
        <v>0</v>
      </c>
      <c r="M34" s="8">
        <v>0</v>
      </c>
      <c r="N34" s="8">
        <v>0</v>
      </c>
      <c r="O34" s="8">
        <v>0</v>
      </c>
      <c r="P34" s="8">
        <v>-1487.8</v>
      </c>
      <c r="Q34" s="8"/>
      <c r="R34" s="8"/>
      <c r="S34" s="8"/>
      <c r="T34" s="8">
        <v>1250</v>
      </c>
      <c r="U34" s="8">
        <v>-237.8</v>
      </c>
    </row>
    <row r="35" spans="1:22" x14ac:dyDescent="0.25">
      <c r="A35" s="5">
        <v>2021</v>
      </c>
      <c r="B35" s="6"/>
      <c r="C35" s="6" t="s">
        <v>27</v>
      </c>
      <c r="D35" s="6" t="s">
        <v>66</v>
      </c>
      <c r="E35" s="6" t="s">
        <v>29</v>
      </c>
      <c r="F35" s="7">
        <v>44505</v>
      </c>
      <c r="G35" s="6" t="s">
        <v>56</v>
      </c>
      <c r="H35" s="5" t="s">
        <v>31</v>
      </c>
      <c r="I35" s="5" t="s">
        <v>32</v>
      </c>
      <c r="J35" s="5" t="s">
        <v>33</v>
      </c>
      <c r="K35" s="7">
        <v>44561</v>
      </c>
      <c r="L35" s="8">
        <v>0</v>
      </c>
      <c r="M35" s="8">
        <v>0</v>
      </c>
      <c r="N35" s="8">
        <v>0</v>
      </c>
      <c r="O35" s="8">
        <v>-3122.71</v>
      </c>
      <c r="P35" s="8">
        <v>-86.03</v>
      </c>
      <c r="Q35" s="8">
        <v>1000</v>
      </c>
      <c r="R35" s="8"/>
      <c r="S35" s="8">
        <v>1000</v>
      </c>
      <c r="T35" s="8">
        <v>2122.71</v>
      </c>
      <c r="U35" s="8">
        <v>-86.03</v>
      </c>
    </row>
    <row r="36" spans="1:22" ht="13" thickBot="1" x14ac:dyDescent="0.3">
      <c r="A36" s="5">
        <v>2021</v>
      </c>
      <c r="B36" s="6" t="s">
        <v>26</v>
      </c>
      <c r="C36" s="6" t="s">
        <v>38</v>
      </c>
      <c r="D36" s="6" t="s">
        <v>67</v>
      </c>
      <c r="E36" s="6" t="s">
        <v>40</v>
      </c>
      <c r="F36" s="7">
        <v>44533</v>
      </c>
      <c r="G36" s="6" t="s">
        <v>49</v>
      </c>
      <c r="H36" s="5" t="s">
        <v>37</v>
      </c>
      <c r="I36" s="5" t="s">
        <v>32</v>
      </c>
      <c r="J36" s="5" t="s">
        <v>33</v>
      </c>
      <c r="K36" s="7">
        <v>44734</v>
      </c>
      <c r="L36" s="9">
        <v>0</v>
      </c>
      <c r="M36" s="9">
        <v>0</v>
      </c>
      <c r="N36" s="9">
        <v>-1715.76</v>
      </c>
      <c r="O36" s="9">
        <v>0</v>
      </c>
      <c r="P36" s="9">
        <v>0</v>
      </c>
      <c r="Q36" s="9"/>
      <c r="R36" s="9">
        <v>500</v>
      </c>
      <c r="S36" s="9"/>
      <c r="T36" s="9">
        <v>0</v>
      </c>
      <c r="U36" s="9">
        <v>-1215.76</v>
      </c>
    </row>
    <row r="37" spans="1:22" ht="13" thickBot="1" x14ac:dyDescent="0.3">
      <c r="A37" s="5"/>
      <c r="B37" s="6"/>
      <c r="C37" s="6"/>
      <c r="D37" s="6"/>
      <c r="E37" s="6"/>
      <c r="F37" s="7"/>
      <c r="G37" s="6"/>
      <c r="H37" s="5"/>
      <c r="I37" s="5"/>
      <c r="J37" s="5"/>
      <c r="K37" s="17"/>
      <c r="L37" s="10">
        <f t="shared" ref="L37:U37" si="1">SUM(L22:L36)</f>
        <v>0</v>
      </c>
      <c r="M37" s="10">
        <f t="shared" si="1"/>
        <v>0</v>
      </c>
      <c r="N37" s="10">
        <f t="shared" si="1"/>
        <v>-9028.2099999999991</v>
      </c>
      <c r="O37" s="10">
        <f t="shared" si="1"/>
        <v>-14441.25</v>
      </c>
      <c r="P37" s="10">
        <f t="shared" si="1"/>
        <v>-2331.3000000000002</v>
      </c>
      <c r="Q37" s="10">
        <f t="shared" si="1"/>
        <v>4850</v>
      </c>
      <c r="R37" s="10">
        <f t="shared" si="1"/>
        <v>3500</v>
      </c>
      <c r="S37" s="10">
        <f t="shared" si="1"/>
        <v>1850</v>
      </c>
      <c r="T37" s="10">
        <f t="shared" si="1"/>
        <v>4054.04</v>
      </c>
      <c r="U37" s="10">
        <f t="shared" si="1"/>
        <v>-13396.72</v>
      </c>
      <c r="V37" s="21">
        <v>2021</v>
      </c>
    </row>
    <row r="38" spans="1:22" x14ac:dyDescent="0.25">
      <c r="A38" s="5"/>
      <c r="B38" s="6"/>
      <c r="C38" s="6"/>
      <c r="D38" s="6"/>
      <c r="E38" s="6"/>
      <c r="F38" s="7"/>
      <c r="G38" s="6"/>
      <c r="H38" s="5"/>
      <c r="I38" s="5"/>
      <c r="J38" s="5"/>
      <c r="K38" s="7"/>
      <c r="L38" s="11"/>
      <c r="M38" s="11"/>
      <c r="N38" s="11"/>
      <c r="O38" s="11"/>
      <c r="P38" s="11"/>
      <c r="Q38" s="11"/>
      <c r="R38" s="11"/>
      <c r="S38" s="11"/>
      <c r="T38" s="11"/>
      <c r="U38" s="11"/>
    </row>
    <row r="39" spans="1:22" x14ac:dyDescent="0.25">
      <c r="A39" s="5">
        <v>2022</v>
      </c>
      <c r="B39" s="6" t="s">
        <v>26</v>
      </c>
      <c r="C39" s="6" t="s">
        <v>38</v>
      </c>
      <c r="D39" s="6" t="s">
        <v>52</v>
      </c>
      <c r="E39" s="6" t="s">
        <v>40</v>
      </c>
      <c r="F39" s="7">
        <v>44578</v>
      </c>
      <c r="G39" s="6" t="s">
        <v>41</v>
      </c>
      <c r="H39" s="5" t="s">
        <v>37</v>
      </c>
      <c r="I39" s="5" t="s">
        <v>32</v>
      </c>
      <c r="J39" s="5" t="s">
        <v>33</v>
      </c>
      <c r="K39" s="7">
        <v>44777</v>
      </c>
      <c r="L39" s="8">
        <v>0</v>
      </c>
      <c r="M39" s="8">
        <v>0</v>
      </c>
      <c r="N39" s="8">
        <v>-16820.45</v>
      </c>
      <c r="O39" s="8">
        <v>0</v>
      </c>
      <c r="P39" s="8">
        <v>0</v>
      </c>
      <c r="Q39" s="8"/>
      <c r="R39" s="8">
        <v>500</v>
      </c>
      <c r="S39" s="8"/>
      <c r="T39" s="8">
        <v>0</v>
      </c>
      <c r="U39" s="8">
        <v>-16320.45</v>
      </c>
    </row>
    <row r="40" spans="1:22" x14ac:dyDescent="0.25">
      <c r="A40" s="5">
        <v>2022</v>
      </c>
      <c r="B40" s="6" t="s">
        <v>26</v>
      </c>
      <c r="C40" s="6" t="s">
        <v>38</v>
      </c>
      <c r="D40" s="6" t="s">
        <v>68</v>
      </c>
      <c r="E40" s="6" t="s">
        <v>40</v>
      </c>
      <c r="F40" s="7">
        <v>44617</v>
      </c>
      <c r="G40" s="6" t="s">
        <v>41</v>
      </c>
      <c r="H40" s="5" t="s">
        <v>37</v>
      </c>
      <c r="I40" s="5" t="s">
        <v>32</v>
      </c>
      <c r="J40" s="5" t="s">
        <v>33</v>
      </c>
      <c r="K40" s="7">
        <v>44758</v>
      </c>
      <c r="L40" s="8">
        <v>0</v>
      </c>
      <c r="M40" s="8">
        <v>0</v>
      </c>
      <c r="N40" s="8">
        <v>-2277.4499999999998</v>
      </c>
      <c r="O40" s="8">
        <v>0</v>
      </c>
      <c r="P40" s="8">
        <v>0</v>
      </c>
      <c r="Q40" s="8"/>
      <c r="R40" s="8">
        <v>500</v>
      </c>
      <c r="S40" s="8"/>
      <c r="T40" s="8">
        <v>0</v>
      </c>
      <c r="U40" s="8">
        <v>-1777.45</v>
      </c>
    </row>
    <row r="41" spans="1:22" x14ac:dyDescent="0.25">
      <c r="A41" s="5">
        <v>2022</v>
      </c>
      <c r="B41" s="6" t="s">
        <v>26</v>
      </c>
      <c r="C41" s="6" t="s">
        <v>27</v>
      </c>
      <c r="D41" s="6" t="s">
        <v>51</v>
      </c>
      <c r="E41" s="6" t="s">
        <v>40</v>
      </c>
      <c r="F41" s="7">
        <v>44644</v>
      </c>
      <c r="G41" s="6" t="s">
        <v>41</v>
      </c>
      <c r="H41" s="5" t="s">
        <v>37</v>
      </c>
      <c r="I41" s="5" t="s">
        <v>32</v>
      </c>
      <c r="J41" s="5" t="s">
        <v>33</v>
      </c>
      <c r="K41" s="7">
        <v>44725</v>
      </c>
      <c r="L41" s="8">
        <v>0</v>
      </c>
      <c r="M41" s="8">
        <v>0</v>
      </c>
      <c r="N41" s="8">
        <v>-5109.37</v>
      </c>
      <c r="O41" s="8">
        <v>0</v>
      </c>
      <c r="P41" s="8">
        <v>0</v>
      </c>
      <c r="Q41" s="8"/>
      <c r="R41" s="8">
        <v>500</v>
      </c>
      <c r="S41" s="8"/>
      <c r="T41" s="8">
        <v>0</v>
      </c>
      <c r="U41" s="8">
        <v>-4609.37</v>
      </c>
    </row>
    <row r="42" spans="1:22" x14ac:dyDescent="0.25">
      <c r="A42" s="5">
        <v>2022</v>
      </c>
      <c r="B42" s="6" t="s">
        <v>26</v>
      </c>
      <c r="C42" s="6" t="s">
        <v>27</v>
      </c>
      <c r="D42" s="6" t="s">
        <v>69</v>
      </c>
      <c r="E42" s="6" t="s">
        <v>29</v>
      </c>
      <c r="F42" s="7">
        <v>44646</v>
      </c>
      <c r="G42" s="6" t="s">
        <v>49</v>
      </c>
      <c r="H42" s="5" t="s">
        <v>31</v>
      </c>
      <c r="I42" s="5" t="s">
        <v>32</v>
      </c>
      <c r="J42" s="5" t="s">
        <v>33</v>
      </c>
      <c r="K42" s="7">
        <v>44859</v>
      </c>
      <c r="L42" s="8">
        <v>0</v>
      </c>
      <c r="M42" s="8">
        <v>0</v>
      </c>
      <c r="N42" s="8">
        <v>0</v>
      </c>
      <c r="O42" s="8">
        <v>-3408.26</v>
      </c>
      <c r="P42" s="8">
        <v>-86.03</v>
      </c>
      <c r="Q42" s="8">
        <v>1000</v>
      </c>
      <c r="R42" s="8"/>
      <c r="S42" s="8">
        <v>1000</v>
      </c>
      <c r="T42" s="8">
        <v>2408.2600000000002</v>
      </c>
      <c r="U42" s="8">
        <v>-86.03</v>
      </c>
    </row>
    <row r="43" spans="1:22" x14ac:dyDescent="0.25">
      <c r="A43" s="5">
        <v>2022</v>
      </c>
      <c r="B43" s="6" t="s">
        <v>26</v>
      </c>
      <c r="C43" s="6" t="s">
        <v>38</v>
      </c>
      <c r="D43" s="6" t="s">
        <v>67</v>
      </c>
      <c r="E43" s="6" t="s">
        <v>40</v>
      </c>
      <c r="F43" s="7">
        <v>44663</v>
      </c>
      <c r="G43" s="6" t="s">
        <v>41</v>
      </c>
      <c r="H43" s="5" t="s">
        <v>37</v>
      </c>
      <c r="I43" s="5" t="s">
        <v>32</v>
      </c>
      <c r="J43" s="5" t="s">
        <v>33</v>
      </c>
      <c r="K43" s="7">
        <v>45343</v>
      </c>
      <c r="L43" s="8">
        <v>0</v>
      </c>
      <c r="M43" s="8">
        <v>0</v>
      </c>
      <c r="N43" s="8">
        <v>-3382.77</v>
      </c>
      <c r="O43" s="8">
        <v>0</v>
      </c>
      <c r="P43" s="8">
        <v>0</v>
      </c>
      <c r="Q43" s="8"/>
      <c r="R43" s="8">
        <v>500</v>
      </c>
      <c r="S43" s="8"/>
      <c r="T43" s="8">
        <v>0</v>
      </c>
      <c r="U43" s="8">
        <v>-2882.77</v>
      </c>
    </row>
    <row r="44" spans="1:22" ht="25" x14ac:dyDescent="0.25">
      <c r="A44" s="5">
        <v>2022</v>
      </c>
      <c r="B44" s="6" t="s">
        <v>26</v>
      </c>
      <c r="C44" s="6" t="s">
        <v>38</v>
      </c>
      <c r="D44" s="6" t="s">
        <v>64</v>
      </c>
      <c r="E44" s="6" t="s">
        <v>40</v>
      </c>
      <c r="F44" s="7">
        <v>44687</v>
      </c>
      <c r="G44" s="6" t="s">
        <v>36</v>
      </c>
      <c r="H44" s="5" t="s">
        <v>37</v>
      </c>
      <c r="I44" s="5" t="s">
        <v>32</v>
      </c>
      <c r="J44" s="5" t="s">
        <v>33</v>
      </c>
      <c r="K44" s="7">
        <v>45050</v>
      </c>
      <c r="L44" s="8">
        <v>0</v>
      </c>
      <c r="M44" s="8">
        <v>0</v>
      </c>
      <c r="N44" s="8">
        <v>0</v>
      </c>
      <c r="O44" s="8">
        <v>0</v>
      </c>
      <c r="P44" s="8">
        <v>-449.21</v>
      </c>
      <c r="Q44" s="8"/>
      <c r="R44" s="8"/>
      <c r="S44" s="8"/>
      <c r="T44" s="8">
        <v>0</v>
      </c>
      <c r="U44" s="8">
        <v>-449.21</v>
      </c>
    </row>
    <row r="45" spans="1:22" ht="37.5" x14ac:dyDescent="0.25">
      <c r="A45" s="5">
        <v>2022</v>
      </c>
      <c r="B45" s="6" t="s">
        <v>26</v>
      </c>
      <c r="C45" s="6" t="s">
        <v>27</v>
      </c>
      <c r="D45" s="6" t="s">
        <v>70</v>
      </c>
      <c r="E45" s="6" t="s">
        <v>40</v>
      </c>
      <c r="F45" s="7">
        <v>44692</v>
      </c>
      <c r="G45" s="6" t="s">
        <v>71</v>
      </c>
      <c r="H45" s="5" t="s">
        <v>37</v>
      </c>
      <c r="I45" s="5" t="s">
        <v>32</v>
      </c>
      <c r="J45" s="5" t="s">
        <v>33</v>
      </c>
      <c r="K45" s="7">
        <v>44819</v>
      </c>
      <c r="L45" s="8">
        <v>0</v>
      </c>
      <c r="M45" s="8">
        <v>0</v>
      </c>
      <c r="N45" s="8">
        <v>-605.65</v>
      </c>
      <c r="O45" s="8">
        <v>0</v>
      </c>
      <c r="P45" s="8">
        <v>0</v>
      </c>
      <c r="Q45" s="8"/>
      <c r="R45" s="8">
        <v>500</v>
      </c>
      <c r="S45" s="8"/>
      <c r="T45" s="8">
        <v>0</v>
      </c>
      <c r="U45" s="8">
        <v>-105.65</v>
      </c>
    </row>
    <row r="46" spans="1:22" ht="25" x14ac:dyDescent="0.25">
      <c r="A46" s="5">
        <v>2022</v>
      </c>
      <c r="B46" s="6" t="s">
        <v>26</v>
      </c>
      <c r="C46" s="6" t="s">
        <v>27</v>
      </c>
      <c r="D46" s="6" t="s">
        <v>45</v>
      </c>
      <c r="E46" s="6" t="s">
        <v>29</v>
      </c>
      <c r="F46" s="7">
        <v>44721</v>
      </c>
      <c r="G46" s="6" t="s">
        <v>36</v>
      </c>
      <c r="H46" s="5" t="s">
        <v>37</v>
      </c>
      <c r="I46" s="5" t="s">
        <v>32</v>
      </c>
      <c r="J46" s="5" t="s">
        <v>33</v>
      </c>
      <c r="K46" s="7">
        <v>44775</v>
      </c>
      <c r="L46" s="8">
        <v>0</v>
      </c>
      <c r="M46" s="8">
        <v>0</v>
      </c>
      <c r="N46" s="8">
        <v>0</v>
      </c>
      <c r="O46" s="8">
        <v>-3190</v>
      </c>
      <c r="P46" s="8">
        <v>-105.63</v>
      </c>
      <c r="Q46" s="8">
        <v>1000</v>
      </c>
      <c r="R46" s="8"/>
      <c r="S46" s="8"/>
      <c r="T46" s="8">
        <v>0</v>
      </c>
      <c r="U46" s="8">
        <v>-2295.63</v>
      </c>
    </row>
    <row r="47" spans="1:22" x14ac:dyDescent="0.25">
      <c r="A47" s="5">
        <v>2022</v>
      </c>
      <c r="B47" s="6" t="s">
        <v>26</v>
      </c>
      <c r="C47" s="6" t="s">
        <v>27</v>
      </c>
      <c r="D47" s="6" t="s">
        <v>51</v>
      </c>
      <c r="E47" s="6" t="s">
        <v>40</v>
      </c>
      <c r="F47" s="7">
        <v>44847</v>
      </c>
      <c r="G47" s="6" t="s">
        <v>41</v>
      </c>
      <c r="H47" s="5" t="s">
        <v>37</v>
      </c>
      <c r="I47" s="5" t="s">
        <v>32</v>
      </c>
      <c r="J47" s="5" t="s">
        <v>33</v>
      </c>
      <c r="K47" s="7">
        <v>45030</v>
      </c>
      <c r="L47" s="8">
        <v>0</v>
      </c>
      <c r="M47" s="8">
        <v>0</v>
      </c>
      <c r="N47" s="8">
        <v>-743.5</v>
      </c>
      <c r="O47" s="8">
        <v>0</v>
      </c>
      <c r="P47" s="8">
        <v>0</v>
      </c>
      <c r="Q47" s="8"/>
      <c r="R47" s="8">
        <v>500</v>
      </c>
      <c r="S47" s="8"/>
      <c r="T47" s="8">
        <v>0</v>
      </c>
      <c r="U47" s="8">
        <v>-243.5</v>
      </c>
    </row>
    <row r="48" spans="1:22" ht="25" x14ac:dyDescent="0.25">
      <c r="A48" s="5">
        <v>2022</v>
      </c>
      <c r="B48" s="6" t="s">
        <v>26</v>
      </c>
      <c r="C48" s="6" t="s">
        <v>38</v>
      </c>
      <c r="D48" s="6" t="s">
        <v>53</v>
      </c>
      <c r="E48" s="6" t="s">
        <v>40</v>
      </c>
      <c r="F48" s="7">
        <v>44868</v>
      </c>
      <c r="G48" s="6" t="s">
        <v>43</v>
      </c>
      <c r="H48" s="5" t="s">
        <v>37</v>
      </c>
      <c r="I48" s="5" t="s">
        <v>32</v>
      </c>
      <c r="J48" s="5" t="s">
        <v>33</v>
      </c>
      <c r="K48" s="7">
        <v>44938</v>
      </c>
      <c r="L48" s="8">
        <v>0</v>
      </c>
      <c r="M48" s="8">
        <v>0</v>
      </c>
      <c r="N48" s="8">
        <v>-1194.5999999999999</v>
      </c>
      <c r="O48" s="8">
        <v>0</v>
      </c>
      <c r="P48" s="8">
        <v>0</v>
      </c>
      <c r="Q48" s="8"/>
      <c r="R48" s="8">
        <v>500</v>
      </c>
      <c r="S48" s="8"/>
      <c r="T48" s="8">
        <v>0</v>
      </c>
      <c r="U48" s="8">
        <v>-694.6</v>
      </c>
    </row>
    <row r="49" spans="1:22" x14ac:dyDescent="0.25">
      <c r="A49" s="5">
        <v>2022</v>
      </c>
      <c r="B49" s="6" t="s">
        <v>26</v>
      </c>
      <c r="C49" s="6" t="s">
        <v>27</v>
      </c>
      <c r="D49" s="6" t="s">
        <v>51</v>
      </c>
      <c r="E49" s="6" t="s">
        <v>40</v>
      </c>
      <c r="F49" s="7">
        <v>44890</v>
      </c>
      <c r="G49" s="6" t="s">
        <v>41</v>
      </c>
      <c r="H49" s="5" t="s">
        <v>37</v>
      </c>
      <c r="I49" s="5" t="s">
        <v>32</v>
      </c>
      <c r="J49" s="5" t="s">
        <v>33</v>
      </c>
      <c r="K49" s="7">
        <v>44977</v>
      </c>
      <c r="L49" s="8">
        <v>0</v>
      </c>
      <c r="M49" s="8">
        <v>0</v>
      </c>
      <c r="N49" s="8">
        <v>-2083.1799999999998</v>
      </c>
      <c r="O49" s="8">
        <v>0</v>
      </c>
      <c r="P49" s="8">
        <v>-93.17</v>
      </c>
      <c r="Q49" s="8"/>
      <c r="R49" s="8">
        <v>500</v>
      </c>
      <c r="S49" s="8"/>
      <c r="T49" s="8">
        <v>0</v>
      </c>
      <c r="U49" s="8">
        <v>-1676.35</v>
      </c>
    </row>
    <row r="50" spans="1:22" x14ac:dyDescent="0.25">
      <c r="A50" s="5">
        <v>2022</v>
      </c>
      <c r="B50" s="6" t="s">
        <v>26</v>
      </c>
      <c r="C50" s="6" t="s">
        <v>27</v>
      </c>
      <c r="D50" s="6" t="s">
        <v>72</v>
      </c>
      <c r="E50" s="6" t="s">
        <v>29</v>
      </c>
      <c r="F50" s="7">
        <v>44904</v>
      </c>
      <c r="G50" s="6" t="s">
        <v>48</v>
      </c>
      <c r="H50" s="5" t="s">
        <v>31</v>
      </c>
      <c r="I50" s="5" t="s">
        <v>32</v>
      </c>
      <c r="J50" s="5" t="s">
        <v>33</v>
      </c>
      <c r="K50" s="7">
        <v>44923</v>
      </c>
      <c r="L50" s="8">
        <v>0</v>
      </c>
      <c r="M50" s="8">
        <v>0</v>
      </c>
      <c r="N50" s="8">
        <v>0</v>
      </c>
      <c r="O50" s="8">
        <v>-108.78</v>
      </c>
      <c r="P50" s="8">
        <v>0</v>
      </c>
      <c r="Q50" s="8"/>
      <c r="R50" s="8"/>
      <c r="S50" s="8"/>
      <c r="T50" s="8">
        <v>0</v>
      </c>
      <c r="U50" s="8">
        <v>-108.78</v>
      </c>
    </row>
    <row r="51" spans="1:22" ht="13" thickBot="1" x14ac:dyDescent="0.3">
      <c r="A51" s="5">
        <v>2022</v>
      </c>
      <c r="B51" s="6" t="s">
        <v>26</v>
      </c>
      <c r="C51" s="6" t="s">
        <v>27</v>
      </c>
      <c r="D51" s="6" t="s">
        <v>54</v>
      </c>
      <c r="E51" s="6" t="s">
        <v>40</v>
      </c>
      <c r="F51" s="7">
        <v>44915</v>
      </c>
      <c r="G51" s="6" t="s">
        <v>41</v>
      </c>
      <c r="H51" s="5" t="s">
        <v>37</v>
      </c>
      <c r="I51" s="5" t="s">
        <v>32</v>
      </c>
      <c r="J51" s="5" t="s">
        <v>33</v>
      </c>
      <c r="K51" s="7">
        <v>44999</v>
      </c>
      <c r="L51" s="9">
        <v>0</v>
      </c>
      <c r="M51" s="9">
        <v>0</v>
      </c>
      <c r="N51" s="9">
        <v>-959.78</v>
      </c>
      <c r="O51" s="9">
        <v>0</v>
      </c>
      <c r="P51" s="9">
        <v>0</v>
      </c>
      <c r="Q51" s="9"/>
      <c r="R51" s="9">
        <v>500</v>
      </c>
      <c r="S51" s="9"/>
      <c r="T51" s="9">
        <v>0</v>
      </c>
      <c r="U51" s="9">
        <v>-459.78</v>
      </c>
    </row>
    <row r="52" spans="1:22" ht="13" thickBot="1" x14ac:dyDescent="0.3">
      <c r="A52" s="5"/>
      <c r="B52" s="6"/>
      <c r="C52" s="6"/>
      <c r="D52" s="6"/>
      <c r="E52" s="6"/>
      <c r="F52" s="7"/>
      <c r="G52" s="6"/>
      <c r="H52" s="5"/>
      <c r="I52" s="5"/>
      <c r="J52" s="5"/>
      <c r="K52" s="17"/>
      <c r="L52" s="10">
        <f t="shared" ref="L52:U52" si="2">SUM(L39:L51)</f>
        <v>0</v>
      </c>
      <c r="M52" s="10">
        <f t="shared" si="2"/>
        <v>0</v>
      </c>
      <c r="N52" s="10">
        <f t="shared" si="2"/>
        <v>-33176.75</v>
      </c>
      <c r="O52" s="10">
        <f t="shared" si="2"/>
        <v>-6707.04</v>
      </c>
      <c r="P52" s="10">
        <f t="shared" si="2"/>
        <v>-734.04</v>
      </c>
      <c r="Q52" s="10">
        <f t="shared" si="2"/>
        <v>2000</v>
      </c>
      <c r="R52" s="10">
        <f t="shared" si="2"/>
        <v>4500</v>
      </c>
      <c r="S52" s="10">
        <f t="shared" si="2"/>
        <v>1000</v>
      </c>
      <c r="T52" s="10">
        <f t="shared" si="2"/>
        <v>2408.2600000000002</v>
      </c>
      <c r="U52" s="10">
        <f t="shared" si="2"/>
        <v>-31709.569999999996</v>
      </c>
      <c r="V52" s="21">
        <v>2022</v>
      </c>
    </row>
    <row r="53" spans="1:22" x14ac:dyDescent="0.25">
      <c r="A53" s="5"/>
      <c r="B53" s="6"/>
      <c r="C53" s="6"/>
      <c r="D53" s="6"/>
      <c r="E53" s="6"/>
      <c r="F53" s="7"/>
      <c r="G53" s="6"/>
      <c r="H53" s="5"/>
      <c r="I53" s="5"/>
      <c r="J53" s="5"/>
      <c r="K53" s="7"/>
      <c r="L53" s="11"/>
      <c r="M53" s="11"/>
      <c r="N53" s="11"/>
      <c r="O53" s="11"/>
      <c r="P53" s="11"/>
      <c r="Q53" s="11"/>
      <c r="R53" s="11"/>
      <c r="S53" s="11"/>
      <c r="T53" s="11"/>
      <c r="U53" s="11"/>
    </row>
    <row r="54" spans="1:22" ht="25" x14ac:dyDescent="0.25">
      <c r="A54" s="5">
        <v>2023</v>
      </c>
      <c r="B54" s="6" t="s">
        <v>26</v>
      </c>
      <c r="C54" s="6" t="s">
        <v>38</v>
      </c>
      <c r="D54" s="6" t="s">
        <v>61</v>
      </c>
      <c r="E54" s="6" t="s">
        <v>40</v>
      </c>
      <c r="F54" s="7">
        <v>44929</v>
      </c>
      <c r="G54" s="6" t="s">
        <v>36</v>
      </c>
      <c r="H54" s="5" t="s">
        <v>37</v>
      </c>
      <c r="I54" s="5" t="s">
        <v>32</v>
      </c>
      <c r="J54" s="5" t="s">
        <v>33</v>
      </c>
      <c r="K54" s="7">
        <v>44951</v>
      </c>
      <c r="L54" s="8">
        <v>0</v>
      </c>
      <c r="M54" s="8">
        <v>0</v>
      </c>
      <c r="N54" s="8">
        <v>-1509.31</v>
      </c>
      <c r="O54" s="8">
        <v>0</v>
      </c>
      <c r="P54" s="8">
        <v>0</v>
      </c>
      <c r="Q54" s="8"/>
      <c r="R54" s="8">
        <v>500</v>
      </c>
      <c r="S54" s="8"/>
      <c r="T54" s="8">
        <v>0</v>
      </c>
      <c r="U54" s="8">
        <v>-1009.31</v>
      </c>
    </row>
    <row r="55" spans="1:22" ht="25" x14ac:dyDescent="0.25">
      <c r="A55" s="5">
        <v>2023</v>
      </c>
      <c r="B55" s="6" t="s">
        <v>26</v>
      </c>
      <c r="C55" s="6" t="s">
        <v>38</v>
      </c>
      <c r="D55" s="6" t="s">
        <v>73</v>
      </c>
      <c r="E55" s="6" t="s">
        <v>40</v>
      </c>
      <c r="F55" s="7">
        <v>44956</v>
      </c>
      <c r="G55" s="6" t="s">
        <v>36</v>
      </c>
      <c r="H55" s="5" t="s">
        <v>37</v>
      </c>
      <c r="I55" s="5" t="s">
        <v>32</v>
      </c>
      <c r="J55" s="5" t="s">
        <v>33</v>
      </c>
      <c r="K55" s="7">
        <v>45008</v>
      </c>
      <c r="L55" s="8">
        <v>0</v>
      </c>
      <c r="M55" s="8">
        <v>0</v>
      </c>
      <c r="N55" s="8">
        <v>-868.71</v>
      </c>
      <c r="O55" s="8">
        <v>0</v>
      </c>
      <c r="P55" s="8">
        <v>0</v>
      </c>
      <c r="Q55" s="8"/>
      <c r="R55" s="8">
        <v>500</v>
      </c>
      <c r="S55" s="8"/>
      <c r="T55" s="8">
        <v>0</v>
      </c>
      <c r="U55" s="8">
        <v>-368.71</v>
      </c>
    </row>
    <row r="56" spans="1:22" ht="25" x14ac:dyDescent="0.25">
      <c r="A56" s="5">
        <v>2023</v>
      </c>
      <c r="B56" s="6" t="s">
        <v>26</v>
      </c>
      <c r="C56" s="6" t="s">
        <v>38</v>
      </c>
      <c r="D56" s="6" t="s">
        <v>52</v>
      </c>
      <c r="E56" s="6" t="s">
        <v>40</v>
      </c>
      <c r="F56" s="7">
        <v>45006</v>
      </c>
      <c r="G56" s="6" t="s">
        <v>36</v>
      </c>
      <c r="H56" s="5" t="s">
        <v>37</v>
      </c>
      <c r="I56" s="5" t="s">
        <v>32</v>
      </c>
      <c r="J56" s="5" t="s">
        <v>33</v>
      </c>
      <c r="K56" s="7">
        <v>45369</v>
      </c>
      <c r="L56" s="8">
        <v>0</v>
      </c>
      <c r="M56" s="8">
        <v>0</v>
      </c>
      <c r="N56" s="8">
        <v>-5275</v>
      </c>
      <c r="O56" s="8">
        <v>0</v>
      </c>
      <c r="P56" s="8">
        <v>-977.68</v>
      </c>
      <c r="Q56" s="8"/>
      <c r="R56" s="8">
        <v>500</v>
      </c>
      <c r="S56" s="8"/>
      <c r="T56" s="8">
        <v>0</v>
      </c>
      <c r="U56" s="8">
        <v>-5752.68</v>
      </c>
    </row>
    <row r="57" spans="1:22" ht="25" x14ac:dyDescent="0.25">
      <c r="A57" s="5">
        <v>2023</v>
      </c>
      <c r="B57" s="6" t="s">
        <v>26</v>
      </c>
      <c r="C57" s="6" t="s">
        <v>38</v>
      </c>
      <c r="D57" s="6" t="s">
        <v>44</v>
      </c>
      <c r="E57" s="6" t="s">
        <v>40</v>
      </c>
      <c r="F57" s="7">
        <v>45047</v>
      </c>
      <c r="G57" s="6" t="s">
        <v>36</v>
      </c>
      <c r="H57" s="5" t="s">
        <v>37</v>
      </c>
      <c r="I57" s="5" t="s">
        <v>32</v>
      </c>
      <c r="J57" s="5" t="s">
        <v>33</v>
      </c>
      <c r="K57" s="7">
        <v>45076</v>
      </c>
      <c r="L57" s="8">
        <v>0</v>
      </c>
      <c r="M57" s="8">
        <v>0</v>
      </c>
      <c r="N57" s="8">
        <v>-1598.27</v>
      </c>
      <c r="O57" s="8">
        <v>0</v>
      </c>
      <c r="P57" s="8">
        <v>0</v>
      </c>
      <c r="Q57" s="8"/>
      <c r="R57" s="8">
        <v>500</v>
      </c>
      <c r="S57" s="8"/>
      <c r="T57" s="8">
        <v>0</v>
      </c>
      <c r="U57" s="8">
        <v>-1098.27</v>
      </c>
    </row>
    <row r="58" spans="1:22" x14ac:dyDescent="0.25">
      <c r="A58" s="5">
        <v>2023</v>
      </c>
      <c r="B58" s="6" t="s">
        <v>26</v>
      </c>
      <c r="C58" s="6" t="s">
        <v>38</v>
      </c>
      <c r="D58" s="6" t="s">
        <v>61</v>
      </c>
      <c r="E58" s="6" t="s">
        <v>40</v>
      </c>
      <c r="F58" s="7">
        <v>45048</v>
      </c>
      <c r="G58" s="6" t="s">
        <v>41</v>
      </c>
      <c r="H58" s="5" t="s">
        <v>37</v>
      </c>
      <c r="I58" s="5" t="s">
        <v>32</v>
      </c>
      <c r="J58" s="5" t="s">
        <v>33</v>
      </c>
      <c r="K58" s="7">
        <v>45124</v>
      </c>
      <c r="L58" s="8">
        <v>0</v>
      </c>
      <c r="M58" s="8">
        <v>0</v>
      </c>
      <c r="N58" s="8">
        <v>-906.98</v>
      </c>
      <c r="O58" s="8">
        <v>0</v>
      </c>
      <c r="P58" s="8">
        <v>0</v>
      </c>
      <c r="Q58" s="8"/>
      <c r="R58" s="8">
        <v>500</v>
      </c>
      <c r="S58" s="8"/>
      <c r="T58" s="8">
        <v>0</v>
      </c>
      <c r="U58" s="8">
        <v>-406.98</v>
      </c>
    </row>
    <row r="59" spans="1:22" x14ac:dyDescent="0.25">
      <c r="A59" s="5">
        <v>2023</v>
      </c>
      <c r="B59" s="6" t="s">
        <v>26</v>
      </c>
      <c r="C59" s="6" t="s">
        <v>38</v>
      </c>
      <c r="D59" s="6" t="s">
        <v>39</v>
      </c>
      <c r="E59" s="6" t="s">
        <v>40</v>
      </c>
      <c r="F59" s="7">
        <v>45063</v>
      </c>
      <c r="G59" s="6" t="s">
        <v>41</v>
      </c>
      <c r="H59" s="5" t="s">
        <v>37</v>
      </c>
      <c r="I59" s="5" t="s">
        <v>32</v>
      </c>
      <c r="J59" s="5" t="s">
        <v>33</v>
      </c>
      <c r="K59" s="7">
        <v>45118</v>
      </c>
      <c r="L59" s="8">
        <v>0</v>
      </c>
      <c r="M59" s="8">
        <v>0</v>
      </c>
      <c r="N59" s="8">
        <v>-1400.47</v>
      </c>
      <c r="O59" s="8">
        <v>0</v>
      </c>
      <c r="P59" s="8">
        <v>0</v>
      </c>
      <c r="Q59" s="8"/>
      <c r="R59" s="8">
        <v>500</v>
      </c>
      <c r="S59" s="8"/>
      <c r="T59" s="8">
        <v>0</v>
      </c>
      <c r="U59" s="8">
        <v>-900.47</v>
      </c>
    </row>
    <row r="60" spans="1:22" ht="25" x14ac:dyDescent="0.25">
      <c r="A60" s="5">
        <v>2023</v>
      </c>
      <c r="B60" s="6"/>
      <c r="C60" s="6" t="s">
        <v>27</v>
      </c>
      <c r="D60" s="6" t="s">
        <v>74</v>
      </c>
      <c r="E60" s="6" t="s">
        <v>29</v>
      </c>
      <c r="F60" s="7">
        <v>45079</v>
      </c>
      <c r="G60" s="6" t="s">
        <v>36</v>
      </c>
      <c r="H60" s="5" t="s">
        <v>37</v>
      </c>
      <c r="I60" s="5" t="s">
        <v>32</v>
      </c>
      <c r="J60" s="5" t="s">
        <v>33</v>
      </c>
      <c r="K60" s="7">
        <v>45169</v>
      </c>
      <c r="L60" s="8">
        <v>0</v>
      </c>
      <c r="M60" s="8">
        <v>0</v>
      </c>
      <c r="N60" s="8">
        <v>0</v>
      </c>
      <c r="O60" s="8">
        <v>-1668.32</v>
      </c>
      <c r="P60" s="8">
        <v>0</v>
      </c>
      <c r="Q60" s="8">
        <v>1000</v>
      </c>
      <c r="R60" s="8"/>
      <c r="S60" s="8"/>
      <c r="T60" s="8">
        <v>0</v>
      </c>
      <c r="U60" s="8">
        <v>-668.32</v>
      </c>
    </row>
    <row r="61" spans="1:22" x14ac:dyDescent="0.25">
      <c r="A61" s="5">
        <v>2023</v>
      </c>
      <c r="B61" s="6" t="s">
        <v>26</v>
      </c>
      <c r="C61" s="6" t="s">
        <v>38</v>
      </c>
      <c r="D61" s="6" t="s">
        <v>67</v>
      </c>
      <c r="E61" s="6" t="s">
        <v>40</v>
      </c>
      <c r="F61" s="7">
        <v>45205</v>
      </c>
      <c r="G61" s="6" t="s">
        <v>41</v>
      </c>
      <c r="H61" s="5" t="s">
        <v>37</v>
      </c>
      <c r="I61" s="5"/>
      <c r="J61" s="5" t="s">
        <v>33</v>
      </c>
      <c r="K61" s="7">
        <v>45275</v>
      </c>
      <c r="L61" s="8">
        <v>0</v>
      </c>
      <c r="M61" s="8">
        <v>0</v>
      </c>
      <c r="N61" s="8">
        <v>-945.6</v>
      </c>
      <c r="O61" s="8">
        <v>0</v>
      </c>
      <c r="P61" s="8">
        <v>0</v>
      </c>
      <c r="Q61" s="8"/>
      <c r="R61" s="8">
        <v>500</v>
      </c>
      <c r="S61" s="8"/>
      <c r="T61" s="8">
        <v>0</v>
      </c>
      <c r="U61" s="8">
        <v>-445.6</v>
      </c>
    </row>
    <row r="62" spans="1:22" x14ac:dyDescent="0.25">
      <c r="A62" s="5">
        <v>2023</v>
      </c>
      <c r="B62" s="6"/>
      <c r="C62" s="6" t="s">
        <v>27</v>
      </c>
      <c r="D62" s="6" t="s">
        <v>75</v>
      </c>
      <c r="E62" s="6" t="s">
        <v>29</v>
      </c>
      <c r="F62" s="7">
        <v>45240</v>
      </c>
      <c r="G62" s="6" t="s">
        <v>48</v>
      </c>
      <c r="H62" s="5" t="s">
        <v>31</v>
      </c>
      <c r="I62" s="5" t="s">
        <v>32</v>
      </c>
      <c r="J62" s="5" t="s">
        <v>33</v>
      </c>
      <c r="K62" s="7">
        <v>45243</v>
      </c>
      <c r="L62" s="8">
        <v>0</v>
      </c>
      <c r="M62" s="8">
        <v>0</v>
      </c>
      <c r="N62" s="8">
        <v>0</v>
      </c>
      <c r="O62" s="8">
        <v>-99.83</v>
      </c>
      <c r="P62" s="8">
        <v>0</v>
      </c>
      <c r="Q62" s="8"/>
      <c r="R62" s="8"/>
      <c r="S62" s="8"/>
      <c r="T62" s="8">
        <v>0</v>
      </c>
      <c r="U62" s="8">
        <v>-99.83</v>
      </c>
    </row>
    <row r="63" spans="1:22" x14ac:dyDescent="0.25">
      <c r="A63" s="5">
        <v>2023</v>
      </c>
      <c r="B63" s="6"/>
      <c r="C63" s="6" t="s">
        <v>38</v>
      </c>
      <c r="D63" s="6" t="s">
        <v>76</v>
      </c>
      <c r="E63" s="6" t="s">
        <v>40</v>
      </c>
      <c r="F63" s="7">
        <v>45265</v>
      </c>
      <c r="G63" s="6" t="s">
        <v>56</v>
      </c>
      <c r="H63" s="5" t="s">
        <v>37</v>
      </c>
      <c r="I63" s="5" t="s">
        <v>32</v>
      </c>
      <c r="J63" s="5" t="s">
        <v>33</v>
      </c>
      <c r="K63" s="7">
        <v>45329</v>
      </c>
      <c r="L63" s="8">
        <v>0</v>
      </c>
      <c r="M63" s="8">
        <v>0</v>
      </c>
      <c r="N63" s="8">
        <v>-6300</v>
      </c>
      <c r="O63" s="8">
        <v>0</v>
      </c>
      <c r="P63" s="8">
        <v>0</v>
      </c>
      <c r="Q63" s="8"/>
      <c r="R63" s="8">
        <v>500</v>
      </c>
      <c r="S63" s="8"/>
      <c r="T63" s="8">
        <v>0</v>
      </c>
      <c r="U63" s="8">
        <v>-5800</v>
      </c>
    </row>
    <row r="64" spans="1:22" x14ac:dyDescent="0.25">
      <c r="A64" s="5">
        <v>2023</v>
      </c>
      <c r="B64" s="6"/>
      <c r="C64" s="6" t="s">
        <v>27</v>
      </c>
      <c r="D64" s="6" t="s">
        <v>77</v>
      </c>
      <c r="E64" s="6" t="s">
        <v>29</v>
      </c>
      <c r="F64" s="7">
        <v>45275</v>
      </c>
      <c r="G64" s="6" t="s">
        <v>48</v>
      </c>
      <c r="H64" s="5" t="s">
        <v>31</v>
      </c>
      <c r="I64" s="5" t="s">
        <v>32</v>
      </c>
      <c r="J64" s="5" t="s">
        <v>33</v>
      </c>
      <c r="K64" s="7">
        <v>45289</v>
      </c>
      <c r="L64" s="8">
        <v>0</v>
      </c>
      <c r="M64" s="8">
        <v>0</v>
      </c>
      <c r="N64" s="8">
        <v>0</v>
      </c>
      <c r="O64" s="8">
        <v>-119.85</v>
      </c>
      <c r="P64" s="8">
        <v>0</v>
      </c>
      <c r="Q64" s="8"/>
      <c r="R64" s="8"/>
      <c r="S64" s="8"/>
      <c r="T64" s="8">
        <v>0</v>
      </c>
      <c r="U64" s="8">
        <v>-119.85</v>
      </c>
    </row>
    <row r="65" spans="1:22" ht="25.5" thickBot="1" x14ac:dyDescent="0.3">
      <c r="A65" s="5">
        <v>2023</v>
      </c>
      <c r="B65" s="6" t="s">
        <v>26</v>
      </c>
      <c r="C65" s="6" t="s">
        <v>38</v>
      </c>
      <c r="D65" s="6" t="s">
        <v>39</v>
      </c>
      <c r="E65" s="6" t="s">
        <v>40</v>
      </c>
      <c r="F65" s="7">
        <v>45283</v>
      </c>
      <c r="G65" s="6" t="s">
        <v>60</v>
      </c>
      <c r="H65" s="5" t="s">
        <v>37</v>
      </c>
      <c r="I65" s="5" t="s">
        <v>33</v>
      </c>
      <c r="J65" s="5" t="s">
        <v>32</v>
      </c>
      <c r="K65" s="5"/>
      <c r="L65" s="9">
        <v>6877.15</v>
      </c>
      <c r="M65" s="9">
        <v>0</v>
      </c>
      <c r="N65" s="9">
        <v>-3422.85</v>
      </c>
      <c r="O65" s="9">
        <v>0</v>
      </c>
      <c r="P65" s="9">
        <v>0</v>
      </c>
      <c r="Q65" s="9"/>
      <c r="R65" s="9">
        <v>500</v>
      </c>
      <c r="S65" s="9"/>
      <c r="T65" s="9">
        <v>0</v>
      </c>
      <c r="U65" s="9">
        <v>-9800</v>
      </c>
    </row>
    <row r="66" spans="1:22" ht="13" thickBot="1" x14ac:dyDescent="0.3">
      <c r="A66" s="5"/>
      <c r="B66" s="6"/>
      <c r="C66" s="6"/>
      <c r="D66" s="6"/>
      <c r="E66" s="6"/>
      <c r="F66" s="7"/>
      <c r="G66" s="6"/>
      <c r="H66" s="5"/>
      <c r="I66" s="5"/>
      <c r="J66" s="5"/>
      <c r="K66" s="18"/>
      <c r="L66" s="10">
        <f t="shared" ref="L66:U66" si="3">SUM(L54:L65)</f>
        <v>6877.15</v>
      </c>
      <c r="M66" s="10">
        <f t="shared" si="3"/>
        <v>0</v>
      </c>
      <c r="N66" s="10">
        <f t="shared" si="3"/>
        <v>-22227.19</v>
      </c>
      <c r="O66" s="10">
        <f t="shared" si="3"/>
        <v>-1887.9999999999998</v>
      </c>
      <c r="P66" s="10">
        <f t="shared" si="3"/>
        <v>-977.68</v>
      </c>
      <c r="Q66" s="10">
        <f t="shared" si="3"/>
        <v>1000</v>
      </c>
      <c r="R66" s="10">
        <f t="shared" si="3"/>
        <v>4500</v>
      </c>
      <c r="S66" s="10">
        <f t="shared" si="3"/>
        <v>0</v>
      </c>
      <c r="T66" s="10">
        <f t="shared" si="3"/>
        <v>0</v>
      </c>
      <c r="U66" s="10">
        <f t="shared" si="3"/>
        <v>-26470.019999999997</v>
      </c>
      <c r="V66" s="21">
        <v>2023</v>
      </c>
    </row>
    <row r="67" spans="1:22" x14ac:dyDescent="0.25">
      <c r="A67" s="5"/>
      <c r="B67" s="6"/>
      <c r="C67" s="6"/>
      <c r="D67" s="6"/>
      <c r="E67" s="6"/>
      <c r="F67" s="7"/>
      <c r="G67" s="6"/>
      <c r="H67" s="5"/>
      <c r="I67" s="5"/>
      <c r="J67" s="5"/>
      <c r="K67" s="5"/>
      <c r="L67" s="11"/>
      <c r="M67" s="11"/>
      <c r="N67" s="11"/>
      <c r="O67" s="11"/>
      <c r="P67" s="11"/>
      <c r="Q67" s="11"/>
      <c r="R67" s="11"/>
      <c r="S67" s="11"/>
      <c r="T67" s="11"/>
      <c r="U67" s="11"/>
    </row>
    <row r="68" spans="1:22" x14ac:dyDescent="0.25">
      <c r="A68" s="5">
        <v>2024</v>
      </c>
      <c r="B68" s="6"/>
      <c r="C68" s="6" t="s">
        <v>27</v>
      </c>
      <c r="D68" s="6" t="s">
        <v>78</v>
      </c>
      <c r="E68" s="6" t="s">
        <v>29</v>
      </c>
      <c r="F68" s="7">
        <v>45362</v>
      </c>
      <c r="G68" s="6" t="s">
        <v>49</v>
      </c>
      <c r="H68" s="5" t="s">
        <v>37</v>
      </c>
      <c r="I68" s="5" t="s">
        <v>32</v>
      </c>
      <c r="J68" s="5" t="s">
        <v>33</v>
      </c>
      <c r="K68" s="7">
        <v>45481</v>
      </c>
      <c r="L68" s="8">
        <v>0</v>
      </c>
      <c r="M68" s="8">
        <v>0</v>
      </c>
      <c r="N68" s="8">
        <v>0</v>
      </c>
      <c r="O68" s="8">
        <v>-3297.76</v>
      </c>
      <c r="P68" s="8">
        <v>-141.87</v>
      </c>
      <c r="Q68" s="8">
        <v>1000</v>
      </c>
      <c r="R68" s="8"/>
      <c r="S68" s="8"/>
      <c r="T68" s="8">
        <v>0</v>
      </c>
      <c r="U68" s="8">
        <v>-2439.63</v>
      </c>
    </row>
    <row r="69" spans="1:22" ht="25" x14ac:dyDescent="0.25">
      <c r="A69" s="5">
        <v>2024</v>
      </c>
      <c r="B69" s="6" t="s">
        <v>26</v>
      </c>
      <c r="C69" s="6" t="s">
        <v>27</v>
      </c>
      <c r="D69" s="6" t="s">
        <v>70</v>
      </c>
      <c r="E69" s="6" t="s">
        <v>40</v>
      </c>
      <c r="F69" s="7">
        <v>45375</v>
      </c>
      <c r="G69" s="6" t="s">
        <v>43</v>
      </c>
      <c r="H69" s="5" t="s">
        <v>37</v>
      </c>
      <c r="I69" s="5" t="s">
        <v>32</v>
      </c>
      <c r="J69" s="5" t="s">
        <v>33</v>
      </c>
      <c r="K69" s="7">
        <v>45468</v>
      </c>
      <c r="L69" s="8">
        <v>0</v>
      </c>
      <c r="M69" s="8">
        <v>0</v>
      </c>
      <c r="N69" s="8">
        <v>-996.2</v>
      </c>
      <c r="O69" s="8">
        <v>0</v>
      </c>
      <c r="P69" s="8">
        <v>0</v>
      </c>
      <c r="Q69" s="8"/>
      <c r="R69" s="8">
        <v>500</v>
      </c>
      <c r="S69" s="8"/>
      <c r="T69" s="8">
        <v>0</v>
      </c>
      <c r="U69" s="8">
        <v>-496.2</v>
      </c>
    </row>
    <row r="70" spans="1:22" ht="25" x14ac:dyDescent="0.25">
      <c r="A70" s="5">
        <v>2024</v>
      </c>
      <c r="B70" s="6"/>
      <c r="C70" s="6" t="s">
        <v>27</v>
      </c>
      <c r="D70" s="6" t="s">
        <v>79</v>
      </c>
      <c r="E70" s="6" t="s">
        <v>40</v>
      </c>
      <c r="F70" s="7">
        <v>45394</v>
      </c>
      <c r="G70" s="6" t="s">
        <v>80</v>
      </c>
      <c r="H70" s="5" t="s">
        <v>37</v>
      </c>
      <c r="I70" s="5" t="s">
        <v>32</v>
      </c>
      <c r="J70" s="5" t="s">
        <v>33</v>
      </c>
      <c r="K70" s="7">
        <v>45477</v>
      </c>
      <c r="L70" s="8">
        <v>0</v>
      </c>
      <c r="M70" s="8">
        <v>0</v>
      </c>
      <c r="N70" s="8">
        <v>-642.03</v>
      </c>
      <c r="O70" s="8">
        <v>0</v>
      </c>
      <c r="P70" s="8">
        <v>0</v>
      </c>
      <c r="Q70" s="8"/>
      <c r="R70" s="8">
        <v>500</v>
      </c>
      <c r="S70" s="8"/>
      <c r="T70" s="8">
        <v>0</v>
      </c>
      <c r="U70" s="8">
        <v>-142.03</v>
      </c>
    </row>
    <row r="71" spans="1:22" ht="25" x14ac:dyDescent="0.25">
      <c r="A71" s="5">
        <v>2024</v>
      </c>
      <c r="B71" s="6"/>
      <c r="C71" s="6" t="s">
        <v>27</v>
      </c>
      <c r="D71" s="6" t="s">
        <v>81</v>
      </c>
      <c r="E71" s="6" t="s">
        <v>40</v>
      </c>
      <c r="F71" s="7">
        <v>45394</v>
      </c>
      <c r="G71" s="6" t="s">
        <v>80</v>
      </c>
      <c r="H71" s="5" t="s">
        <v>37</v>
      </c>
      <c r="I71" s="5" t="s">
        <v>32</v>
      </c>
      <c r="J71" s="5" t="s">
        <v>32</v>
      </c>
      <c r="K71" s="5"/>
      <c r="L71" s="8">
        <v>0</v>
      </c>
      <c r="M71" s="8">
        <v>1250</v>
      </c>
      <c r="N71" s="8">
        <v>0</v>
      </c>
      <c r="O71" s="8">
        <v>0</v>
      </c>
      <c r="P71" s="8">
        <v>0</v>
      </c>
      <c r="Q71" s="8"/>
      <c r="R71" s="8"/>
      <c r="S71" s="8"/>
      <c r="T71" s="8">
        <v>0</v>
      </c>
      <c r="U71" s="8">
        <v>-1250</v>
      </c>
    </row>
    <row r="72" spans="1:22" ht="25" x14ac:dyDescent="0.25">
      <c r="A72" s="5">
        <v>2024</v>
      </c>
      <c r="B72" s="6"/>
      <c r="C72" s="6" t="s">
        <v>27</v>
      </c>
      <c r="D72" s="6" t="s">
        <v>81</v>
      </c>
      <c r="E72" s="6" t="s">
        <v>29</v>
      </c>
      <c r="F72" s="7">
        <v>45394</v>
      </c>
      <c r="G72" s="6" t="s">
        <v>80</v>
      </c>
      <c r="H72" s="5" t="s">
        <v>37</v>
      </c>
      <c r="I72" s="5" t="s">
        <v>32</v>
      </c>
      <c r="J72" s="5" t="s">
        <v>32</v>
      </c>
      <c r="K72" s="5"/>
      <c r="L72" s="8">
        <v>0</v>
      </c>
      <c r="M72" s="8">
        <v>1</v>
      </c>
      <c r="N72" s="8">
        <v>0</v>
      </c>
      <c r="O72" s="8">
        <v>0</v>
      </c>
      <c r="P72" s="8">
        <v>0</v>
      </c>
      <c r="Q72" s="8"/>
      <c r="R72" s="8"/>
      <c r="S72" s="8"/>
      <c r="T72" s="8">
        <v>0</v>
      </c>
      <c r="U72" s="8">
        <v>-1</v>
      </c>
    </row>
    <row r="73" spans="1:22" ht="25" x14ac:dyDescent="0.25">
      <c r="A73" s="5">
        <v>2024</v>
      </c>
      <c r="B73" s="6" t="s">
        <v>26</v>
      </c>
      <c r="C73" s="6" t="s">
        <v>38</v>
      </c>
      <c r="D73" s="6" t="s">
        <v>82</v>
      </c>
      <c r="E73" s="6" t="s">
        <v>40</v>
      </c>
      <c r="F73" s="7">
        <v>45418</v>
      </c>
      <c r="G73" s="6" t="s">
        <v>36</v>
      </c>
      <c r="H73" s="5" t="s">
        <v>37</v>
      </c>
      <c r="I73" s="5" t="s">
        <v>32</v>
      </c>
      <c r="J73" s="5" t="s">
        <v>33</v>
      </c>
      <c r="K73" s="7">
        <v>45469</v>
      </c>
      <c r="L73" s="8">
        <v>0</v>
      </c>
      <c r="M73" s="8">
        <v>0</v>
      </c>
      <c r="N73" s="8">
        <v>-1931.58</v>
      </c>
      <c r="O73" s="8">
        <v>0</v>
      </c>
      <c r="P73" s="8">
        <v>0</v>
      </c>
      <c r="Q73" s="8"/>
      <c r="R73" s="8">
        <v>500</v>
      </c>
      <c r="S73" s="8"/>
      <c r="T73" s="8">
        <v>0</v>
      </c>
      <c r="U73" s="8">
        <v>-1431.58</v>
      </c>
    </row>
    <row r="74" spans="1:22" x14ac:dyDescent="0.25">
      <c r="A74" s="5">
        <v>2024</v>
      </c>
      <c r="B74" s="6" t="s">
        <v>26</v>
      </c>
      <c r="C74" s="6" t="s">
        <v>38</v>
      </c>
      <c r="D74" s="6" t="s">
        <v>83</v>
      </c>
      <c r="E74" s="6" t="s">
        <v>40</v>
      </c>
      <c r="F74" s="7">
        <v>45423</v>
      </c>
      <c r="G74" s="6" t="s">
        <v>41</v>
      </c>
      <c r="H74" s="5" t="s">
        <v>37</v>
      </c>
      <c r="I74" s="5" t="s">
        <v>32</v>
      </c>
      <c r="J74" s="5" t="s">
        <v>32</v>
      </c>
      <c r="K74" s="5"/>
      <c r="L74" s="8">
        <v>750</v>
      </c>
      <c r="M74" s="8">
        <v>0</v>
      </c>
      <c r="N74" s="8">
        <v>0</v>
      </c>
      <c r="O74" s="8">
        <v>0</v>
      </c>
      <c r="P74" s="8">
        <v>0</v>
      </c>
      <c r="Q74" s="8"/>
      <c r="R74" s="8"/>
      <c r="S74" s="8"/>
      <c r="T74" s="8">
        <v>0</v>
      </c>
      <c r="U74" s="8">
        <v>-750</v>
      </c>
    </row>
    <row r="75" spans="1:22" x14ac:dyDescent="0.25">
      <c r="A75" s="5">
        <v>2024</v>
      </c>
      <c r="B75" s="6"/>
      <c r="C75" s="6" t="s">
        <v>38</v>
      </c>
      <c r="D75" s="6" t="s">
        <v>84</v>
      </c>
      <c r="E75" s="6" t="s">
        <v>29</v>
      </c>
      <c r="F75" s="7">
        <v>45442</v>
      </c>
      <c r="G75" s="6" t="s">
        <v>48</v>
      </c>
      <c r="H75" s="5" t="s">
        <v>31</v>
      </c>
      <c r="I75" s="5" t="s">
        <v>32</v>
      </c>
      <c r="J75" s="5" t="s">
        <v>33</v>
      </c>
      <c r="K75" s="7">
        <v>45461</v>
      </c>
      <c r="L75" s="8">
        <v>0</v>
      </c>
      <c r="M75" s="8">
        <v>0</v>
      </c>
      <c r="N75" s="8">
        <v>0</v>
      </c>
      <c r="O75" s="8">
        <v>-94.38</v>
      </c>
      <c r="P75" s="8">
        <v>0</v>
      </c>
      <c r="Q75" s="8"/>
      <c r="R75" s="8"/>
      <c r="S75" s="8"/>
      <c r="T75" s="8">
        <v>0</v>
      </c>
      <c r="U75" s="8">
        <v>-94.38</v>
      </c>
    </row>
    <row r="76" spans="1:22" ht="25" x14ac:dyDescent="0.25">
      <c r="A76" s="5">
        <v>2024</v>
      </c>
      <c r="B76" s="6"/>
      <c r="C76" s="6" t="s">
        <v>27</v>
      </c>
      <c r="D76" s="6" t="s">
        <v>85</v>
      </c>
      <c r="E76" s="6" t="s">
        <v>40</v>
      </c>
      <c r="F76" s="7">
        <v>45443</v>
      </c>
      <c r="G76" s="6" t="s">
        <v>36</v>
      </c>
      <c r="H76" s="5" t="s">
        <v>37</v>
      </c>
      <c r="I76" s="5" t="s">
        <v>32</v>
      </c>
      <c r="J76" s="5" t="s">
        <v>32</v>
      </c>
      <c r="K76" s="5"/>
      <c r="L76" s="8">
        <v>1250</v>
      </c>
      <c r="M76" s="8">
        <v>0</v>
      </c>
      <c r="N76" s="8">
        <v>0</v>
      </c>
      <c r="O76" s="8">
        <v>0</v>
      </c>
      <c r="P76" s="8">
        <v>0</v>
      </c>
      <c r="Q76" s="8"/>
      <c r="R76" s="8"/>
      <c r="S76" s="8"/>
      <c r="T76" s="8">
        <v>0</v>
      </c>
      <c r="U76" s="8">
        <v>-1250</v>
      </c>
    </row>
    <row r="77" spans="1:22" x14ac:dyDescent="0.25">
      <c r="A77" s="5">
        <v>2024</v>
      </c>
      <c r="B77" s="6" t="s">
        <v>26</v>
      </c>
      <c r="C77" s="6" t="s">
        <v>38</v>
      </c>
      <c r="D77" s="6" t="s">
        <v>73</v>
      </c>
      <c r="E77" s="6" t="s">
        <v>40</v>
      </c>
      <c r="F77" s="7">
        <v>45453</v>
      </c>
      <c r="G77" s="6" t="s">
        <v>41</v>
      </c>
      <c r="H77" s="5" t="s">
        <v>37</v>
      </c>
      <c r="I77" s="5"/>
      <c r="J77" s="5" t="s">
        <v>32</v>
      </c>
      <c r="K77" s="5"/>
      <c r="L77" s="8">
        <v>1500</v>
      </c>
      <c r="M77" s="8">
        <v>0</v>
      </c>
      <c r="N77" s="8">
        <v>0</v>
      </c>
      <c r="O77" s="8">
        <v>0</v>
      </c>
      <c r="P77" s="8">
        <v>0</v>
      </c>
      <c r="Q77" s="8"/>
      <c r="R77" s="8"/>
      <c r="S77" s="8"/>
      <c r="T77" s="8">
        <v>0</v>
      </c>
      <c r="U77" s="8">
        <v>-1500</v>
      </c>
    </row>
    <row r="78" spans="1:22" x14ac:dyDescent="0.25">
      <c r="A78" s="5">
        <v>2024</v>
      </c>
      <c r="B78" s="6"/>
      <c r="C78" s="6" t="s">
        <v>27</v>
      </c>
      <c r="D78" s="6" t="s">
        <v>86</v>
      </c>
      <c r="E78" s="6" t="s">
        <v>29</v>
      </c>
      <c r="F78" s="7">
        <v>45469</v>
      </c>
      <c r="G78" s="6" t="s">
        <v>41</v>
      </c>
      <c r="H78" s="5" t="s">
        <v>37</v>
      </c>
      <c r="I78" s="5"/>
      <c r="J78" s="5" t="s">
        <v>32</v>
      </c>
      <c r="K78" s="5"/>
      <c r="L78" s="8">
        <v>0</v>
      </c>
      <c r="M78" s="8">
        <v>1000</v>
      </c>
      <c r="N78" s="8">
        <v>0</v>
      </c>
      <c r="O78" s="8">
        <v>0</v>
      </c>
      <c r="P78" s="8">
        <v>0</v>
      </c>
      <c r="Q78" s="8"/>
      <c r="R78" s="8"/>
      <c r="S78" s="8"/>
      <c r="T78" s="8">
        <v>0</v>
      </c>
      <c r="U78" s="8">
        <v>-1000</v>
      </c>
    </row>
    <row r="79" spans="1:22" ht="13" thickBot="1" x14ac:dyDescent="0.3">
      <c r="A79" s="5">
        <v>2024</v>
      </c>
      <c r="B79" s="6" t="s">
        <v>26</v>
      </c>
      <c r="C79" s="6" t="s">
        <v>38</v>
      </c>
      <c r="D79" s="6" t="s">
        <v>44</v>
      </c>
      <c r="E79" s="6" t="s">
        <v>40</v>
      </c>
      <c r="F79" s="7">
        <v>45509</v>
      </c>
      <c r="G79" s="6" t="s">
        <v>41</v>
      </c>
      <c r="H79" s="5" t="s">
        <v>37</v>
      </c>
      <c r="I79" s="5"/>
      <c r="J79" s="5" t="s">
        <v>32</v>
      </c>
      <c r="K79" s="5"/>
      <c r="L79" s="9">
        <v>1500</v>
      </c>
      <c r="M79" s="9">
        <v>0</v>
      </c>
      <c r="N79" s="9">
        <v>0</v>
      </c>
      <c r="O79" s="9">
        <v>0</v>
      </c>
      <c r="P79" s="9">
        <v>0</v>
      </c>
      <c r="Q79" s="9"/>
      <c r="R79" s="9"/>
      <c r="S79" s="9"/>
      <c r="T79" s="9">
        <v>0</v>
      </c>
      <c r="U79" s="9">
        <v>-1500</v>
      </c>
    </row>
    <row r="80" spans="1:22" ht="14.25" customHeight="1" thickBot="1" x14ac:dyDescent="0.3">
      <c r="L80" s="16">
        <f t="shared" ref="L80:U80" si="4">SUM(L68:L79)</f>
        <v>5000</v>
      </c>
      <c r="M80" s="16">
        <f t="shared" si="4"/>
        <v>2251</v>
      </c>
      <c r="N80" s="16">
        <f t="shared" si="4"/>
        <v>-3569.81</v>
      </c>
      <c r="O80" s="16">
        <f t="shared" si="4"/>
        <v>-3392.1400000000003</v>
      </c>
      <c r="P80" s="16">
        <f t="shared" si="4"/>
        <v>-141.87</v>
      </c>
      <c r="Q80" s="16">
        <f t="shared" si="4"/>
        <v>1000</v>
      </c>
      <c r="R80" s="16">
        <f t="shared" si="4"/>
        <v>1500</v>
      </c>
      <c r="S80" s="16">
        <f t="shared" si="4"/>
        <v>0</v>
      </c>
      <c r="T80" s="16">
        <f t="shared" si="4"/>
        <v>0</v>
      </c>
      <c r="U80" s="16">
        <f t="shared" si="4"/>
        <v>-11854.82</v>
      </c>
      <c r="V80" s="22">
        <v>2024</v>
      </c>
    </row>
    <row r="81" spans="12:21" ht="13" thickBot="1" x14ac:dyDescent="0.3"/>
    <row r="82" spans="12:21" ht="13" thickBot="1" x14ac:dyDescent="0.3">
      <c r="L82" s="13">
        <f t="shared" ref="L82:U82" si="5">L20+L37+L52+L66+L80</f>
        <v>11877.15</v>
      </c>
      <c r="M82" s="14">
        <f t="shared" si="5"/>
        <v>2251</v>
      </c>
      <c r="N82" s="14">
        <f t="shared" si="5"/>
        <v>-85937.45</v>
      </c>
      <c r="O82" s="14">
        <f t="shared" si="5"/>
        <v>-33349.11</v>
      </c>
      <c r="P82" s="14">
        <f t="shared" si="5"/>
        <v>-4372.8100000000004</v>
      </c>
      <c r="Q82" s="14">
        <f t="shared" si="5"/>
        <v>11925</v>
      </c>
      <c r="R82" s="14">
        <f t="shared" si="5"/>
        <v>17000</v>
      </c>
      <c r="S82" s="14">
        <f t="shared" si="5"/>
        <v>2850</v>
      </c>
      <c r="T82" s="14">
        <f t="shared" si="5"/>
        <v>6462.3</v>
      </c>
      <c r="U82" s="15">
        <f t="shared" si="5"/>
        <v>-102400.22</v>
      </c>
    </row>
    <row r="85" spans="12:21" x14ac:dyDescent="0.25">
      <c r="L85" s="12"/>
      <c r="M85" s="12"/>
      <c r="N85" s="12"/>
      <c r="O85" s="12"/>
      <c r="P85" s="12"/>
      <c r="Q85" s="12"/>
      <c r="R85" s="12"/>
      <c r="S85" s="12"/>
      <c r="T85" s="12"/>
      <c r="U85" s="12"/>
    </row>
  </sheetData>
  <sheetProtection algorithmName="SHA-512" hashValue="iRtckU3uJLzEgPpKsV4e6oJesRdwBsJBhHLnN4A72WvWiyU9Uaoy8RSl9rwTUnc6C4v/nMRnmUm6mA8ocE6Cfw==" saltValue="PTsh7U0xaj9GFV8JtVbU6w==" spinCount="100000" sheet="1" objects="1" scenarios="1"/>
  <autoFilter ref="A7:U79" xr:uid="{00000000-0009-0000-0000-000000000000}">
    <sortState xmlns:xlrd2="http://schemas.microsoft.com/office/spreadsheetml/2017/richdata2" ref="A6:X69">
      <sortCondition ref="F6:F69"/>
    </sortState>
  </autoFilter>
  <mergeCells count="4">
    <mergeCell ref="A2:U2"/>
    <mergeCell ref="A5:U5"/>
    <mergeCell ref="A3:U3"/>
    <mergeCell ref="A1:U1"/>
  </mergeCells>
  <pageMargins left="0.98425196850393704" right="0.98425196850393704" top="0.98425196850393704" bottom="0.98425196850393704" header="0.98425196850393704" footer="0.98425196850393704"/>
  <pageSetup paperSize="9"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67A9710FEA9B45B166D23E37F62ED3" ma:contentTypeVersion="4" ma:contentTypeDescription="Een nieuw document maken." ma:contentTypeScope="" ma:versionID="e19792096514c6e1f862e9baef86a1fa">
  <xsd:schema xmlns:xsd="http://www.w3.org/2001/XMLSchema" xmlns:xs="http://www.w3.org/2001/XMLSchema" xmlns:p="http://schemas.microsoft.com/office/2006/metadata/properties" xmlns:ns2="b7536c06-8abc-4b55-94b9-28b04e3c1238" targetNamespace="http://schemas.microsoft.com/office/2006/metadata/properties" ma:root="true" ma:fieldsID="38cadf7ad2dec5939af43ec1b468a4ca" ns2:_="">
    <xsd:import namespace="b7536c06-8abc-4b55-94b9-28b04e3c12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536c06-8abc-4b55-94b9-28b04e3c12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891E69-663B-4B21-885B-81B70DE44D1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52AA67B-1DAF-4A0B-A409-5556F7FC37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604242-E219-4CF9-9DB0-0ECDE52F5B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536c06-8abc-4b55-94b9-28b04e3c12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Schadeoverzicht Wagenparken (ra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Frank Koeman</dc:creator>
  <cp:keywords/>
  <dc:description/>
  <cp:lastModifiedBy>Bhagwanbali A.R. (Aswien)</cp:lastModifiedBy>
  <cp:revision/>
  <dcterms:created xsi:type="dcterms:W3CDTF">2024-08-13T14:47:01Z</dcterms:created>
  <dcterms:modified xsi:type="dcterms:W3CDTF">2024-08-21T13:10:46Z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0x0101002667A9710FEA9B45B166D23E37F62ED3</vt:lpwstr>
  </property>
</Properties>
</file>