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4\Gemeente Zutphen\Brand\03) Concept aanbestedingsstukken\"/>
    </mc:Choice>
  </mc:AlternateContent>
  <bookViews>
    <workbookView xWindow="0" yWindow="120" windowWidth="15195" windowHeight="8700"/>
  </bookViews>
  <sheets>
    <sheet name="Eigendommen incl. scholen" sheetId="1" r:id="rId1"/>
    <sheet name="Blad1" sheetId="2" r:id="rId2"/>
  </sheets>
  <definedNames>
    <definedName name="_xlnm.Print_Area" localSheetId="1">Blad1!$A$1:$M$17</definedName>
  </definedNames>
  <calcPr calcId="162913"/>
</workbook>
</file>

<file path=xl/calcChain.xml><?xml version="1.0" encoding="utf-8"?>
<calcChain xmlns="http://schemas.openxmlformats.org/spreadsheetml/2006/main">
  <c r="J39" i="1" l="1"/>
  <c r="F33" i="1" l="1"/>
  <c r="J11" i="1"/>
  <c r="J47" i="1" l="1"/>
  <c r="I47" i="1"/>
  <c r="H47" i="1"/>
  <c r="G47" i="1"/>
  <c r="F47" i="1"/>
  <c r="E47" i="1"/>
  <c r="D47" i="1"/>
  <c r="I41" i="1"/>
  <c r="H41" i="1"/>
  <c r="E41" i="1"/>
  <c r="D41" i="1"/>
  <c r="J33" i="1"/>
  <c r="I33" i="1"/>
  <c r="H33" i="1"/>
  <c r="G33" i="1"/>
  <c r="E33" i="1"/>
  <c r="D33" i="1"/>
  <c r="E25" i="1"/>
  <c r="D25" i="1"/>
  <c r="I19" i="1"/>
  <c r="H19" i="1"/>
  <c r="E19" i="1"/>
  <c r="D19" i="1"/>
  <c r="I11" i="1"/>
  <c r="H11" i="1"/>
  <c r="E11" i="1"/>
  <c r="D11" i="1"/>
  <c r="F41" i="1" l="1"/>
  <c r="J41" i="1" l="1"/>
  <c r="G41" i="1"/>
  <c r="F19" i="1" l="1"/>
  <c r="J19" i="1" l="1"/>
  <c r="G19" i="1"/>
  <c r="F11" i="1" l="1"/>
  <c r="G11" i="1" l="1"/>
  <c r="J15" i="2" l="1"/>
  <c r="F7" i="2"/>
  <c r="G7" i="2" s="1"/>
  <c r="J7" i="2" s="1"/>
</calcChain>
</file>

<file path=xl/sharedStrings.xml><?xml version="1.0" encoding="utf-8"?>
<sst xmlns="http://schemas.openxmlformats.org/spreadsheetml/2006/main" count="112" uniqueCount="32">
  <si>
    <t>Datum</t>
  </si>
  <si>
    <t>Omschrijving</t>
  </si>
  <si>
    <t>Schadenr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</si>
  <si>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</si>
  <si>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</si>
  <si>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</si>
  <si>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</si>
  <si>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</si>
  <si>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</si>
  <si>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</si>
  <si>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>Looddiefstal Willem de Zwijgerweg 150</t>
  </si>
  <si>
    <t>Waterschade bs De Zevensprong</t>
  </si>
  <si>
    <t>Looddiefstal bs De Schakel</t>
  </si>
  <si>
    <t>vandalisme Vermeerstraat</t>
  </si>
  <si>
    <t>vandalisme Emmalaan</t>
  </si>
  <si>
    <t>iav pv en raming schade</t>
  </si>
  <si>
    <t>rioollucht kantoorruimte Paersackerschool door HWA</t>
  </si>
  <si>
    <t>iav resultaten inspectie</t>
  </si>
  <si>
    <t>iav expertise CL</t>
  </si>
  <si>
    <t>iav kostenopgave</t>
  </si>
  <si>
    <t xml:space="preserve">Storm/hagel, Zwembad </t>
  </si>
  <si>
    <t>Water, Henri Dunantweg 1</t>
  </si>
  <si>
    <t>Water, Haredenbergweg 1</t>
  </si>
  <si>
    <t>Storm/hagel, Diverse stormschades</t>
  </si>
  <si>
    <t>Aanvaring/aanrijding, Gerard Doustraat 129</t>
  </si>
  <si>
    <t>Water, Rietbergstraat 2</t>
  </si>
  <si>
    <t>Gemeente Zutphen</t>
  </si>
  <si>
    <t>Bijlage C.4</t>
  </si>
  <si>
    <t>Brandverzekering</t>
  </si>
  <si>
    <t>Geen schades</t>
  </si>
  <si>
    <t>Nog in behandeling incl. evt. regres</t>
  </si>
  <si>
    <t>Schadeoverzicht: 01-01-2019 tot 02-09-2024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</si>
</sst>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0" fontId="2" fillId="0" borderId="1" xfId="0" applyFont="1" applyBorder="1"/>
    <xf numFmtId="14" fontId="0" fillId="0" borderId="1" xfId="0" applyNumberFormat="1" applyBorder="1"/>
    <xf numFmtId="4" fontId="0" fillId="0" borderId="0" xfId="0" applyNumberFormat="1"/>
    <xf numFmtId="4" fontId="2" fillId="0" borderId="1" xfId="0" applyNumberFormat="1" applyFont="1" applyBorder="1"/>
    <xf numFmtId="0" fontId="2" fillId="0" borderId="1" xfId="0" applyFont="1" applyFill="1" applyBorder="1"/>
    <xf numFmtId="1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14" fontId="2" fillId="0" borderId="0" xfId="0" applyNumberFormat="1" applyFont="1" applyBorder="1"/>
    <xf numFmtId="14" fontId="2" fillId="0" borderId="3" xfId="0" applyNumberFormat="1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0" fillId="0" borderId="1" xfId="0" applyFill="1" applyBorder="1"/>
    <xf numFmtId="165" fontId="0" fillId="0" borderId="0" xfId="0" applyNumberFormat="1"/>
    <xf numFmtId="44" fontId="0" fillId="0" borderId="0" xfId="0" applyNumberFormat="1"/>
    <xf numFmtId="44" fontId="2" fillId="0" borderId="1" xfId="0" applyNumberFormat="1" applyFont="1" applyBorder="1"/>
    <xf numFmtId="44" fontId="2" fillId="0" borderId="1" xfId="0" applyNumberFormat="1" applyFont="1" applyFill="1" applyBorder="1"/>
    <xf numFmtId="44" fontId="0" fillId="0" borderId="2" xfId="0" applyNumberFormat="1" applyBorder="1"/>
    <xf numFmtId="44" fontId="0" fillId="0" borderId="1" xfId="0" applyNumberFormat="1" applyBorder="1"/>
    <xf numFmtId="0" fontId="0" fillId="0" borderId="0" xfId="0" applyFill="1" applyBorder="1"/>
    <xf numFmtId="0" fontId="0" fillId="0" borderId="4" xfId="0" applyFill="1" applyBorder="1"/>
    <xf numFmtId="44" fontId="2" fillId="0" borderId="4" xfId="0" applyNumberFormat="1" applyFont="1" applyBorder="1"/>
    <xf numFmtId="44" fontId="2" fillId="0" borderId="5" xfId="0" applyNumberFormat="1" applyFont="1" applyBorder="1"/>
    <xf numFmtId="164" fontId="0" fillId="0" borderId="1" xfId="1" applyFont="1" applyBorder="1"/>
    <xf numFmtId="44" fontId="2" fillId="0" borderId="0" xfId="0" applyNumberFormat="1" applyFont="1" applyBorder="1"/>
    <xf numFmtId="0" fontId="0" fillId="0" borderId="2" xfId="0" applyFill="1" applyBorder="1"/>
    <xf numFmtId="0" fontId="2" fillId="0" borderId="2" xfId="0" applyFont="1" applyBorder="1"/>
    <xf numFmtId="44" fontId="2" fillId="0" borderId="2" xfId="0" applyNumberFormat="1" applyFont="1" applyFill="1" applyBorder="1"/>
    <xf numFmtId="0" fontId="1" fillId="0" borderId="6" xfId="0" applyFont="1" applyFill="1" applyBorder="1" applyAlignment="1"/>
    <xf numFmtId="0" fontId="1" fillId="0" borderId="1" xfId="0" applyFont="1" applyFill="1" applyBorder="1"/>
    <xf numFmtId="4" fontId="0" fillId="0" borderId="0" xfId="0" applyNumberFormat="1" applyFill="1" applyBorder="1" applyAlignment="1"/>
    <xf numFmtId="4" fontId="0" fillId="0" borderId="1" xfId="0" applyNumberFormat="1" applyFill="1" applyBorder="1" applyAlignment="1"/>
    <xf numFmtId="44" fontId="1" fillId="0" borderId="2" xfId="0" applyNumberFormat="1" applyFont="1" applyFill="1" applyBorder="1"/>
    <xf numFmtId="44" fontId="1" fillId="0" borderId="1" xfId="0" applyNumberFormat="1" applyFont="1" applyFill="1" applyBorder="1"/>
    <xf numFmtId="44" fontId="1" fillId="0" borderId="1" xfId="0" applyNumberFormat="1" applyFont="1" applyBorder="1"/>
    <xf numFmtId="0" fontId="2" fillId="0" borderId="7" xfId="0" applyFont="1" applyBorder="1"/>
    <xf numFmtId="0" fontId="4" fillId="0" borderId="8" xfId="0" applyFont="1" applyBorder="1"/>
    <xf numFmtId="14" fontId="1" fillId="0" borderId="1" xfId="0" applyNumberFormat="1" applyFont="1" applyBorder="1"/>
    <xf numFmtId="14" fontId="1" fillId="0" borderId="2" xfId="0" applyNumberFormat="1" applyFont="1" applyBorder="1"/>
    <xf numFmtId="0" fontId="5" fillId="0" borderId="8" xfId="0" applyFont="1" applyBorder="1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/>
    <xf numFmtId="0" fontId="8" fillId="0" borderId="1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13" zoomScaleNormal="100" workbookViewId="0">
      <selection activeCell="F53" sqref="F53"/>
    </sheetView>
  </sheetViews>
  <sheetFormatPr defaultRowHeight="12.75" x14ac:dyDescent="0.2"/>
  <cols>
    <col min="1" max="1" width="10.140625" bestFit="1" customWidth="1"/>
    <col min="2" max="2" width="9.7109375" bestFit="1" customWidth="1"/>
    <col min="3" max="3" width="64.140625" customWidth="1"/>
    <col min="4" max="4" width="12.85546875" style="19" bestFit="1" customWidth="1"/>
    <col min="5" max="8" width="11.85546875" style="19" bestFit="1" customWidth="1"/>
    <col min="9" max="9" width="12.42578125" style="19" bestFit="1" customWidth="1"/>
    <col min="10" max="10" width="11.85546875" style="19" bestFit="1" customWidth="1"/>
    <col min="11" max="11" width="31.28515625" bestFit="1" customWidth="1"/>
  </cols>
  <sheetData>
    <row r="1" spans="1:11" ht="15" x14ac:dyDescent="0.25">
      <c r="A1" s="12" t="s">
        <v>27</v>
      </c>
      <c r="B1" s="12"/>
      <c r="C1" s="45"/>
    </row>
    <row r="2" spans="1:11" ht="15" x14ac:dyDescent="0.25">
      <c r="A2" s="12" t="s">
        <v>26</v>
      </c>
      <c r="B2" s="12"/>
      <c r="C2" s="45"/>
    </row>
    <row r="3" spans="1:11" ht="15" x14ac:dyDescent="0.25">
      <c r="A3" s="12" t="s">
        <v>28</v>
      </c>
      <c r="B3" s="12"/>
      <c r="C3" s="45"/>
    </row>
    <row r="4" spans="1:11" ht="15" x14ac:dyDescent="0.25">
      <c r="A4" s="46" t="s">
        <v>31</v>
      </c>
      <c r="B4" s="47"/>
      <c r="C4" s="47"/>
    </row>
    <row r="6" spans="1:11" ht="15" x14ac:dyDescent="0.25">
      <c r="A6" s="41">
        <v>2019</v>
      </c>
      <c r="K6" s="18"/>
    </row>
    <row r="7" spans="1:11" x14ac:dyDescent="0.2">
      <c r="A7" s="40" t="s">
        <v>0</v>
      </c>
      <c r="B7" s="2" t="s">
        <v>2</v>
      </c>
      <c r="C7" s="2" t="s">
        <v>1</v>
      </c>
      <c r="D7" s="20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21" t="s">
        <v>8</v>
      </c>
      <c r="J7" s="21" t="s">
        <v>9</v>
      </c>
    </row>
    <row r="8" spans="1:11" x14ac:dyDescent="0.2">
      <c r="A8" s="3"/>
      <c r="B8" s="14"/>
      <c r="C8" s="33" t="s">
        <v>29</v>
      </c>
      <c r="D8" s="23"/>
      <c r="E8" s="23"/>
      <c r="F8" s="23"/>
      <c r="G8" s="23"/>
      <c r="H8" s="23"/>
      <c r="I8" s="23"/>
      <c r="J8" s="23"/>
    </row>
    <row r="9" spans="1:11" x14ac:dyDescent="0.2">
      <c r="A9" s="3"/>
      <c r="B9" s="14"/>
      <c r="C9" s="17"/>
      <c r="D9" s="23"/>
      <c r="E9" s="23"/>
      <c r="F9" s="23"/>
      <c r="G9" s="23"/>
      <c r="H9" s="23"/>
      <c r="I9" s="23"/>
      <c r="J9" s="23"/>
    </row>
    <row r="10" spans="1:11" ht="13.5" thickBot="1" x14ac:dyDescent="0.25">
      <c r="A10" s="7"/>
      <c r="B10" s="13"/>
      <c r="C10" s="30"/>
      <c r="D10" s="22"/>
      <c r="E10" s="22"/>
      <c r="F10" s="22"/>
      <c r="G10" s="22"/>
      <c r="H10" s="22"/>
      <c r="I10" s="22"/>
      <c r="J10" s="22"/>
    </row>
    <row r="11" spans="1:11" ht="13.5" thickBot="1" x14ac:dyDescent="0.25">
      <c r="A11" s="11" t="s">
        <v>9</v>
      </c>
      <c r="B11" s="25"/>
      <c r="C11" s="25"/>
      <c r="D11" s="26">
        <f t="shared" ref="D11:I11" si="0">SUM(D8:D10)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0</v>
      </c>
      <c r="J11" s="27">
        <f>SUM(J8:J10)</f>
        <v>0</v>
      </c>
    </row>
    <row r="12" spans="1:11" x14ac:dyDescent="0.2">
      <c r="A12" s="10"/>
      <c r="B12" s="24"/>
      <c r="C12" s="24"/>
      <c r="D12" s="29"/>
      <c r="E12" s="29"/>
      <c r="F12" s="29"/>
      <c r="G12" s="29"/>
      <c r="H12" s="29"/>
      <c r="I12" s="29"/>
      <c r="J12" s="29"/>
    </row>
    <row r="13" spans="1:11" x14ac:dyDescent="0.2">
      <c r="A13" s="10"/>
      <c r="B13" s="24"/>
      <c r="C13" s="24"/>
      <c r="D13" s="29"/>
      <c r="E13" s="29"/>
      <c r="F13" s="29"/>
      <c r="G13" s="29"/>
      <c r="H13" s="29"/>
      <c r="I13" s="29"/>
      <c r="J13" s="29"/>
    </row>
    <row r="14" spans="1:11" ht="15" x14ac:dyDescent="0.25">
      <c r="A14" s="41">
        <v>2020</v>
      </c>
    </row>
    <row r="15" spans="1:11" x14ac:dyDescent="0.2">
      <c r="A15" s="2" t="s">
        <v>0</v>
      </c>
      <c r="B15" s="2" t="s">
        <v>2</v>
      </c>
      <c r="C15" s="2" t="s">
        <v>1</v>
      </c>
      <c r="D15" s="20" t="s">
        <v>3</v>
      </c>
      <c r="E15" s="21" t="s">
        <v>4</v>
      </c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</row>
    <row r="16" spans="1:11" x14ac:dyDescent="0.2">
      <c r="A16" s="43">
        <v>43879</v>
      </c>
      <c r="B16" s="31"/>
      <c r="C16" s="33" t="s">
        <v>20</v>
      </c>
      <c r="D16" s="36">
        <v>13358.68</v>
      </c>
      <c r="E16" s="37">
        <v>5000</v>
      </c>
      <c r="F16" s="32"/>
      <c r="G16" s="37">
        <v>8443</v>
      </c>
      <c r="H16" s="32"/>
      <c r="I16" s="32"/>
      <c r="J16" s="32">
        <v>8443</v>
      </c>
    </row>
    <row r="17" spans="1:10" x14ac:dyDescent="0.2">
      <c r="A17" s="43">
        <v>43984</v>
      </c>
      <c r="B17" s="31"/>
      <c r="C17" s="9" t="s">
        <v>21</v>
      </c>
      <c r="D17" s="35">
        <v>7113.17</v>
      </c>
      <c r="E17" s="37">
        <v>5000</v>
      </c>
      <c r="F17" s="32"/>
      <c r="G17" s="37">
        <v>2135</v>
      </c>
      <c r="H17" s="32"/>
      <c r="I17" s="32"/>
      <c r="J17" s="32">
        <v>2135</v>
      </c>
    </row>
    <row r="18" spans="1:10" ht="13.5" thickBot="1" x14ac:dyDescent="0.25">
      <c r="A18" s="43">
        <v>44046</v>
      </c>
      <c r="B18" s="13"/>
      <c r="C18" s="9" t="s">
        <v>22</v>
      </c>
      <c r="D18" s="22"/>
      <c r="E18" s="22"/>
      <c r="F18" s="22"/>
      <c r="G18" s="22"/>
      <c r="H18" s="22"/>
      <c r="I18" s="22"/>
      <c r="J18" s="22"/>
    </row>
    <row r="19" spans="1:10" ht="13.5" thickBot="1" x14ac:dyDescent="0.25">
      <c r="A19" s="11" t="s">
        <v>9</v>
      </c>
      <c r="B19" s="25"/>
      <c r="C19" s="25"/>
      <c r="D19" s="26">
        <f t="shared" ref="D19:J19" si="1">SUM(D14:D18)</f>
        <v>20471.849999999999</v>
      </c>
      <c r="E19" s="26">
        <f t="shared" si="1"/>
        <v>10000</v>
      </c>
      <c r="F19" s="26">
        <f t="shared" si="1"/>
        <v>0</v>
      </c>
      <c r="G19" s="26">
        <f t="shared" si="1"/>
        <v>10578</v>
      </c>
      <c r="H19" s="26">
        <f t="shared" si="1"/>
        <v>0</v>
      </c>
      <c r="I19" s="26">
        <f t="shared" si="1"/>
        <v>0</v>
      </c>
      <c r="J19" s="27">
        <f t="shared" si="1"/>
        <v>10578</v>
      </c>
    </row>
    <row r="22" spans="1:10" ht="15" x14ac:dyDescent="0.25">
      <c r="A22" s="41">
        <v>2021</v>
      </c>
    </row>
    <row r="23" spans="1:10" x14ac:dyDescent="0.2">
      <c r="A23" s="2" t="s">
        <v>0</v>
      </c>
      <c r="B23" s="2" t="s">
        <v>2</v>
      </c>
      <c r="C23" s="2" t="s">
        <v>1</v>
      </c>
      <c r="D23" s="20" t="s">
        <v>3</v>
      </c>
      <c r="E23" s="21" t="s">
        <v>4</v>
      </c>
      <c r="F23" s="21" t="s">
        <v>5</v>
      </c>
      <c r="G23" s="21" t="s">
        <v>6</v>
      </c>
      <c r="H23" s="21" t="s">
        <v>7</v>
      </c>
      <c r="I23" s="21" t="s">
        <v>8</v>
      </c>
      <c r="J23" s="21" t="s">
        <v>9</v>
      </c>
    </row>
    <row r="24" spans="1:10" ht="13.5" thickBot="1" x14ac:dyDescent="0.25">
      <c r="A24" s="3"/>
      <c r="B24" s="14"/>
      <c r="C24" s="8" t="s">
        <v>29</v>
      </c>
      <c r="D24" s="23">
        <v>0</v>
      </c>
      <c r="E24" s="23">
        <v>0</v>
      </c>
      <c r="F24" s="23"/>
      <c r="G24" s="23"/>
      <c r="H24" s="23"/>
      <c r="I24" s="23"/>
      <c r="J24" s="23"/>
    </row>
    <row r="25" spans="1:10" ht="13.5" thickBot="1" x14ac:dyDescent="0.25">
      <c r="A25" s="11" t="s">
        <v>9</v>
      </c>
      <c r="B25" s="25"/>
      <c r="C25" s="25"/>
      <c r="D25" s="26">
        <f t="shared" ref="D25:E25" si="2">SUM(D22:D24)</f>
        <v>0</v>
      </c>
      <c r="E25" s="26">
        <f t="shared" si="2"/>
        <v>0</v>
      </c>
      <c r="F25" s="26"/>
      <c r="G25" s="26"/>
      <c r="H25" s="26"/>
      <c r="I25" s="26"/>
      <c r="J25" s="27"/>
    </row>
    <row r="28" spans="1:10" ht="15" x14ac:dyDescent="0.25">
      <c r="A28" s="41">
        <v>2022</v>
      </c>
    </row>
    <row r="29" spans="1:10" x14ac:dyDescent="0.2">
      <c r="A29" s="2" t="s">
        <v>0</v>
      </c>
      <c r="B29" s="2" t="s">
        <v>2</v>
      </c>
      <c r="C29" s="2" t="s">
        <v>1</v>
      </c>
      <c r="D29" s="20" t="s">
        <v>3</v>
      </c>
      <c r="E29" s="21" t="s">
        <v>4</v>
      </c>
      <c r="F29" s="21" t="s">
        <v>5</v>
      </c>
      <c r="G29" s="21" t="s">
        <v>6</v>
      </c>
      <c r="H29" s="21" t="s">
        <v>7</v>
      </c>
      <c r="I29" s="21" t="s">
        <v>8</v>
      </c>
      <c r="J29" s="21" t="s">
        <v>9</v>
      </c>
    </row>
    <row r="30" spans="1:10" x14ac:dyDescent="0.2">
      <c r="A30" s="42">
        <v>44611</v>
      </c>
      <c r="B30" s="2"/>
      <c r="C30" s="8" t="s">
        <v>23</v>
      </c>
      <c r="D30" s="39">
        <v>21535.08</v>
      </c>
      <c r="E30" s="38">
        <v>5000</v>
      </c>
      <c r="F30" s="38">
        <v>950.37</v>
      </c>
      <c r="G30" s="38">
        <v>17652.37</v>
      </c>
      <c r="H30" s="38"/>
      <c r="I30" s="38"/>
      <c r="J30" s="21">
        <v>17652.37</v>
      </c>
    </row>
    <row r="31" spans="1:10" x14ac:dyDescent="0.2">
      <c r="A31" s="42">
        <v>44754</v>
      </c>
      <c r="B31" s="2"/>
      <c r="C31" s="8" t="s">
        <v>24</v>
      </c>
      <c r="D31" s="39">
        <v>10095.030000000001</v>
      </c>
      <c r="E31" s="38">
        <v>5000</v>
      </c>
      <c r="F31" s="38">
        <v>853.78</v>
      </c>
      <c r="G31" s="38"/>
      <c r="H31" s="38"/>
      <c r="I31" s="38"/>
      <c r="J31" s="21">
        <v>6000.78</v>
      </c>
    </row>
    <row r="32" spans="1:10" ht="13.5" thickBot="1" x14ac:dyDescent="0.25">
      <c r="A32" s="3"/>
      <c r="B32" s="14"/>
      <c r="C32" s="14"/>
      <c r="D32" s="23"/>
      <c r="E32" s="23"/>
      <c r="F32" s="23"/>
      <c r="G32" s="23"/>
      <c r="H32" s="23"/>
      <c r="I32" s="23"/>
      <c r="J32" s="23"/>
    </row>
    <row r="33" spans="1:11" ht="13.5" thickBot="1" x14ac:dyDescent="0.25">
      <c r="A33" s="11" t="s">
        <v>9</v>
      </c>
      <c r="B33" s="25"/>
      <c r="C33" s="25"/>
      <c r="D33" s="26">
        <f t="shared" ref="D33:J33" si="3">SUM(D28:D32)</f>
        <v>31630.11</v>
      </c>
      <c r="E33" s="26">
        <f t="shared" si="3"/>
        <v>10000</v>
      </c>
      <c r="F33" s="26">
        <f>SUM(F30:F31)</f>
        <v>1804.15</v>
      </c>
      <c r="G33" s="26">
        <f t="shared" si="3"/>
        <v>17652.37</v>
      </c>
      <c r="H33" s="26">
        <f t="shared" si="3"/>
        <v>0</v>
      </c>
      <c r="I33" s="26">
        <f t="shared" si="3"/>
        <v>0</v>
      </c>
      <c r="J33" s="27">
        <f t="shared" si="3"/>
        <v>23653.149999999998</v>
      </c>
    </row>
    <row r="36" spans="1:11" ht="15" x14ac:dyDescent="0.25">
      <c r="A36" s="41">
        <v>2023</v>
      </c>
    </row>
    <row r="37" spans="1:11" x14ac:dyDescent="0.2">
      <c r="A37" s="2" t="s">
        <v>0</v>
      </c>
      <c r="B37" s="2" t="s">
        <v>2</v>
      </c>
      <c r="C37" s="2" t="s">
        <v>1</v>
      </c>
      <c r="D37" s="20" t="s">
        <v>3</v>
      </c>
      <c r="E37" s="21" t="s">
        <v>4</v>
      </c>
      <c r="F37" s="21" t="s">
        <v>5</v>
      </c>
      <c r="G37" s="21" t="s">
        <v>6</v>
      </c>
      <c r="H37" s="21" t="s">
        <v>7</v>
      </c>
      <c r="I37" s="21" t="s">
        <v>8</v>
      </c>
      <c r="J37" s="21" t="s">
        <v>9</v>
      </c>
    </row>
    <row r="38" spans="1:11" x14ac:dyDescent="0.2">
      <c r="A38" s="3">
        <v>45010</v>
      </c>
      <c r="B38" s="14"/>
      <c r="C38" s="8" t="s">
        <v>24</v>
      </c>
      <c r="D38" s="23">
        <v>6249.65</v>
      </c>
      <c r="E38" s="23">
        <v>5000</v>
      </c>
      <c r="F38" s="23"/>
      <c r="G38" s="23"/>
      <c r="H38" s="23"/>
      <c r="I38" s="23"/>
      <c r="J38" s="23">
        <v>1249.6500000000001</v>
      </c>
    </row>
    <row r="39" spans="1:11" x14ac:dyDescent="0.2">
      <c r="A39" s="3">
        <v>45099</v>
      </c>
      <c r="B39" s="14"/>
      <c r="C39" s="34" t="s">
        <v>25</v>
      </c>
      <c r="D39" s="23"/>
      <c r="E39" s="23">
        <v>5000</v>
      </c>
      <c r="F39" s="23"/>
      <c r="G39" s="23"/>
      <c r="H39" s="23"/>
      <c r="I39" s="23">
        <v>23722.58</v>
      </c>
      <c r="J39" s="23">
        <f>I39-E39</f>
        <v>18722.580000000002</v>
      </c>
      <c r="K39" s="48" t="s">
        <v>30</v>
      </c>
    </row>
    <row r="40" spans="1:11" ht="13.5" thickBot="1" x14ac:dyDescent="0.25">
      <c r="A40" s="3"/>
      <c r="B40" s="14"/>
      <c r="C40" s="17"/>
      <c r="D40" s="28"/>
      <c r="E40" s="23"/>
      <c r="F40" s="23"/>
      <c r="G40" s="23"/>
      <c r="H40" s="23"/>
      <c r="I40" s="23"/>
      <c r="J40" s="23"/>
    </row>
    <row r="41" spans="1:11" ht="13.5" thickBot="1" x14ac:dyDescent="0.25">
      <c r="A41" s="11" t="s">
        <v>9</v>
      </c>
      <c r="B41" s="25"/>
      <c r="C41" s="25"/>
      <c r="D41" s="26">
        <f t="shared" ref="D41:J41" si="4">SUM(D38:D40)</f>
        <v>6249.65</v>
      </c>
      <c r="E41" s="26">
        <f t="shared" si="4"/>
        <v>10000</v>
      </c>
      <c r="F41" s="26">
        <f t="shared" si="4"/>
        <v>0</v>
      </c>
      <c r="G41" s="26">
        <f t="shared" si="4"/>
        <v>0</v>
      </c>
      <c r="H41" s="26">
        <f t="shared" si="4"/>
        <v>0</v>
      </c>
      <c r="I41" s="26">
        <f t="shared" si="4"/>
        <v>23722.58</v>
      </c>
      <c r="J41" s="27">
        <f t="shared" si="4"/>
        <v>19972.230000000003</v>
      </c>
    </row>
    <row r="44" spans="1:11" ht="14.25" x14ac:dyDescent="0.2">
      <c r="A44" s="44">
        <v>2024</v>
      </c>
    </row>
    <row r="45" spans="1:11" x14ac:dyDescent="0.2">
      <c r="A45" s="2" t="s">
        <v>0</v>
      </c>
      <c r="B45" s="2" t="s">
        <v>2</v>
      </c>
      <c r="C45" s="2" t="s">
        <v>1</v>
      </c>
      <c r="D45" s="20" t="s">
        <v>3</v>
      </c>
      <c r="E45" s="21" t="s">
        <v>4</v>
      </c>
      <c r="F45" s="21" t="s">
        <v>5</v>
      </c>
      <c r="G45" s="21" t="s">
        <v>6</v>
      </c>
      <c r="H45" s="21" t="s">
        <v>7</v>
      </c>
      <c r="I45" s="21" t="s">
        <v>8</v>
      </c>
      <c r="J45" s="21" t="s">
        <v>9</v>
      </c>
    </row>
    <row r="46" spans="1:11" ht="13.5" thickBot="1" x14ac:dyDescent="0.25">
      <c r="A46" s="42"/>
      <c r="B46" s="14"/>
      <c r="C46" s="49" t="s">
        <v>29</v>
      </c>
      <c r="D46" s="23"/>
      <c r="E46" s="23"/>
      <c r="F46" s="23"/>
      <c r="G46" s="23"/>
      <c r="H46" s="23"/>
      <c r="I46" s="23"/>
      <c r="J46" s="23"/>
    </row>
    <row r="47" spans="1:11" ht="13.5" thickBot="1" x14ac:dyDescent="0.25">
      <c r="A47" s="11" t="s">
        <v>9</v>
      </c>
      <c r="B47" s="25"/>
      <c r="C47" s="25"/>
      <c r="D47" s="26">
        <f t="shared" ref="D47:J47" si="5">SUM(D46:D46)</f>
        <v>0</v>
      </c>
      <c r="E47" s="26">
        <f t="shared" si="5"/>
        <v>0</v>
      </c>
      <c r="F47" s="26">
        <f t="shared" si="5"/>
        <v>0</v>
      </c>
      <c r="G47" s="26">
        <f t="shared" si="5"/>
        <v>0</v>
      </c>
      <c r="H47" s="26">
        <f t="shared" si="5"/>
        <v>0</v>
      </c>
      <c r="I47" s="26">
        <f t="shared" si="5"/>
        <v>0</v>
      </c>
      <c r="J47" s="27">
        <f t="shared" si="5"/>
        <v>0</v>
      </c>
    </row>
  </sheetData>
  <mergeCells count="1">
    <mergeCell ref="A4:C4"/>
  </mergeCells>
  <phoneticPr fontId="3" type="noConversion"/>
  <pageMargins left="0.7" right="0.7" top="0.75" bottom="0.75" header="0.3" footer="0.3"/>
  <pageSetup paperSize="9" scale="6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zoomScaleNormal="100" workbookViewId="0">
      <selection activeCell="N6" sqref="N6"/>
    </sheetView>
  </sheetViews>
  <sheetFormatPr defaultRowHeight="12.75" x14ac:dyDescent="0.2"/>
  <cols>
    <col min="1" max="1" width="10.7109375" customWidth="1"/>
    <col min="2" max="2" width="13.5703125" customWidth="1"/>
    <col min="3" max="3" width="48.140625" customWidth="1"/>
    <col min="4" max="4" width="10.28515625" customWidth="1"/>
    <col min="13" max="13" width="4.85546875" customWidth="1"/>
  </cols>
  <sheetData>
    <row r="3" spans="1:11" x14ac:dyDescent="0.2">
      <c r="D3" s="4"/>
      <c r="E3" s="1"/>
      <c r="F3" s="1"/>
      <c r="G3" s="1"/>
      <c r="H3" s="1"/>
      <c r="I3" s="1"/>
    </row>
    <row r="4" spans="1:11" ht="15" x14ac:dyDescent="0.25">
      <c r="A4" s="12">
        <v>2016</v>
      </c>
      <c r="D4" s="4"/>
      <c r="E4" s="1"/>
      <c r="F4" s="1"/>
      <c r="G4" s="1"/>
      <c r="H4" s="1"/>
      <c r="I4" s="1"/>
    </row>
    <row r="5" spans="1:11" x14ac:dyDescent="0.2">
      <c r="A5" s="2" t="s">
        <v>0</v>
      </c>
      <c r="B5" s="2" t="s">
        <v>2</v>
      </c>
      <c r="C5" s="2" t="s">
        <v>1</v>
      </c>
      <c r="D5" s="5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</row>
    <row r="6" spans="1:11" x14ac:dyDescent="0.2">
      <c r="A6" s="14"/>
      <c r="B6" s="14"/>
      <c r="C6" s="14"/>
      <c r="D6" s="15"/>
      <c r="E6" s="16"/>
      <c r="F6" s="16"/>
      <c r="G6" s="16"/>
      <c r="H6" s="16"/>
      <c r="I6" s="16"/>
      <c r="J6" s="14"/>
    </row>
    <row r="7" spans="1:11" x14ac:dyDescent="0.2">
      <c r="A7" s="3">
        <v>42528</v>
      </c>
      <c r="B7" s="14">
        <v>1600704</v>
      </c>
      <c r="C7" s="14" t="s">
        <v>10</v>
      </c>
      <c r="D7" s="15">
        <v>7935.18</v>
      </c>
      <c r="E7" s="16">
        <v>2500</v>
      </c>
      <c r="F7" s="16">
        <f>54.35+1.47</f>
        <v>55.82</v>
      </c>
      <c r="G7" s="16">
        <f>D7-E7+F7</f>
        <v>5491</v>
      </c>
      <c r="H7" s="16">
        <v>0</v>
      </c>
      <c r="I7" s="16">
        <v>0</v>
      </c>
      <c r="J7" s="16">
        <f>G7-H7+I7</f>
        <v>5491</v>
      </c>
    </row>
    <row r="8" spans="1:11" x14ac:dyDescent="0.2">
      <c r="A8" s="3">
        <v>42711</v>
      </c>
      <c r="B8" s="14">
        <v>1601283</v>
      </c>
      <c r="C8" s="14" t="s">
        <v>11</v>
      </c>
      <c r="D8" s="15">
        <v>2500</v>
      </c>
      <c r="E8" s="16">
        <v>2500</v>
      </c>
      <c r="F8" s="16">
        <v>0</v>
      </c>
      <c r="G8" s="16">
        <v>0</v>
      </c>
      <c r="H8" s="16">
        <v>0</v>
      </c>
      <c r="I8" s="16">
        <v>0</v>
      </c>
      <c r="J8" s="14">
        <v>0</v>
      </c>
      <c r="K8" t="s">
        <v>19</v>
      </c>
    </row>
    <row r="9" spans="1:11" x14ac:dyDescent="0.2">
      <c r="A9" s="3">
        <v>42717</v>
      </c>
      <c r="B9" s="14">
        <v>1601284</v>
      </c>
      <c r="C9" s="14" t="s">
        <v>12</v>
      </c>
      <c r="D9" s="15">
        <v>10000</v>
      </c>
      <c r="E9" s="16">
        <v>2500</v>
      </c>
      <c r="F9" s="16"/>
      <c r="G9" s="16"/>
      <c r="H9" s="16"/>
      <c r="I9" s="16"/>
      <c r="J9" s="14"/>
      <c r="K9" t="s">
        <v>18</v>
      </c>
    </row>
    <row r="10" spans="1:11" x14ac:dyDescent="0.2">
      <c r="A10" s="3">
        <v>42724</v>
      </c>
      <c r="B10" s="17">
        <v>1601302</v>
      </c>
      <c r="C10" s="17" t="s">
        <v>16</v>
      </c>
      <c r="D10" s="15"/>
      <c r="E10" s="16"/>
      <c r="F10" s="16"/>
      <c r="G10" s="16"/>
      <c r="H10" s="16"/>
      <c r="I10" s="16"/>
      <c r="J10" s="14"/>
      <c r="K10" t="s">
        <v>17</v>
      </c>
    </row>
    <row r="11" spans="1:11" x14ac:dyDescent="0.2">
      <c r="D11" s="4"/>
      <c r="E11" s="1"/>
      <c r="F11" s="1"/>
      <c r="G11" s="1"/>
      <c r="H11" s="1"/>
      <c r="I11" s="1"/>
    </row>
    <row r="12" spans="1:11" ht="15" x14ac:dyDescent="0.25">
      <c r="A12" s="12">
        <v>2017</v>
      </c>
      <c r="D12" s="4"/>
      <c r="E12" s="1"/>
      <c r="F12" s="1"/>
      <c r="G12" s="1"/>
      <c r="H12" s="1"/>
      <c r="I12" s="1"/>
    </row>
    <row r="13" spans="1:11" x14ac:dyDescent="0.2">
      <c r="A13" s="2" t="s">
        <v>0</v>
      </c>
      <c r="B13" s="2" t="s">
        <v>2</v>
      </c>
      <c r="C13" s="2" t="s">
        <v>1</v>
      </c>
      <c r="D13" s="5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</row>
    <row r="14" spans="1:11" x14ac:dyDescent="0.2">
      <c r="A14" s="14"/>
      <c r="B14" s="14"/>
      <c r="C14" s="14"/>
      <c r="D14" s="15"/>
      <c r="E14" s="16"/>
      <c r="F14" s="16"/>
      <c r="G14" s="16"/>
      <c r="H14" s="16"/>
      <c r="I14" s="16"/>
      <c r="J14" s="14"/>
    </row>
    <row r="15" spans="1:11" x14ac:dyDescent="0.2">
      <c r="A15" s="3">
        <v>42736</v>
      </c>
      <c r="B15" s="14">
        <v>1700011</v>
      </c>
      <c r="C15" s="14" t="s">
        <v>13</v>
      </c>
      <c r="D15" s="15"/>
      <c r="E15" s="16">
        <v>2500</v>
      </c>
      <c r="F15" s="16"/>
      <c r="G15" s="16">
        <v>0</v>
      </c>
      <c r="H15" s="16">
        <v>0</v>
      </c>
      <c r="I15" s="16">
        <v>0</v>
      </c>
      <c r="J15" s="16">
        <f>G15-H15+I15</f>
        <v>0</v>
      </c>
      <c r="K15" t="s">
        <v>15</v>
      </c>
    </row>
    <row r="16" spans="1:11" x14ac:dyDescent="0.2">
      <c r="A16" s="3">
        <v>42736</v>
      </c>
      <c r="B16" s="14">
        <v>1700012</v>
      </c>
      <c r="C16" s="14" t="s">
        <v>14</v>
      </c>
      <c r="D16" s="15"/>
      <c r="E16" s="16">
        <v>2500</v>
      </c>
      <c r="F16" s="16"/>
      <c r="G16" s="16">
        <v>0</v>
      </c>
      <c r="H16" s="16">
        <v>0</v>
      </c>
      <c r="I16" s="16">
        <v>0</v>
      </c>
      <c r="J16" s="14">
        <v>0</v>
      </c>
      <c r="K16" t="s">
        <v>15</v>
      </c>
    </row>
    <row r="17" spans="1:10" x14ac:dyDescent="0.2">
      <c r="A17" s="3"/>
      <c r="B17" s="14"/>
      <c r="C17" s="14"/>
      <c r="D17" s="15"/>
      <c r="E17" s="16"/>
      <c r="F17" s="16"/>
      <c r="G17" s="16"/>
      <c r="H17" s="16"/>
      <c r="I17" s="16"/>
      <c r="J17" s="14"/>
    </row>
    <row r="18" spans="1:10" x14ac:dyDescent="0.2">
      <c r="D18" s="4"/>
      <c r="E18" s="1"/>
      <c r="F18" s="1"/>
      <c r="G18" s="1"/>
      <c r="H18" s="1"/>
      <c r="I18" s="1"/>
    </row>
    <row r="19" spans="1:10" x14ac:dyDescent="0.2">
      <c r="D19" s="4"/>
      <c r="E19" s="1"/>
      <c r="F19" s="1"/>
      <c r="G19" s="1"/>
      <c r="H19" s="1"/>
      <c r="I19" s="1"/>
    </row>
    <row r="20" spans="1:10" x14ac:dyDescent="0.2">
      <c r="D20" s="4"/>
      <c r="E20" s="1"/>
      <c r="F20" s="1"/>
      <c r="G20" s="1"/>
      <c r="H20" s="1"/>
      <c r="I20" s="1"/>
    </row>
    <row r="21" spans="1:10" x14ac:dyDescent="0.2">
      <c r="D21" s="4"/>
      <c r="E21" s="1"/>
      <c r="F21" s="1"/>
      <c r="G21" s="1"/>
      <c r="H21" s="1"/>
      <c r="I21" s="1"/>
    </row>
  </sheetData>
  <pageMargins left="0.7" right="0.7" top="0.75" bottom="0.75" header="0.3" footer="0.3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Eigendommen incl. scholen</vt:lpstr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John van der Woude</cp:lastModifiedBy>
  <cp:lastPrinted>2017-01-30T12:15:40Z</cp:lastPrinted>
  <dcterms:created xsi:type="dcterms:W3CDTF">2008-03-04T08:48:18Z</dcterms:created>
  <dcterms:modified xsi:type="dcterms:W3CDTF">2024-09-02T08:50:10Z</dcterms:modified>
</cp:coreProperties>
</file>