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https://questionmarkgroup.sharepoint.com/sites/Hospitality/Gedeelde documenten/General/PROJECTEN LOPEND/Provincie Zeeland/2024.0193 Provincie Zeeland EA WDA/05. Aanbestedingsdocumenten/03. Prijzenblad/"/>
    </mc:Choice>
  </mc:AlternateContent>
  <xr:revisionPtr revIDLastSave="20" documentId="8_{EBC44BBF-14DB-4C5A-BC04-780FF98EE070}" xr6:coauthVersionLast="47" xr6:coauthVersionMax="47" xr10:uidLastSave="{2F309B86-44A4-4238-9FDB-159F1AE7FBC9}"/>
  <bookViews>
    <workbookView xWindow="28680" yWindow="-1095" windowWidth="29040" windowHeight="15720" activeTab="4" xr2:uid="{76CD2521-089D-41C4-BE18-F7E3974001C3}"/>
  </bookViews>
  <sheets>
    <sheet name="Invulinstructie" sheetId="1" r:id="rId1"/>
    <sheet name="1. Ondertekening" sheetId="2" r:id="rId2"/>
    <sheet name="2. Apparatuur" sheetId="3" r:id="rId3"/>
    <sheet name="3. Ingredienten" sheetId="4" r:id="rId4"/>
    <sheet name="4. Inschrijfprijs" sheetId="5" r:id="rId5"/>
    <sheet name="5. Aantal tikken" sheetId="6"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6" i="4" l="1"/>
  <c r="K25" i="4"/>
  <c r="N34" i="3" l="1"/>
  <c r="K14" i="4"/>
  <c r="K15" i="4"/>
  <c r="K16" i="4"/>
  <c r="K17" i="4"/>
  <c r="K18" i="4"/>
  <c r="K19" i="4"/>
  <c r="K20" i="4"/>
  <c r="K21" i="4"/>
  <c r="K22" i="4"/>
  <c r="K23" i="4"/>
  <c r="D6" i="3"/>
  <c r="N29" i="3" l="1"/>
  <c r="N28" i="3"/>
  <c r="N27" i="3"/>
  <c r="N26" i="3"/>
  <c r="N25" i="3"/>
  <c r="N24" i="3"/>
  <c r="N23" i="3"/>
  <c r="N22" i="3"/>
  <c r="N21" i="3"/>
  <c r="N15" i="3"/>
  <c r="N20" i="3"/>
  <c r="N19" i="3"/>
  <c r="N18" i="3"/>
  <c r="N17" i="3"/>
  <c r="N16" i="3"/>
  <c r="N13" i="3"/>
  <c r="N14" i="3"/>
  <c r="K31" i="4" l="1"/>
  <c r="K32" i="4"/>
  <c r="K33" i="4"/>
  <c r="K34" i="4"/>
  <c r="K35" i="4"/>
  <c r="K36" i="4"/>
  <c r="K37" i="4"/>
  <c r="K38" i="4"/>
  <c r="K30" i="4"/>
  <c r="D6" i="6"/>
  <c r="D5" i="6"/>
  <c r="D4" i="6"/>
  <c r="D3" i="6"/>
  <c r="F30" i="6"/>
  <c r="D6" i="5"/>
  <c r="D5" i="5"/>
  <c r="D4" i="5"/>
  <c r="D3" i="5"/>
  <c r="D6" i="4"/>
  <c r="D5" i="4"/>
  <c r="D4" i="4"/>
  <c r="D3" i="4"/>
  <c r="D5" i="3"/>
  <c r="D4" i="3"/>
  <c r="D3" i="3"/>
  <c r="D4" i="2"/>
  <c r="D3" i="2"/>
  <c r="K40" i="4" l="1"/>
  <c r="E10" i="5"/>
  <c r="K42" i="4" l="1"/>
  <c r="E11" i="5" s="1"/>
  <c r="E13" i="5" s="1"/>
  <c r="E15" i="5" s="1"/>
</calcChain>
</file>

<file path=xl/sharedStrings.xml><?xml version="1.0" encoding="utf-8"?>
<sst xmlns="http://schemas.openxmlformats.org/spreadsheetml/2006/main" count="195" uniqueCount="110">
  <si>
    <t>Naam opdrachtgever</t>
  </si>
  <si>
    <t>Versienummer</t>
  </si>
  <si>
    <t>V1.0</t>
  </si>
  <si>
    <t>Prijspeil</t>
  </si>
  <si>
    <t>INSTRUCTIES VOOR HET INVULLEN VAN HET PRIJZENBLAD</t>
  </si>
  <si>
    <t>Algemeen</t>
  </si>
  <si>
    <t>1. Ondertekening</t>
  </si>
  <si>
    <t>Inschrijver dient dit tabblad in te vullen en rechtsgeldig te ondertekenen.</t>
  </si>
  <si>
    <t>2. Apparatuur</t>
  </si>
  <si>
    <t>3. Ingredienten</t>
  </si>
  <si>
    <t>4. Inschrijfprijs</t>
  </si>
  <si>
    <t>- De inschrijfprijs en beoordelingsprijs wordt automatisch gegenereerd op basis van de andere tabbladen in dit Prijzenblad.</t>
  </si>
  <si>
    <t>Leverancier</t>
  </si>
  <si>
    <t>RECHTSGELDIGE ONDERTEKENING*</t>
  </si>
  <si>
    <t>Organisatienaam</t>
  </si>
  <si>
    <t>Naam tekeningsbevoegde functionaris</t>
  </si>
  <si>
    <t>Functie tekeningsbevoegde functionaris</t>
  </si>
  <si>
    <t>Handtekening</t>
  </si>
  <si>
    <t>* Door het indienen van het Prijzenblad verklaart Inschrijver tevens dat de Inschrijving volledig is gebaseerd op en voldoet aan de bepalingen in de eerder genoemde offerteaanvraag, programma van eisen, nota('s) van inlichtingen en de eigen beantwoording van de gunningscriteria. Alle kosten gerelateerd aan de uitvoering van de beantwoording van de gunningscriteria worden geacht in de aangeboden prijzen te zijn verdisconteerd. Inschrijver verklaart met het indienen van het Prijzenblad dat de door hem geoffreerde prijzen en tarieven zonder voorbehoud zijn.</t>
  </si>
  <si>
    <t>Vaste kosten warme drankenautomaten</t>
  </si>
  <si>
    <t>Apparatuur (nieuw)</t>
  </si>
  <si>
    <t>Apparatuur</t>
  </si>
  <si>
    <t>Type</t>
  </si>
  <si>
    <t>Automaten leveren per</t>
  </si>
  <si>
    <t>Zetmethodiek</t>
  </si>
  <si>
    <t>Staand of tafelmodel</t>
  </si>
  <si>
    <t>Aantal automaten</t>
  </si>
  <si>
    <t>Netto huurprijs per automaat per jaar</t>
  </si>
  <si>
    <t>TSO per automaat per jaar</t>
  </si>
  <si>
    <t>Prijs kalkfilter per jaar</t>
  </si>
  <si>
    <t>Overig per jaar</t>
  </si>
  <si>
    <t>TOTAAL</t>
  </si>
  <si>
    <t>Ingrediënten &amp; schoonmaakartikelen</t>
  </si>
  <si>
    <t xml:space="preserve">Ingrediënt </t>
  </si>
  <si>
    <t>Eenheid</t>
  </si>
  <si>
    <t>Artikel</t>
  </si>
  <si>
    <t>Netto verkoopprijs</t>
  </si>
  <si>
    <t>Aantallen per jaar</t>
  </si>
  <si>
    <t>Kosten per jaar</t>
  </si>
  <si>
    <t>Espressoblend 1</t>
  </si>
  <si>
    <t>Per kilo</t>
  </si>
  <si>
    <t>Espressoblend 2</t>
  </si>
  <si>
    <t>Totale kosten ingrediënten</t>
  </si>
  <si>
    <t>Schoonmaakartikel</t>
  </si>
  <si>
    <t>Totale kosten schoonmaakartikelen</t>
  </si>
  <si>
    <t>TOTAAL VARIABELE KOSTEN</t>
  </si>
  <si>
    <t>Grammages</t>
  </si>
  <si>
    <t>Grammages per consumptie</t>
  </si>
  <si>
    <t>Ingrediënt</t>
  </si>
  <si>
    <t>Grammage</t>
  </si>
  <si>
    <t>Espresso</t>
  </si>
  <si>
    <t>Koffie</t>
  </si>
  <si>
    <t>Cappuccino - koffie</t>
  </si>
  <si>
    <t>Warme drankenautomaten</t>
  </si>
  <si>
    <t>Totaal vaste kosten per jaar</t>
  </si>
  <si>
    <t>Totaal variabele kosten per jaar</t>
  </si>
  <si>
    <t>INSCHRIJFPRIJS PER JAAR</t>
  </si>
  <si>
    <t>BEOORDELINGSPRIJS</t>
  </si>
  <si>
    <t>Aantal tikken per automaat</t>
  </si>
  <si>
    <t>Locatie</t>
  </si>
  <si>
    <t>Jaarvolume</t>
  </si>
  <si>
    <t>Totaal</t>
  </si>
  <si>
    <t>Bonen</t>
  </si>
  <si>
    <t>Tafelmodel</t>
  </si>
  <si>
    <t>Blend voor provincie Zeeland</t>
  </si>
  <si>
    <t>Café au lait - koffie</t>
  </si>
  <si>
    <t>Latte macchiato - koffie</t>
  </si>
  <si>
    <t>Verse melk (plantaardig)</t>
  </si>
  <si>
    <t>Verse melk (dierlijk)</t>
  </si>
  <si>
    <t>Per liter</t>
  </si>
  <si>
    <t>Cappuccino -  verse melk (plantaardig of dierlijk)</t>
  </si>
  <si>
    <t>Café au lait - verse melk (plantaardig of dierlijk)</t>
  </si>
  <si>
    <t>Latte macchiato - verse melk (plantaardig of dierlijk)</t>
  </si>
  <si>
    <t>Provincie Zeeland</t>
  </si>
  <si>
    <t>ABDIJ-A-0-A018 (Heerenkamer)</t>
  </si>
  <si>
    <t>ABDIJ-A-0-A038 (Pantry)</t>
  </si>
  <si>
    <t>ABDIJ-A-2-A2X04 (Gang)</t>
  </si>
  <si>
    <t>ABDIJ-B-1-B101 (Pantry)</t>
  </si>
  <si>
    <t>ABDIJ-G-0-GX206 (Pantry)</t>
  </si>
  <si>
    <t>ABDIJ-G-1-G404 (Pantry)</t>
  </si>
  <si>
    <t>ABDIJ-G-2-G601 (Pantry)</t>
  </si>
  <si>
    <t>ABDIJ-H-0-H0X03 (Gang)</t>
  </si>
  <si>
    <t>ABDIJ-I-2-I502 (Keuken I)</t>
  </si>
  <si>
    <t>ABDIJ-N-0-N008 (Pantry)</t>
  </si>
  <si>
    <t>ABDIJ-T-1-T106 (Pantry)</t>
  </si>
  <si>
    <t>ABDIJ-A-0-A040 (Ontvangsthal)</t>
  </si>
  <si>
    <t>ABDIJ-A-0-A0X05 (Huiskamer)</t>
  </si>
  <si>
    <t>ABDIJ-A-2-A2X26 (Pantry)</t>
  </si>
  <si>
    <t>Momenteel niet in gebruik</t>
  </si>
  <si>
    <t>Gebouw D0 (Koorkerhof)</t>
  </si>
  <si>
    <t>Overig</t>
  </si>
  <si>
    <t>Condimentendisplay</t>
  </si>
  <si>
    <t>- Inschrijver dient de tarieven in te vullen in het Prijzenblad zoals dat door Opdrachtgever is opgesteld.
- Het Prijzenblad dient u (rechtsgeldig ondertekend) als pdf-document in te dienen en tevens in Excel format. Bij eventuele verschillen tussen deze documenten gaan wij uit van de prijzen zoals ingediend in het pdf-document.
- Alle prijzen en tarieven zijn gebaseerd op de uitvraag Warme drankenautomaten zie specifiek (maar niet uitsluitend) het aanbestedingsdocumenten en het Programma van Eisen.
- Inschrijver dient enkel de lichtblauwe cellen in te vullen.
- Inschrijver brengt geen wijzigen aan in het Prijzenblad (uitgezonderd natuurlijk het vak voor ondertekening en de in te vullen prijzen en tarieven).
- Prijzen en tarieven zijn opgegeven in Euro's en exclusief BTW, tenzij ook om prijzen inclusief btw wordt gevraagd. 
- Prijzen en tarieven zijn "all-in" (Ter vermijding van misverstanden wordt opgemerkt dat in de vergoeding dus onder meer, maar niet beperkt tot begrepen zit, alle arbeidskosten, materiaalkosten, transportkosten, transportmiddelen, voorrijkosten, parkeerkosten, verzekeringen, kosten voor informatiesystemen en belasting (m.u.v. BTW)) en gebaseerd op het prijspeil januari 2025.
- Het indienen van negatieve prijzen of tarieven is niet toegestaan.</t>
  </si>
  <si>
    <t>aantal tikken niet bekend, aantal onder voorbehoud</t>
  </si>
  <si>
    <t>Suikersticks</t>
  </si>
  <si>
    <t>Creamersticks</t>
  </si>
  <si>
    <t>Theezakje merk 1 divers gemengd assortiment (per persoon verpakt)</t>
  </si>
  <si>
    <t>Zoetstof</t>
  </si>
  <si>
    <t>Roerstaafjes (papier of hout)</t>
  </si>
  <si>
    <t>Per 1000 stuks</t>
  </si>
  <si>
    <t>Per 20 stuks</t>
  </si>
  <si>
    <t>Per 500 stuks</t>
  </si>
  <si>
    <t>Per 2000 stuks</t>
  </si>
  <si>
    <t xml:space="preserve">Totaal </t>
  </si>
  <si>
    <t>5. Aantal tikken</t>
  </si>
  <si>
    <t>- Dit zijn het aantal tikken van de huidige machines. Aan de aantallen zijn geen rechten te ontlenen.</t>
  </si>
  <si>
    <r>
      <t>- In dit tabblad geeft de inschrijver de apparatuur aan die zij voorstelt en hoeveel automaten van een bepaald type er wordt geplaatst. Er wordt uitgegaan van 17</t>
    </r>
    <r>
      <rPr>
        <sz val="10"/>
        <color rgb="FFFF0000"/>
        <rFont val="Georgia"/>
        <family val="1"/>
      </rPr>
      <t xml:space="preserve">  </t>
    </r>
    <r>
      <rPr>
        <sz val="10"/>
        <rFont val="Georgia"/>
        <family val="1"/>
      </rPr>
      <t>automaten in totaal. De apparatuur dient uitgebreid te kunnen worden tegen dezelfde kosten en voorwaarden als aangegeven in het programma van eisen. 
- Inschrijver vult alle vlakken in. Bij "overig" kunnen eventuele kosten worden opgenomen die niet in de vaststaande kolommen te vatten zijn.
- De inschrijver geeft aan wat een condimentendisplay kost indien deze door de opdrachtgever wordt aangeschaft.</t>
    </r>
  </si>
  <si>
    <t>- In dit tabblad geeft de inschrijver de prijzen voor de losse ingrediënten en de schoonmaakartikelen weer. De ingrediënten die naast de automaat liggen, worden indicatief afgeprijsd. De schoonmaakartikelen die hier niet worden opgenomen kunnen later niet aan de Opdrachtgever worden doorberekend tenzij het andere apparatuur betreft dan weergegeven in tabblad 2.
- De inschrijver geeft de grammages per consumptie weer voor de verschillende machines. Deze dienen ter indicatie voor de opdrachtgever en worden niet beoordeeld. 
- Er zijn drie soorten koffieblends opgenomen. Deze worden voor dezelfde prijs aangeboden. Opdrachtgever kiest bij de smaaktest tussen deze blends.</t>
  </si>
  <si>
    <t>Cafeïnevrije blend</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</si>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</sst>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13]\ * #,##0.00_ ;_ [$€-413]\ * \-#,##0.00_ ;_ [$€-413]\ * &quot;-&quot;??_ ;_ @_ "/>
  </numFmts>
  <fonts count="19" x14ac:knownFonts="1">
    <font>
      <sz val="11"/>
      <color theme="1"/>
      <name val="Aptos Narrow"/>
      <family val="2"/>
      <scheme val="minor"/>
    </font>
    <font>
      <sz val="10"/>
      <name val="Arial Black"/>
      <family val="2"/>
    </font>
    <font>
      <sz val="11"/>
      <color theme="1"/>
      <name val="Georgia"/>
      <family val="1"/>
    </font>
    <font>
      <sz val="14"/>
      <color theme="0"/>
      <name val="Arial Black"/>
      <family val="2"/>
    </font>
    <font>
      <b/>
      <sz val="11"/>
      <color rgb="FFFFFFFF"/>
      <name val="Arial Black"/>
      <family val="2"/>
    </font>
    <font>
      <sz val="12"/>
      <name val="System"/>
      <family val="2"/>
    </font>
    <font>
      <sz val="10"/>
      <name val="Georgia"/>
      <family val="1"/>
    </font>
    <font>
      <sz val="10"/>
      <color rgb="FFFF0000"/>
      <name val="Georgia"/>
      <family val="1"/>
    </font>
    <font>
      <sz val="10"/>
      <color theme="1"/>
      <name val="Georgia"/>
      <family val="1"/>
    </font>
    <font>
      <sz val="10"/>
      <name val="Arial"/>
      <family val="2"/>
    </font>
    <font>
      <b/>
      <sz val="11"/>
      <color theme="1"/>
      <name val="Aptos Narrow"/>
      <family val="2"/>
      <scheme val="minor"/>
    </font>
    <font>
      <sz val="14"/>
      <name val="Arial Black"/>
      <family val="2"/>
    </font>
    <font>
      <b/>
      <sz val="10"/>
      <color theme="1"/>
      <name val="Georgia"/>
      <family val="1"/>
    </font>
    <font>
      <b/>
      <sz val="11"/>
      <name val="Arial Black"/>
      <family val="2"/>
    </font>
    <font>
      <sz val="11"/>
      <name val="Aptos Narrow"/>
      <family val="2"/>
      <scheme val="minor"/>
    </font>
    <font>
      <sz val="10"/>
      <color theme="1"/>
      <name val="Aptos Narrow"/>
      <family val="2"/>
      <scheme val="minor"/>
    </font>
    <font>
      <u/>
      <sz val="10"/>
      <color theme="1"/>
      <name val="Georgia"/>
      <family val="1"/>
    </font>
    <font>
      <b/>
      <u/>
      <sz val="10"/>
      <name val="Georgia"/>
      <family val="1"/>
    </font>
    <font>
      <sz val="11"/>
      <color theme="1"/>
      <name val="Aptos Narrow"/>
      <family val="2"/>
      <scheme val="minor"/>
    </font>
  </fonts>
  <fills count="8">
    <fill>
      <patternFill patternType="none"/>
    </fill>
    <fill>
      <patternFill patternType="gray125"/>
    </fill>
    <fill>
      <patternFill patternType="solid">
        <fgColor theme="5" tint="0.79998168889431442"/>
        <bgColor indexed="64"/>
      </patternFill>
    </fill>
    <fill>
      <patternFill patternType="solid">
        <fgColor theme="1"/>
        <bgColor indexed="64"/>
      </patternFill>
    </fill>
    <fill>
      <patternFill patternType="solid">
        <fgColor rgb="FF314091"/>
        <bgColor rgb="FF000000"/>
      </patternFill>
    </fill>
    <fill>
      <patternFill patternType="solid">
        <fgColor theme="0"/>
        <bgColor indexed="64"/>
      </patternFill>
    </fill>
    <fill>
      <patternFill patternType="solid">
        <fgColor theme="3" tint="0.89999084444715716"/>
        <bgColor indexed="64"/>
      </patternFill>
    </fill>
    <fill>
      <patternFill patternType="solid">
        <fgColor rgb="FFFFFF00"/>
        <bgColor indexed="64"/>
      </patternFill>
    </fill>
  </fills>
  <borders count="16">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4">
    <xf numFmtId="0" fontId="0" fillId="0" borderId="0"/>
    <xf numFmtId="0" fontId="5" fillId="0" borderId="0"/>
    <xf numFmtId="0" fontId="9" fillId="0" borderId="0" applyFill="0"/>
    <xf numFmtId="44" fontId="18" fillId="0" borderId="0" applyFont="0" applyFill="0" applyBorder="0" applyAlignment="0" applyProtection="0"/>
  </cellStyleXfs>
  <cellXfs count="167">
    <xf numFmtId="0" fontId="0" fillId="0" borderId="0" xfId="0"/>
    <xf numFmtId="0" fontId="1" fillId="0" borderId="1" xfId="0" applyFont="1" applyBorder="1"/>
    <xf numFmtId="0" fontId="2" fillId="2" borderId="2" xfId="0" applyFont="1" applyFill="1" applyBorder="1" applyAlignment="1">
      <alignment horizontal="left"/>
    </xf>
    <xf numFmtId="0" fontId="2" fillId="2" borderId="2" xfId="0" applyFont="1" applyFill="1" applyBorder="1"/>
    <xf numFmtId="0" fontId="1" fillId="0" borderId="3" xfId="0" applyFont="1" applyBorder="1"/>
    <xf numFmtId="14" fontId="2" fillId="2" borderId="4" xfId="0" applyNumberFormat="1" applyFont="1" applyFill="1" applyBorder="1" applyAlignment="1">
      <alignment horizontal="left"/>
    </xf>
    <xf numFmtId="0" fontId="4" fillId="4" borderId="2" xfId="0" applyFont="1" applyFill="1" applyBorder="1" applyAlignment="1">
      <alignment horizontal="left" vertical="top"/>
    </xf>
    <xf numFmtId="0" fontId="6" fillId="5" borderId="2" xfId="1" applyFont="1" applyFill="1" applyBorder="1" applyAlignment="1">
      <alignment horizontal="left" vertical="top" wrapText="1"/>
    </xf>
    <xf numFmtId="0" fontId="6" fillId="5" borderId="2" xfId="0" quotePrefix="1" applyFont="1" applyFill="1" applyBorder="1" applyAlignment="1">
      <alignment horizontal="left" vertical="top" wrapText="1"/>
    </xf>
    <xf numFmtId="0" fontId="0" fillId="0" borderId="8" xfId="0" applyBorder="1"/>
    <xf numFmtId="0" fontId="0" fillId="0" borderId="9" xfId="0" applyBorder="1"/>
    <xf numFmtId="0" fontId="8" fillId="2" borderId="0" xfId="0" applyFont="1" applyFill="1" applyAlignment="1">
      <alignment horizontal="left"/>
    </xf>
    <xf numFmtId="0" fontId="12" fillId="0" borderId="12" xfId="0" applyFont="1" applyBorder="1"/>
    <xf numFmtId="0" fontId="12" fillId="0" borderId="2" xfId="0" applyFont="1" applyBorder="1"/>
    <xf numFmtId="164" fontId="10" fillId="0" borderId="2" xfId="0" applyNumberFormat="1" applyFont="1" applyBorder="1"/>
    <xf numFmtId="0" fontId="14" fillId="0" borderId="0" xfId="0" applyFont="1"/>
    <xf numFmtId="0" fontId="14" fillId="0" borderId="9" xfId="0" applyFont="1" applyBorder="1"/>
    <xf numFmtId="0" fontId="8" fillId="0" borderId="0" xfId="0" applyFont="1" applyAlignment="1">
      <alignment horizontal="left"/>
    </xf>
    <xf numFmtId="14" fontId="8" fillId="2" borderId="2" xfId="0" applyNumberFormat="1" applyFont="1" applyFill="1" applyBorder="1" applyAlignment="1">
      <alignment horizontal="center"/>
    </xf>
    <xf numFmtId="0" fontId="8" fillId="2" borderId="2" xfId="0" applyFont="1" applyFill="1" applyBorder="1" applyAlignment="1">
      <alignment horizontal="center"/>
    </xf>
    <xf numFmtId="1" fontId="8" fillId="2" borderId="2" xfId="0" applyNumberFormat="1" applyFont="1" applyFill="1" applyBorder="1" applyAlignment="1">
      <alignment horizontal="center"/>
    </xf>
    <xf numFmtId="164" fontId="8" fillId="0" borderId="2" xfId="0" applyNumberFormat="1" applyFont="1" applyBorder="1"/>
    <xf numFmtId="0" fontId="8" fillId="0" borderId="0" xfId="0" applyFont="1" applyAlignment="1">
      <alignment horizontal="center"/>
    </xf>
    <xf numFmtId="14" fontId="8" fillId="0" borderId="0" xfId="0" applyNumberFormat="1" applyFont="1" applyAlignment="1">
      <alignment horizontal="center"/>
    </xf>
    <xf numFmtId="1" fontId="8" fillId="0" borderId="0" xfId="0" applyNumberFormat="1" applyFont="1" applyAlignment="1">
      <alignment horizontal="center"/>
    </xf>
    <xf numFmtId="164" fontId="8" fillId="0" borderId="0" xfId="0" applyNumberFormat="1" applyFont="1" applyAlignment="1">
      <alignment horizontal="left"/>
    </xf>
    <xf numFmtId="164" fontId="8" fillId="0" borderId="0" xfId="0" applyNumberFormat="1" applyFont="1"/>
    <xf numFmtId="0" fontId="4" fillId="4" borderId="12"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4" borderId="12" xfId="0" applyFont="1" applyFill="1" applyBorder="1" applyAlignment="1">
      <alignment horizontal="center" vertical="center"/>
    </xf>
    <xf numFmtId="0" fontId="8" fillId="0" borderId="8" xfId="0" applyFont="1" applyBorder="1" applyAlignment="1">
      <alignment horizontal="left"/>
    </xf>
    <xf numFmtId="164" fontId="8" fillId="0" borderId="15" xfId="0" applyNumberFormat="1" applyFont="1" applyBorder="1" applyAlignment="1">
      <alignment horizontal="left"/>
    </xf>
    <xf numFmtId="0" fontId="8" fillId="0" borderId="3" xfId="0" applyFont="1" applyBorder="1" applyAlignment="1">
      <alignment horizontal="left"/>
    </xf>
    <xf numFmtId="0" fontId="8" fillId="0" borderId="10" xfId="0" applyFont="1" applyBorder="1" applyAlignment="1">
      <alignment horizontal="left"/>
    </xf>
    <xf numFmtId="0" fontId="8" fillId="0" borderId="11" xfId="0" applyFont="1" applyBorder="1" applyAlignment="1">
      <alignment horizontal="left"/>
    </xf>
    <xf numFmtId="0" fontId="8" fillId="0" borderId="4" xfId="0" applyFont="1" applyBorder="1" applyAlignment="1">
      <alignment horizontal="left"/>
    </xf>
    <xf numFmtId="164" fontId="8" fillId="0" borderId="4" xfId="0" applyNumberFormat="1" applyFont="1" applyBorder="1" applyAlignment="1">
      <alignment horizontal="left"/>
    </xf>
    <xf numFmtId="164" fontId="12" fillId="0" borderId="2" xfId="0" applyNumberFormat="1" applyFont="1" applyBorder="1"/>
    <xf numFmtId="0" fontId="8" fillId="0" borderId="0" xfId="0" applyFont="1"/>
    <xf numFmtId="0" fontId="8" fillId="0" borderId="3" xfId="0" applyFont="1" applyBorder="1"/>
    <xf numFmtId="0" fontId="8" fillId="0" borderId="10" xfId="0" applyFont="1" applyBorder="1"/>
    <xf numFmtId="0" fontId="8" fillId="0" borderId="11" xfId="0" applyFont="1" applyBorder="1"/>
    <xf numFmtId="0" fontId="8" fillId="0" borderId="4" xfId="0" applyFont="1" applyBorder="1"/>
    <xf numFmtId="0" fontId="8" fillId="0" borderId="9" xfId="0" applyFont="1" applyBorder="1" applyAlignment="1">
      <alignment horizontal="left"/>
    </xf>
    <xf numFmtId="0" fontId="8" fillId="7" borderId="8" xfId="0" applyFont="1" applyFill="1" applyBorder="1" applyAlignment="1">
      <alignment horizontal="left"/>
    </xf>
    <xf numFmtId="0" fontId="6" fillId="5" borderId="2" xfId="1" quotePrefix="1" applyFont="1" applyFill="1" applyBorder="1" applyAlignment="1">
      <alignment horizontal="left" vertical="top" wrapText="1"/>
    </xf>
    <xf numFmtId="0" fontId="15" fillId="0" borderId="0" xfId="0" applyFont="1"/>
    <xf numFmtId="0" fontId="16" fillId="0" borderId="1" xfId="0" applyFont="1" applyBorder="1" applyAlignment="1">
      <alignment horizontal="left"/>
    </xf>
    <xf numFmtId="0" fontId="16" fillId="0" borderId="13" xfId="0" applyFont="1" applyBorder="1" applyAlignment="1">
      <alignment horizontal="left"/>
    </xf>
    <xf numFmtId="0" fontId="16" fillId="0" borderId="12" xfId="0" applyFont="1" applyBorder="1" applyAlignment="1">
      <alignment horizontal="left"/>
    </xf>
    <xf numFmtId="0" fontId="8" fillId="5" borderId="0" xfId="0" applyFont="1" applyFill="1" applyAlignment="1">
      <alignment horizontal="left"/>
    </xf>
    <xf numFmtId="0" fontId="8" fillId="5" borderId="9" xfId="0" applyFont="1" applyFill="1" applyBorder="1" applyAlignment="1">
      <alignment horizontal="left"/>
    </xf>
    <xf numFmtId="164" fontId="8" fillId="5" borderId="2" xfId="0" applyNumberFormat="1" applyFont="1" applyFill="1" applyBorder="1" applyAlignment="1">
      <alignment horizontal="left"/>
    </xf>
    <xf numFmtId="0" fontId="6" fillId="5" borderId="8" xfId="2" applyFont="1" applyFill="1" applyBorder="1" applyAlignment="1" applyProtection="1">
      <alignment vertical="top" wrapText="1"/>
      <protection locked="0"/>
    </xf>
    <xf numFmtId="0" fontId="6" fillId="5" borderId="0" xfId="2" applyFont="1" applyFill="1" applyAlignment="1" applyProtection="1">
      <alignment vertical="top" wrapText="1"/>
      <protection locked="0"/>
    </xf>
    <xf numFmtId="0" fontId="14" fillId="0" borderId="12" xfId="0" applyFont="1" applyBorder="1"/>
    <xf numFmtId="0" fontId="4" fillId="4" borderId="0" xfId="0" applyFont="1" applyFill="1" applyAlignment="1">
      <alignment horizontal="left" vertical="top"/>
    </xf>
    <xf numFmtId="0" fontId="8" fillId="6" borderId="8" xfId="0" applyFont="1" applyFill="1" applyBorder="1" applyAlignment="1" applyProtection="1">
      <alignment horizontal="left"/>
      <protection locked="0"/>
    </xf>
    <xf numFmtId="0" fontId="8" fillId="6" borderId="2" xfId="0" applyFont="1" applyFill="1" applyBorder="1" applyProtection="1">
      <protection locked="0"/>
    </xf>
    <xf numFmtId="0" fontId="8" fillId="6" borderId="2" xfId="0" applyFont="1" applyFill="1" applyBorder="1" applyAlignment="1" applyProtection="1">
      <alignment horizontal="left"/>
      <protection locked="0"/>
    </xf>
    <xf numFmtId="164" fontId="8" fillId="6" borderId="2" xfId="0" applyNumberFormat="1" applyFont="1" applyFill="1" applyBorder="1" applyAlignment="1" applyProtection="1">
      <alignment horizontal="left"/>
      <protection locked="0"/>
    </xf>
    <xf numFmtId="44" fontId="8" fillId="6" borderId="2" xfId="3" applyFont="1" applyFill="1" applyBorder="1" applyProtection="1">
      <protection locked="0"/>
    </xf>
    <xf numFmtId="164" fontId="8" fillId="6" borderId="14" xfId="0" applyNumberFormat="1" applyFont="1" applyFill="1" applyBorder="1" applyAlignment="1" applyProtection="1">
      <alignment horizontal="left"/>
      <protection locked="0"/>
    </xf>
    <xf numFmtId="0" fontId="8" fillId="6" borderId="15" xfId="0" applyFont="1" applyFill="1" applyBorder="1" applyAlignment="1" applyProtection="1">
      <alignment horizontal="left"/>
      <protection locked="0"/>
    </xf>
    <xf numFmtId="164" fontId="8" fillId="6" borderId="15" xfId="0" applyNumberFormat="1" applyFont="1" applyFill="1" applyBorder="1" applyAlignment="1" applyProtection="1">
      <alignment horizontal="left"/>
      <protection locked="0"/>
    </xf>
    <xf numFmtId="1" fontId="8" fillId="6" borderId="0" xfId="0" applyNumberFormat="1" applyFont="1" applyFill="1" applyAlignment="1" applyProtection="1">
      <alignment horizontal="center"/>
      <protection locked="0"/>
    </xf>
    <xf numFmtId="0" fontId="8" fillId="6" borderId="14" xfId="0" applyFont="1" applyFill="1" applyBorder="1" applyProtection="1">
      <protection locked="0"/>
    </xf>
    <xf numFmtId="0" fontId="8" fillId="6" borderId="15" xfId="0" applyFont="1" applyFill="1" applyBorder="1" applyProtection="1">
      <protection locked="0"/>
    </xf>
    <xf numFmtId="0" fontId="12" fillId="0" borderId="14" xfId="0" applyFont="1" applyBorder="1"/>
    <xf numFmtId="0" fontId="6" fillId="5" borderId="8" xfId="2" applyFont="1" applyFill="1" applyBorder="1" applyAlignment="1" applyProtection="1">
      <alignment horizontal="left" vertical="top" wrapText="1"/>
      <protection locked="0"/>
    </xf>
    <xf numFmtId="0" fontId="6" fillId="5" borderId="0" xfId="2" applyFont="1" applyFill="1" applyAlignment="1" applyProtection="1">
      <alignment horizontal="left" vertical="top" wrapText="1"/>
      <protection locked="0"/>
    </xf>
    <xf numFmtId="0" fontId="6" fillId="5" borderId="9" xfId="2" applyFont="1" applyFill="1" applyBorder="1" applyAlignment="1" applyProtection="1">
      <alignment horizontal="left" vertical="top" wrapText="1"/>
      <protection locked="0"/>
    </xf>
    <xf numFmtId="164" fontId="8" fillId="0" borderId="9" xfId="0" applyNumberFormat="1" applyFont="1" applyBorder="1" applyAlignment="1">
      <alignment horizontal="left"/>
    </xf>
    <xf numFmtId="0" fontId="8" fillId="0" borderId="15" xfId="0" applyFont="1" applyBorder="1" applyAlignment="1">
      <alignment horizontal="left"/>
    </xf>
    <xf numFmtId="0" fontId="8" fillId="6" borderId="3" xfId="0" applyFont="1" applyFill="1" applyBorder="1" applyAlignment="1" applyProtection="1">
      <alignment horizontal="left"/>
      <protection locked="0"/>
    </xf>
    <xf numFmtId="0" fontId="8" fillId="2" borderId="9" xfId="0" applyFont="1" applyFill="1" applyBorder="1" applyAlignment="1">
      <alignment horizontal="center"/>
    </xf>
    <xf numFmtId="0" fontId="8" fillId="2" borderId="11" xfId="0" applyFont="1" applyFill="1" applyBorder="1" applyAlignment="1">
      <alignment horizontal="center"/>
    </xf>
    <xf numFmtId="0" fontId="8" fillId="2" borderId="7" xfId="0" applyFont="1" applyFill="1" applyBorder="1" applyAlignment="1">
      <alignment horizontal="center"/>
    </xf>
    <xf numFmtId="0" fontId="0" fillId="6" borderId="8" xfId="0" applyFill="1" applyBorder="1" applyAlignment="1" applyProtection="1">
      <alignment horizontal="left"/>
      <protection locked="0"/>
    </xf>
    <xf numFmtId="0" fontId="8" fillId="6" borderId="5" xfId="0" applyFont="1" applyFill="1" applyBorder="1" applyAlignment="1" applyProtection="1">
      <alignment horizontal="left"/>
      <protection locked="0"/>
    </xf>
    <xf numFmtId="164" fontId="8" fillId="6" borderId="4" xfId="0" applyNumberFormat="1" applyFont="1" applyFill="1" applyBorder="1" applyAlignment="1" applyProtection="1">
      <alignment horizontal="left"/>
      <protection locked="0"/>
    </xf>
    <xf numFmtId="0" fontId="3" fillId="3" borderId="0" xfId="0" applyFont="1" applyFill="1" applyAlignment="1">
      <alignment horizontal="center"/>
    </xf>
    <xf numFmtId="0" fontId="8" fillId="6" borderId="8" xfId="0" applyFont="1" applyFill="1" applyBorder="1" applyAlignment="1" applyProtection="1">
      <alignment horizontal="left"/>
      <protection locked="0"/>
    </xf>
    <xf numFmtId="0" fontId="8" fillId="6" borderId="0" xfId="0" applyFont="1" applyFill="1" applyAlignment="1" applyProtection="1">
      <alignment horizontal="left"/>
      <protection locked="0"/>
    </xf>
    <xf numFmtId="0" fontId="8" fillId="6" borderId="9" xfId="0" applyFont="1" applyFill="1" applyBorder="1" applyAlignment="1" applyProtection="1">
      <alignment horizontal="left"/>
      <protection locked="0"/>
    </xf>
    <xf numFmtId="0" fontId="4" fillId="4" borderId="5" xfId="0" applyFont="1" applyFill="1" applyBorder="1" applyAlignment="1">
      <alignment horizontal="left" vertical="center"/>
    </xf>
    <xf numFmtId="0" fontId="4" fillId="4" borderId="6" xfId="0" applyFont="1" applyFill="1" applyBorder="1" applyAlignment="1">
      <alignment horizontal="left" vertical="center"/>
    </xf>
    <xf numFmtId="0" fontId="4" fillId="4" borderId="7" xfId="0" applyFont="1" applyFill="1" applyBorder="1" applyAlignment="1">
      <alignment horizontal="left" vertical="center"/>
    </xf>
    <xf numFmtId="0" fontId="4" fillId="4" borderId="8" xfId="0" applyFont="1" applyFill="1" applyBorder="1" applyAlignment="1">
      <alignment horizontal="left" vertical="center"/>
    </xf>
    <xf numFmtId="0" fontId="4" fillId="4" borderId="0" xfId="0" applyFont="1" applyFill="1" applyAlignment="1">
      <alignment horizontal="left" vertical="center"/>
    </xf>
    <xf numFmtId="0" fontId="4" fillId="4" borderId="9" xfId="0" applyFont="1" applyFill="1" applyBorder="1" applyAlignment="1">
      <alignment horizontal="left" vertical="center"/>
    </xf>
    <xf numFmtId="0" fontId="2" fillId="2" borderId="2" xfId="0" applyFont="1" applyFill="1" applyBorder="1" applyAlignment="1">
      <alignment horizontal="left"/>
    </xf>
    <xf numFmtId="14" fontId="2" fillId="2" borderId="2" xfId="0" applyNumberFormat="1" applyFont="1" applyFill="1" applyBorder="1" applyAlignment="1">
      <alignment horizontal="left"/>
    </xf>
    <xf numFmtId="0" fontId="2" fillId="6" borderId="2" xfId="0" applyFont="1" applyFill="1" applyBorder="1" applyAlignment="1" applyProtection="1">
      <alignment horizontal="left"/>
      <protection locked="0"/>
    </xf>
    <xf numFmtId="0" fontId="8" fillId="6" borderId="3" xfId="0" applyFont="1" applyFill="1" applyBorder="1" applyAlignment="1" applyProtection="1">
      <alignment horizontal="left"/>
      <protection locked="0"/>
    </xf>
    <xf numFmtId="0" fontId="8" fillId="6" borderId="10" xfId="0" applyFont="1" applyFill="1" applyBorder="1" applyAlignment="1" applyProtection="1">
      <alignment horizontal="left"/>
      <protection locked="0"/>
    </xf>
    <xf numFmtId="0" fontId="8" fillId="6" borderId="11" xfId="0" applyFont="1" applyFill="1" applyBorder="1" applyAlignment="1" applyProtection="1">
      <alignment horizontal="left"/>
      <protection locked="0"/>
    </xf>
    <xf numFmtId="0" fontId="6" fillId="5" borderId="0" xfId="2" applyFont="1" applyFill="1" applyAlignment="1" applyProtection="1">
      <alignment horizontal="center" vertical="top" wrapText="1"/>
      <protection locked="0"/>
    </xf>
    <xf numFmtId="0" fontId="8" fillId="0" borderId="2" xfId="0" applyFont="1" applyBorder="1" applyAlignment="1">
      <alignment horizontal="left"/>
    </xf>
    <xf numFmtId="0" fontId="17" fillId="0" borderId="1" xfId="0" applyFont="1" applyBorder="1" applyAlignment="1">
      <alignment horizontal="left" vertical="center" wrapText="1"/>
    </xf>
    <xf numFmtId="0" fontId="17" fillId="0" borderId="12" xfId="0" applyFont="1" applyBorder="1" applyAlignment="1">
      <alignment horizontal="left" vertical="center" wrapText="1"/>
    </xf>
    <xf numFmtId="0" fontId="8" fillId="0" borderId="1" xfId="0" applyFont="1" applyBorder="1" applyAlignment="1">
      <alignment horizontal="left"/>
    </xf>
    <xf numFmtId="0" fontId="8" fillId="0" borderId="12" xfId="0" applyFont="1" applyBorder="1" applyAlignment="1">
      <alignment horizontal="left"/>
    </xf>
    <xf numFmtId="0" fontId="8" fillId="0" borderId="13" xfId="0" applyFont="1" applyBorder="1" applyAlignment="1">
      <alignment horizontal="left"/>
    </xf>
    <xf numFmtId="0" fontId="8" fillId="5" borderId="1" xfId="0" applyFont="1" applyFill="1" applyBorder="1" applyAlignment="1">
      <alignment horizontal="center"/>
    </xf>
    <xf numFmtId="0" fontId="8" fillId="5" borderId="12" xfId="0" applyFont="1" applyFill="1" applyBorder="1" applyAlignment="1">
      <alignment horizontal="center"/>
    </xf>
    <xf numFmtId="0" fontId="8" fillId="5" borderId="13" xfId="0" applyFont="1" applyFill="1" applyBorder="1" applyAlignment="1">
      <alignment horizontal="center"/>
    </xf>
    <xf numFmtId="0" fontId="16" fillId="0" borderId="1" xfId="0" applyFont="1" applyBorder="1" applyAlignment="1">
      <alignment horizontal="left"/>
    </xf>
    <xf numFmtId="0" fontId="16" fillId="0" borderId="12" xfId="0" applyFont="1" applyBorder="1" applyAlignment="1">
      <alignment horizontal="left"/>
    </xf>
    <xf numFmtId="0" fontId="16" fillId="0" borderId="13" xfId="0" applyFont="1" applyBorder="1" applyAlignment="1">
      <alignment horizontal="left"/>
    </xf>
    <xf numFmtId="0" fontId="12" fillId="0" borderId="12" xfId="0" applyFont="1" applyBorder="1" applyAlignment="1">
      <alignment horizontal="left"/>
    </xf>
    <xf numFmtId="0" fontId="12" fillId="0" borderId="13" xfId="0" applyFont="1" applyBorder="1" applyAlignment="1">
      <alignment horizontal="left"/>
    </xf>
    <xf numFmtId="0" fontId="4" fillId="4" borderId="1" xfId="0" applyFont="1" applyFill="1" applyBorder="1" applyAlignment="1">
      <alignment horizontal="left" vertical="center" wrapText="1"/>
    </xf>
    <xf numFmtId="0" fontId="4" fillId="4" borderId="13" xfId="0" applyFont="1" applyFill="1" applyBorder="1" applyAlignment="1">
      <alignment horizontal="left" vertical="center" wrapText="1"/>
    </xf>
    <xf numFmtId="0" fontId="11" fillId="0" borderId="1" xfId="0" applyFont="1" applyBorder="1" applyAlignment="1">
      <alignment horizontal="left"/>
    </xf>
    <xf numFmtId="0" fontId="11" fillId="0" borderId="12" xfId="0" applyFont="1" applyBorder="1" applyAlignment="1">
      <alignment horizontal="left"/>
    </xf>
    <xf numFmtId="0" fontId="11" fillId="0" borderId="13" xfId="0" applyFont="1" applyBorder="1" applyAlignment="1">
      <alignment horizontal="left"/>
    </xf>
    <xf numFmtId="0" fontId="8" fillId="0" borderId="0" xfId="0" applyFont="1" applyAlignment="1">
      <alignment horizontal="left"/>
    </xf>
    <xf numFmtId="0" fontId="2" fillId="6" borderId="2" xfId="0" applyFont="1" applyFill="1" applyBorder="1" applyAlignment="1">
      <alignment horizontal="left"/>
    </xf>
    <xf numFmtId="0" fontId="8" fillId="2" borderId="8" xfId="0" applyFont="1" applyFill="1" applyBorder="1" applyAlignment="1">
      <alignment horizontal="left"/>
    </xf>
    <xf numFmtId="0" fontId="8" fillId="2" borderId="0" xfId="0" applyFont="1" applyFill="1" applyAlignment="1">
      <alignment horizontal="left"/>
    </xf>
    <xf numFmtId="0" fontId="8" fillId="2" borderId="9" xfId="0" applyFont="1" applyFill="1" applyBorder="1" applyAlignment="1">
      <alignment horizontal="left"/>
    </xf>
    <xf numFmtId="0" fontId="12" fillId="0" borderId="1" xfId="0" applyFont="1" applyBorder="1" applyAlignment="1">
      <alignment horizontal="center"/>
    </xf>
    <xf numFmtId="0" fontId="12" fillId="0" borderId="12" xfId="0" applyFont="1" applyBorder="1" applyAlignment="1">
      <alignment horizontal="center"/>
    </xf>
    <xf numFmtId="0" fontId="12" fillId="0" borderId="13" xfId="0" applyFont="1" applyBorder="1" applyAlignment="1">
      <alignment horizontal="center"/>
    </xf>
    <xf numFmtId="0" fontId="8" fillId="5" borderId="8" xfId="0" applyFont="1" applyFill="1" applyBorder="1" applyAlignment="1">
      <alignment horizontal="left" vertical="top"/>
    </xf>
    <xf numFmtId="0" fontId="8" fillId="5" borderId="0" xfId="0" applyFont="1" applyFill="1" applyAlignment="1">
      <alignment horizontal="left" vertical="top"/>
    </xf>
    <xf numFmtId="0" fontId="8" fillId="5" borderId="9" xfId="0" applyFont="1" applyFill="1" applyBorder="1" applyAlignment="1">
      <alignment horizontal="left" vertical="top"/>
    </xf>
    <xf numFmtId="0" fontId="6" fillId="5" borderId="8" xfId="2" applyFont="1" applyFill="1" applyBorder="1" applyAlignment="1" applyProtection="1">
      <alignment horizontal="left" vertical="top" wrapText="1"/>
      <protection locked="0"/>
    </xf>
    <xf numFmtId="0" fontId="6" fillId="5" borderId="0" xfId="2" applyFont="1" applyFill="1" applyAlignment="1" applyProtection="1">
      <alignment horizontal="left" vertical="top" wrapText="1"/>
      <protection locked="0"/>
    </xf>
    <xf numFmtId="0" fontId="6" fillId="5" borderId="9" xfId="2" applyFont="1" applyFill="1" applyBorder="1" applyAlignment="1" applyProtection="1">
      <alignment horizontal="left" vertical="top" wrapText="1"/>
      <protection locked="0"/>
    </xf>
    <xf numFmtId="0" fontId="8" fillId="2" borderId="5" xfId="0" applyFont="1" applyFill="1" applyBorder="1" applyAlignment="1">
      <alignment horizontal="left"/>
    </xf>
    <xf numFmtId="0" fontId="8" fillId="2" borderId="6" xfId="0" applyFont="1" applyFill="1" applyBorder="1" applyAlignment="1">
      <alignment horizontal="left"/>
    </xf>
    <xf numFmtId="0" fontId="8" fillId="2" borderId="7" xfId="0" applyFont="1" applyFill="1" applyBorder="1" applyAlignment="1">
      <alignment horizontal="left"/>
    </xf>
    <xf numFmtId="0" fontId="12" fillId="0" borderId="1" xfId="0" applyFont="1" applyBorder="1" applyAlignment="1">
      <alignment horizontal="left"/>
    </xf>
    <xf numFmtId="0" fontId="4" fillId="4" borderId="3" xfId="0" applyFont="1" applyFill="1" applyBorder="1" applyAlignment="1">
      <alignment horizontal="left" vertical="center" wrapText="1"/>
    </xf>
    <xf numFmtId="0" fontId="4" fillId="4" borderId="10" xfId="0" applyFont="1" applyFill="1" applyBorder="1" applyAlignment="1">
      <alignment horizontal="left" vertical="center" wrapText="1"/>
    </xf>
    <xf numFmtId="0" fontId="12" fillId="0" borderId="10" xfId="0" applyFont="1" applyBorder="1" applyAlignment="1">
      <alignment horizontal="center"/>
    </xf>
    <xf numFmtId="0" fontId="4" fillId="4" borderId="5" xfId="0" applyFont="1" applyFill="1" applyBorder="1" applyAlignment="1">
      <alignment horizontal="left" vertical="center" wrapText="1"/>
    </xf>
    <xf numFmtId="0" fontId="4" fillId="4" borderId="6" xfId="0" applyFont="1" applyFill="1" applyBorder="1" applyAlignment="1">
      <alignment horizontal="left" vertical="center" wrapText="1"/>
    </xf>
    <xf numFmtId="0" fontId="4" fillId="4" borderId="7" xfId="0" applyFont="1" applyFill="1" applyBorder="1" applyAlignment="1">
      <alignment horizontal="left" vertical="center" wrapText="1"/>
    </xf>
    <xf numFmtId="164" fontId="13" fillId="0" borderId="10" xfId="0" applyNumberFormat="1" applyFont="1" applyBorder="1" applyAlignment="1">
      <alignment horizontal="left" vertical="center" wrapText="1"/>
    </xf>
    <xf numFmtId="164" fontId="13" fillId="0" borderId="11" xfId="0" applyNumberFormat="1" applyFont="1" applyBorder="1" applyAlignment="1">
      <alignment horizontal="left" vertical="center" wrapText="1"/>
    </xf>
    <xf numFmtId="164" fontId="13" fillId="0" borderId="12" xfId="0" applyNumberFormat="1" applyFont="1" applyBorder="1" applyAlignment="1">
      <alignment horizontal="left" vertical="center" wrapText="1"/>
    </xf>
    <xf numFmtId="164" fontId="13" fillId="0" borderId="13" xfId="0" applyNumberFormat="1" applyFont="1" applyBorder="1" applyAlignment="1">
      <alignment horizontal="left" vertical="center" wrapText="1"/>
    </xf>
    <xf numFmtId="0" fontId="4" fillId="4" borderId="12" xfId="0" applyFont="1" applyFill="1" applyBorder="1" applyAlignment="1">
      <alignment horizontal="left" vertical="center" wrapText="1"/>
    </xf>
    <xf numFmtId="164" fontId="13" fillId="0" borderId="6" xfId="0" applyNumberFormat="1" applyFont="1" applyBorder="1" applyAlignment="1">
      <alignment horizontal="left" vertical="center" wrapText="1"/>
    </xf>
    <xf numFmtId="164" fontId="13" fillId="0" borderId="7" xfId="0" applyNumberFormat="1" applyFont="1" applyBorder="1" applyAlignment="1">
      <alignment horizontal="left" vertical="center" wrapText="1"/>
    </xf>
    <xf numFmtId="0" fontId="3" fillId="3" borderId="5" xfId="0" applyFont="1" applyFill="1" applyBorder="1" applyAlignment="1">
      <alignment horizontal="left"/>
    </xf>
    <xf numFmtId="0" fontId="3" fillId="3" borderId="6" xfId="0" applyFont="1" applyFill="1" applyBorder="1" applyAlignment="1">
      <alignment horizontal="left"/>
    </xf>
    <xf numFmtId="0" fontId="3" fillId="3" borderId="7" xfId="0" applyFont="1" applyFill="1" applyBorder="1" applyAlignment="1">
      <alignment horizontal="left"/>
    </xf>
    <xf numFmtId="1" fontId="8" fillId="2" borderId="0" xfId="0" applyNumberFormat="1" applyFont="1" applyFill="1" applyAlignment="1">
      <alignment horizontal="center"/>
    </xf>
    <xf numFmtId="1" fontId="8" fillId="2" borderId="9" xfId="0" applyNumberFormat="1" applyFont="1" applyFill="1" applyBorder="1" applyAlignment="1">
      <alignment horizontal="center"/>
    </xf>
    <xf numFmtId="0" fontId="8" fillId="0" borderId="3" xfId="0" applyFont="1" applyBorder="1" applyAlignment="1">
      <alignment horizontal="left"/>
    </xf>
    <xf numFmtId="0" fontId="8" fillId="0" borderId="10" xfId="0" applyFont="1" applyBorder="1" applyAlignment="1">
      <alignment horizontal="left"/>
    </xf>
    <xf numFmtId="0" fontId="8" fillId="0" borderId="11" xfId="0" applyFont="1" applyBorder="1" applyAlignment="1">
      <alignment horizontal="left"/>
    </xf>
    <xf numFmtId="1" fontId="8" fillId="0" borderId="0" xfId="0" applyNumberFormat="1" applyFont="1" applyAlignment="1">
      <alignment horizontal="center"/>
    </xf>
    <xf numFmtId="1" fontId="8" fillId="0" borderId="9" xfId="0" applyNumberFormat="1" applyFont="1" applyBorder="1" applyAlignment="1">
      <alignment horizontal="center"/>
    </xf>
    <xf numFmtId="1" fontId="12" fillId="0" borderId="1" xfId="0" applyNumberFormat="1" applyFont="1" applyBorder="1" applyAlignment="1">
      <alignment horizontal="center"/>
    </xf>
    <xf numFmtId="1" fontId="12" fillId="0" borderId="13" xfId="0" applyNumberFormat="1" applyFont="1" applyBorder="1" applyAlignment="1">
      <alignment horizontal="center"/>
    </xf>
    <xf numFmtId="0" fontId="8" fillId="0" borderId="8" xfId="0" applyFont="1" applyBorder="1" applyAlignment="1">
      <alignment horizontal="left"/>
    </xf>
    <xf numFmtId="0" fontId="8" fillId="0" borderId="9" xfId="0" applyFont="1" applyBorder="1" applyAlignment="1">
      <alignment horizontal="left"/>
    </xf>
    <xf numFmtId="1" fontId="8" fillId="0" borderId="6" xfId="0" applyNumberFormat="1" applyFont="1" applyBorder="1" applyAlignment="1">
      <alignment horizontal="center"/>
    </xf>
    <xf numFmtId="1" fontId="8" fillId="0" borderId="7" xfId="0" applyNumberFormat="1" applyFont="1" applyBorder="1" applyAlignment="1">
      <alignment horizontal="center"/>
    </xf>
    <xf numFmtId="0" fontId="8" fillId="0" borderId="5" xfId="0" applyFont="1" applyBorder="1" applyAlignment="1">
      <alignment horizontal="left"/>
    </xf>
    <xf numFmtId="0" fontId="8" fillId="0" borderId="6" xfId="0" applyFont="1" applyBorder="1" applyAlignment="1">
      <alignment horizontal="left"/>
    </xf>
    <xf numFmtId="0" fontId="8" fillId="0" borderId="7" xfId="0" applyFont="1" applyBorder="1" applyAlignment="1">
      <alignment horizontal="left"/>
    </xf>
  </cellXfs>
  <cellStyles count="4">
    <cellStyle name="Standaard" xfId="0" builtinId="0"/>
    <cellStyle name="Standaard_Gemeente Nijmegen-begrotingsmodel" xfId="2" xr:uid="{2C6B2221-1107-4533-B89F-783C79A4887B}"/>
    <cellStyle name="Standard_Ecklohn Baden Württemberg 2" xfId="1" xr:uid="{5D999898-8367-405D-BBFD-E8C2D3D945E4}"/>
    <cellStyle name="Valuta" xfId="3" builtinId="4"/>
  </cellStyles>
  <dxfs count="11">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A9B64D-57DA-48F7-8E88-8C0B68EBCEF5}">
  <dimension ref="C3:D14"/>
  <sheetViews>
    <sheetView showGridLines="0" zoomScale="70" zoomScaleNormal="70" workbookViewId="0">
      <selection activeCell="D13" sqref="D13"/>
    </sheetView>
  </sheetViews>
  <sheetFormatPr defaultRowHeight="14.4" x14ac:dyDescent="0.3"/>
  <cols>
    <col min="3" max="3" width="39" customWidth="1"/>
    <col min="4" max="4" width="184.88671875" customWidth="1"/>
  </cols>
  <sheetData>
    <row r="3" spans="3:4" ht="16.2" x14ac:dyDescent="0.4">
      <c r="C3" s="1" t="s">
        <v>0</v>
      </c>
      <c r="D3" s="2" t="s">
        <v>73</v>
      </c>
    </row>
    <row r="4" spans="3:4" ht="16.2" x14ac:dyDescent="0.4">
      <c r="C4" s="1" t="s">
        <v>1</v>
      </c>
      <c r="D4" s="3" t="s">
        <v>2</v>
      </c>
    </row>
    <row r="5" spans="3:4" ht="16.2" x14ac:dyDescent="0.4">
      <c r="C5" s="4" t="s">
        <v>3</v>
      </c>
      <c r="D5" s="5">
        <v>45658</v>
      </c>
    </row>
    <row r="7" spans="3:4" ht="21" x14ac:dyDescent="0.5">
      <c r="C7" s="81" t="s">
        <v>4</v>
      </c>
      <c r="D7" s="81"/>
    </row>
    <row r="9" spans="3:4" ht="132" x14ac:dyDescent="0.3">
      <c r="C9" s="6" t="s">
        <v>5</v>
      </c>
      <c r="D9" s="45" t="s">
        <v>92</v>
      </c>
    </row>
    <row r="10" spans="3:4" ht="17.399999999999999" x14ac:dyDescent="0.3">
      <c r="C10" s="6" t="s">
        <v>6</v>
      </c>
      <c r="D10" s="7" t="s">
        <v>7</v>
      </c>
    </row>
    <row r="11" spans="3:4" ht="52.8" x14ac:dyDescent="0.3">
      <c r="C11" s="6" t="s">
        <v>8</v>
      </c>
      <c r="D11" s="45" t="s">
        <v>106</v>
      </c>
    </row>
    <row r="12" spans="3:4" ht="52.8" x14ac:dyDescent="0.3">
      <c r="C12" s="6" t="s">
        <v>9</v>
      </c>
      <c r="D12" s="8" t="s">
        <v>107</v>
      </c>
    </row>
    <row r="13" spans="3:4" ht="17.399999999999999" x14ac:dyDescent="0.3">
      <c r="C13" s="6" t="s">
        <v>10</v>
      </c>
      <c r="D13" s="8" t="s">
        <v>11</v>
      </c>
    </row>
    <row r="14" spans="3:4" ht="17.399999999999999" x14ac:dyDescent="0.3">
      <c r="C14" s="56" t="s">
        <v>104</v>
      </c>
      <c r="D14" s="8" t="s">
        <v>105</v>
      </c>
    </row>
  </sheetData>
  <mergeCells count="1">
    <mergeCell ref="C7:D7"/>
  </mergeCells>
  <conditionalFormatting sqref="D3:D5">
    <cfRule type="notContainsBlanks" dxfId="10" priority="1">
      <formula>LEN(TRIM(D3))&gt;0</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4C5692-215C-4552-92AA-806B3FD1A35C}">
  <dimension ref="C3:V28"/>
  <sheetViews>
    <sheetView showGridLines="0" zoomScale="70" zoomScaleNormal="70" workbookViewId="0">
      <selection activeCell="X22" sqref="X22"/>
    </sheetView>
  </sheetViews>
  <sheetFormatPr defaultRowHeight="14.4" x14ac:dyDescent="0.3"/>
  <cols>
    <col min="3" max="3" width="29.33203125" customWidth="1"/>
    <col min="4" max="4" width="26.44140625" customWidth="1"/>
  </cols>
  <sheetData>
    <row r="3" spans="3:22" ht="16.2" x14ac:dyDescent="0.4">
      <c r="C3" s="1" t="s">
        <v>0</v>
      </c>
      <c r="D3" s="91" t="str">
        <f>Invulinstructie!D3</f>
        <v>Provincie Zeeland</v>
      </c>
      <c r="E3" s="91"/>
      <c r="F3" s="91"/>
      <c r="G3" s="91"/>
      <c r="H3" s="91"/>
      <c r="I3" s="91"/>
      <c r="J3" s="91"/>
      <c r="K3" s="91"/>
      <c r="L3" s="91"/>
      <c r="M3" s="91"/>
      <c r="N3" s="91"/>
      <c r="O3" s="91"/>
      <c r="P3" s="91"/>
      <c r="Q3" s="91"/>
      <c r="R3" s="91"/>
      <c r="S3" s="91"/>
      <c r="T3" s="91"/>
      <c r="U3" s="91"/>
      <c r="V3" s="91"/>
    </row>
    <row r="4" spans="3:22" ht="16.2" x14ac:dyDescent="0.4">
      <c r="C4" s="1" t="s">
        <v>1</v>
      </c>
      <c r="D4" s="91" t="str">
        <f>Invulinstructie!D4</f>
        <v>V1.0</v>
      </c>
      <c r="E4" s="91"/>
      <c r="F4" s="91"/>
      <c r="G4" s="91"/>
      <c r="H4" s="91"/>
      <c r="I4" s="91"/>
      <c r="J4" s="91"/>
      <c r="K4" s="91"/>
      <c r="L4" s="91"/>
      <c r="M4" s="91"/>
      <c r="N4" s="91"/>
      <c r="O4" s="91"/>
      <c r="P4" s="91"/>
      <c r="Q4" s="91"/>
      <c r="R4" s="91"/>
      <c r="S4" s="91"/>
      <c r="T4" s="91"/>
      <c r="U4" s="91"/>
      <c r="V4" s="91"/>
    </row>
    <row r="5" spans="3:22" ht="16.2" x14ac:dyDescent="0.4">
      <c r="C5" s="4" t="s">
        <v>3</v>
      </c>
      <c r="D5" s="92">
        <v>45658</v>
      </c>
      <c r="E5" s="91"/>
      <c r="F5" s="91"/>
      <c r="G5" s="91"/>
      <c r="H5" s="91"/>
      <c r="I5" s="91"/>
      <c r="J5" s="91"/>
      <c r="K5" s="91"/>
      <c r="L5" s="91"/>
      <c r="M5" s="91"/>
      <c r="N5" s="91"/>
      <c r="O5" s="91"/>
      <c r="P5" s="91"/>
      <c r="Q5" s="91"/>
      <c r="R5" s="91"/>
      <c r="S5" s="91"/>
      <c r="T5" s="91"/>
      <c r="U5" s="91"/>
      <c r="V5" s="91"/>
    </row>
    <row r="6" spans="3:22" ht="16.2" x14ac:dyDescent="0.4">
      <c r="C6" s="4" t="s">
        <v>12</v>
      </c>
      <c r="D6" s="93"/>
      <c r="E6" s="93"/>
      <c r="F6" s="93"/>
      <c r="G6" s="93"/>
      <c r="H6" s="93"/>
      <c r="I6" s="93"/>
      <c r="J6" s="93"/>
      <c r="K6" s="93"/>
      <c r="L6" s="93"/>
      <c r="M6" s="93"/>
      <c r="N6" s="93"/>
      <c r="O6" s="93"/>
      <c r="P6" s="93"/>
      <c r="Q6" s="93"/>
      <c r="R6" s="93"/>
      <c r="S6" s="93"/>
      <c r="T6" s="93"/>
      <c r="U6" s="93"/>
      <c r="V6" s="93"/>
    </row>
    <row r="8" spans="3:22" ht="21" x14ac:dyDescent="0.5">
      <c r="C8" s="81" t="s">
        <v>13</v>
      </c>
      <c r="D8" s="81"/>
      <c r="E8" s="81"/>
      <c r="F8" s="81"/>
      <c r="G8" s="81"/>
      <c r="H8" s="81"/>
      <c r="I8" s="81"/>
      <c r="J8" s="81"/>
      <c r="K8" s="81"/>
      <c r="L8" s="81"/>
      <c r="M8" s="81"/>
      <c r="N8" s="81"/>
      <c r="O8" s="81"/>
      <c r="P8" s="81"/>
      <c r="Q8" s="81"/>
      <c r="R8" s="81"/>
      <c r="S8" s="81"/>
      <c r="T8" s="81"/>
      <c r="U8" s="81"/>
      <c r="V8" s="81"/>
    </row>
    <row r="10" spans="3:22" ht="17.399999999999999" x14ac:dyDescent="0.3">
      <c r="C10" s="85" t="s">
        <v>14</v>
      </c>
      <c r="D10" s="86"/>
      <c r="E10" s="86"/>
      <c r="F10" s="86"/>
      <c r="G10" s="86"/>
      <c r="H10" s="86"/>
      <c r="I10" s="86"/>
      <c r="J10" s="86"/>
      <c r="K10" s="86"/>
      <c r="L10" s="86"/>
      <c r="M10" s="86"/>
      <c r="N10" s="86"/>
      <c r="O10" s="86"/>
      <c r="P10" s="86"/>
      <c r="Q10" s="86"/>
      <c r="R10" s="86"/>
      <c r="S10" s="86"/>
      <c r="T10" s="86"/>
      <c r="U10" s="86"/>
      <c r="V10" s="87"/>
    </row>
    <row r="11" spans="3:22" x14ac:dyDescent="0.3">
      <c r="C11" s="82"/>
      <c r="D11" s="83"/>
      <c r="E11" s="83"/>
      <c r="F11" s="83"/>
      <c r="G11" s="83"/>
      <c r="H11" s="83"/>
      <c r="I11" s="83"/>
      <c r="J11" s="83"/>
      <c r="K11" s="83"/>
      <c r="L11" s="83"/>
      <c r="M11" s="83"/>
      <c r="N11" s="83"/>
      <c r="O11" s="83"/>
      <c r="P11" s="83"/>
      <c r="Q11" s="83"/>
      <c r="R11" s="83"/>
      <c r="S11" s="83"/>
      <c r="T11" s="83"/>
      <c r="U11" s="83"/>
      <c r="V11" s="84"/>
    </row>
    <row r="12" spans="3:22" x14ac:dyDescent="0.3">
      <c r="C12" s="9"/>
      <c r="V12" s="10"/>
    </row>
    <row r="13" spans="3:22" ht="17.399999999999999" x14ac:dyDescent="0.3">
      <c r="C13" s="88" t="s">
        <v>15</v>
      </c>
      <c r="D13" s="89"/>
      <c r="E13" s="89"/>
      <c r="F13" s="89"/>
      <c r="G13" s="89"/>
      <c r="H13" s="89"/>
      <c r="I13" s="89"/>
      <c r="J13" s="89"/>
      <c r="K13" s="89"/>
      <c r="L13" s="89"/>
      <c r="M13" s="89"/>
      <c r="N13" s="89"/>
      <c r="O13" s="89"/>
      <c r="P13" s="89"/>
      <c r="Q13" s="89"/>
      <c r="R13" s="89"/>
      <c r="S13" s="89"/>
      <c r="T13" s="89"/>
      <c r="U13" s="89"/>
      <c r="V13" s="90"/>
    </row>
    <row r="14" spans="3:22" x14ac:dyDescent="0.3">
      <c r="C14" s="82"/>
      <c r="D14" s="83"/>
      <c r="E14" s="83"/>
      <c r="F14" s="83"/>
      <c r="G14" s="83"/>
      <c r="H14" s="83"/>
      <c r="I14" s="83"/>
      <c r="J14" s="83"/>
      <c r="K14" s="83"/>
      <c r="L14" s="83"/>
      <c r="M14" s="83"/>
      <c r="N14" s="83"/>
      <c r="O14" s="83"/>
      <c r="P14" s="83"/>
      <c r="Q14" s="83"/>
      <c r="R14" s="83"/>
      <c r="S14" s="83"/>
      <c r="T14" s="83"/>
      <c r="U14" s="83"/>
      <c r="V14" s="84"/>
    </row>
    <row r="15" spans="3:22" x14ac:dyDescent="0.3">
      <c r="C15" s="9"/>
      <c r="V15" s="10"/>
    </row>
    <row r="16" spans="3:22" ht="17.399999999999999" x14ac:dyDescent="0.3">
      <c r="C16" s="88" t="s">
        <v>16</v>
      </c>
      <c r="D16" s="89"/>
      <c r="E16" s="89"/>
      <c r="F16" s="89"/>
      <c r="G16" s="89"/>
      <c r="H16" s="89"/>
      <c r="I16" s="89"/>
      <c r="J16" s="89"/>
      <c r="K16" s="89"/>
      <c r="L16" s="89"/>
      <c r="M16" s="89"/>
      <c r="N16" s="89"/>
      <c r="O16" s="89"/>
      <c r="P16" s="89"/>
      <c r="Q16" s="89"/>
      <c r="R16" s="89"/>
      <c r="S16" s="89"/>
      <c r="T16" s="89"/>
      <c r="U16" s="89"/>
      <c r="V16" s="90"/>
    </row>
    <row r="17" spans="3:22" x14ac:dyDescent="0.3">
      <c r="C17" s="82"/>
      <c r="D17" s="83"/>
      <c r="E17" s="83"/>
      <c r="F17" s="83"/>
      <c r="G17" s="83"/>
      <c r="H17" s="83"/>
      <c r="I17" s="83"/>
      <c r="J17" s="83"/>
      <c r="K17" s="83"/>
      <c r="L17" s="83"/>
      <c r="M17" s="83"/>
      <c r="N17" s="83"/>
      <c r="O17" s="83"/>
      <c r="P17" s="83"/>
      <c r="Q17" s="83"/>
      <c r="R17" s="83"/>
      <c r="S17" s="83"/>
      <c r="T17" s="83"/>
      <c r="U17" s="83"/>
      <c r="V17" s="84"/>
    </row>
    <row r="18" spans="3:22" x14ac:dyDescent="0.3">
      <c r="C18" s="9"/>
      <c r="V18" s="10"/>
    </row>
    <row r="19" spans="3:22" ht="17.399999999999999" x14ac:dyDescent="0.3">
      <c r="C19" s="88" t="s">
        <v>15</v>
      </c>
      <c r="D19" s="89"/>
      <c r="E19" s="89"/>
      <c r="F19" s="89"/>
      <c r="G19" s="89"/>
      <c r="H19" s="89"/>
      <c r="I19" s="89"/>
      <c r="J19" s="89"/>
      <c r="K19" s="89"/>
      <c r="L19" s="89"/>
      <c r="M19" s="89"/>
      <c r="N19" s="89"/>
      <c r="O19" s="89"/>
      <c r="P19" s="89"/>
      <c r="Q19" s="89"/>
      <c r="R19" s="89"/>
      <c r="S19" s="89"/>
      <c r="T19" s="89"/>
      <c r="U19" s="89"/>
      <c r="V19" s="90"/>
    </row>
    <row r="20" spans="3:22" x14ac:dyDescent="0.3">
      <c r="C20" s="82"/>
      <c r="D20" s="83"/>
      <c r="E20" s="83"/>
      <c r="F20" s="83"/>
      <c r="G20" s="83"/>
      <c r="H20" s="83"/>
      <c r="I20" s="83"/>
      <c r="J20" s="83"/>
      <c r="K20" s="83"/>
      <c r="L20" s="83"/>
      <c r="M20" s="83"/>
      <c r="N20" s="83"/>
      <c r="O20" s="83"/>
      <c r="P20" s="83"/>
      <c r="Q20" s="83"/>
      <c r="R20" s="83"/>
      <c r="S20" s="83"/>
      <c r="T20" s="83"/>
      <c r="U20" s="83"/>
      <c r="V20" s="84"/>
    </row>
    <row r="21" spans="3:22" x14ac:dyDescent="0.3">
      <c r="C21" s="9"/>
      <c r="V21" s="10"/>
    </row>
    <row r="22" spans="3:22" ht="17.399999999999999" x14ac:dyDescent="0.3">
      <c r="C22" s="88" t="s">
        <v>17</v>
      </c>
      <c r="D22" s="89"/>
      <c r="E22" s="89"/>
      <c r="F22" s="89"/>
      <c r="G22" s="89"/>
      <c r="H22" s="89"/>
      <c r="I22" s="89"/>
      <c r="J22" s="89"/>
      <c r="K22" s="89"/>
      <c r="L22" s="89"/>
      <c r="M22" s="89"/>
      <c r="N22" s="89"/>
      <c r="O22" s="89"/>
      <c r="P22" s="89"/>
      <c r="Q22" s="89"/>
      <c r="R22" s="89"/>
      <c r="S22" s="89"/>
      <c r="T22" s="89"/>
      <c r="U22" s="89"/>
      <c r="V22" s="90"/>
    </row>
    <row r="23" spans="3:22" x14ac:dyDescent="0.3">
      <c r="C23" s="82"/>
      <c r="D23" s="83"/>
      <c r="E23" s="83"/>
      <c r="F23" s="83"/>
      <c r="G23" s="83"/>
      <c r="H23" s="83"/>
      <c r="I23" s="83"/>
      <c r="J23" s="83"/>
      <c r="K23" s="83"/>
      <c r="L23" s="83"/>
      <c r="M23" s="83"/>
      <c r="N23" s="83"/>
      <c r="O23" s="83"/>
      <c r="P23" s="83"/>
      <c r="Q23" s="83"/>
      <c r="R23" s="83"/>
      <c r="S23" s="83"/>
      <c r="T23" s="83"/>
      <c r="U23" s="83"/>
      <c r="V23" s="84"/>
    </row>
    <row r="24" spans="3:22" x14ac:dyDescent="0.3">
      <c r="C24" s="82"/>
      <c r="D24" s="83"/>
      <c r="E24" s="83"/>
      <c r="F24" s="83"/>
      <c r="G24" s="83"/>
      <c r="H24" s="83"/>
      <c r="I24" s="83"/>
      <c r="J24" s="83"/>
      <c r="K24" s="83"/>
      <c r="L24" s="83"/>
      <c r="M24" s="83"/>
      <c r="N24" s="83"/>
      <c r="O24" s="83"/>
      <c r="P24" s="83"/>
      <c r="Q24" s="83"/>
      <c r="R24" s="83"/>
      <c r="S24" s="83"/>
      <c r="T24" s="83"/>
      <c r="U24" s="83"/>
      <c r="V24" s="84"/>
    </row>
    <row r="25" spans="3:22" x14ac:dyDescent="0.3">
      <c r="C25" s="82"/>
      <c r="D25" s="83"/>
      <c r="E25" s="83"/>
      <c r="F25" s="83"/>
      <c r="G25" s="83"/>
      <c r="H25" s="83"/>
      <c r="I25" s="83"/>
      <c r="J25" s="83"/>
      <c r="K25" s="83"/>
      <c r="L25" s="83"/>
      <c r="M25" s="83"/>
      <c r="N25" s="83"/>
      <c r="O25" s="83"/>
      <c r="P25" s="83"/>
      <c r="Q25" s="83"/>
      <c r="R25" s="83"/>
      <c r="S25" s="83"/>
      <c r="T25" s="83"/>
      <c r="U25" s="83"/>
      <c r="V25" s="84"/>
    </row>
    <row r="26" spans="3:22" x14ac:dyDescent="0.3">
      <c r="C26" s="94"/>
      <c r="D26" s="95"/>
      <c r="E26" s="95"/>
      <c r="F26" s="95"/>
      <c r="G26" s="95"/>
      <c r="H26" s="95"/>
      <c r="I26" s="95"/>
      <c r="J26" s="95"/>
      <c r="K26" s="95"/>
      <c r="L26" s="95"/>
      <c r="M26" s="95"/>
      <c r="N26" s="95"/>
      <c r="O26" s="95"/>
      <c r="P26" s="95"/>
      <c r="Q26" s="95"/>
      <c r="R26" s="95"/>
      <c r="S26" s="95"/>
      <c r="T26" s="95"/>
      <c r="U26" s="95"/>
      <c r="V26" s="96"/>
    </row>
    <row r="28" spans="3:22" ht="46.2" customHeight="1" x14ac:dyDescent="0.3">
      <c r="C28" s="97" t="s">
        <v>18</v>
      </c>
      <c r="D28" s="97"/>
      <c r="E28" s="97"/>
      <c r="F28" s="97"/>
      <c r="G28" s="97"/>
      <c r="H28" s="97"/>
      <c r="I28" s="97"/>
      <c r="J28" s="97"/>
      <c r="K28" s="97"/>
      <c r="L28" s="97"/>
      <c r="M28" s="97"/>
      <c r="N28" s="97"/>
      <c r="O28" s="97"/>
      <c r="P28" s="97"/>
      <c r="Q28" s="97"/>
      <c r="R28" s="97"/>
      <c r="S28" s="97"/>
      <c r="T28" s="97"/>
      <c r="U28" s="97"/>
      <c r="V28" s="97"/>
    </row>
  </sheetData>
  <mergeCells count="16">
    <mergeCell ref="C20:V20"/>
    <mergeCell ref="C22:V22"/>
    <mergeCell ref="C23:V26"/>
    <mergeCell ref="C28:V28"/>
    <mergeCell ref="C19:V19"/>
    <mergeCell ref="D3:V3"/>
    <mergeCell ref="D4:V4"/>
    <mergeCell ref="D5:V5"/>
    <mergeCell ref="D6:V6"/>
    <mergeCell ref="C8:V8"/>
    <mergeCell ref="C17:V17"/>
    <mergeCell ref="C10:V10"/>
    <mergeCell ref="C11:V11"/>
    <mergeCell ref="C13:V13"/>
    <mergeCell ref="C14:V14"/>
    <mergeCell ref="C16:V16"/>
  </mergeCells>
  <conditionalFormatting sqref="D3:V5">
    <cfRule type="notContainsBlanks" dxfId="9" priority="1">
      <formula>LEN(TRIM(D3))&gt;0</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DDD7F-555F-4330-AC94-6FA908913945}">
  <dimension ref="C3:N34"/>
  <sheetViews>
    <sheetView showGridLines="0" topLeftCell="A6" zoomScale="70" zoomScaleNormal="70" workbookViewId="0">
      <selection activeCell="N35" sqref="N35"/>
    </sheetView>
  </sheetViews>
  <sheetFormatPr defaultRowHeight="14.4" x14ac:dyDescent="0.3"/>
  <cols>
    <col min="3" max="3" width="29.6640625" customWidth="1"/>
    <col min="4" max="4" width="26.44140625" customWidth="1"/>
    <col min="5" max="5" width="21.6640625" customWidth="1"/>
    <col min="6" max="6" width="24.33203125" customWidth="1"/>
    <col min="7" max="7" width="19.33203125" customWidth="1"/>
    <col min="8" max="8" width="17" customWidth="1"/>
    <col min="9" max="9" width="22.6640625" customWidth="1"/>
    <col min="10" max="10" width="20.44140625" customWidth="1"/>
    <col min="11" max="11" width="20.6640625" customWidth="1"/>
    <col min="12" max="12" width="17.6640625" customWidth="1"/>
    <col min="13" max="13" width="17" customWidth="1"/>
    <col min="14" max="14" width="15.88671875" customWidth="1"/>
  </cols>
  <sheetData>
    <row r="3" spans="3:14" ht="16.2" x14ac:dyDescent="0.4">
      <c r="C3" s="1" t="s">
        <v>0</v>
      </c>
      <c r="D3" s="91" t="str">
        <f>Invulinstructie!D3</f>
        <v>Provincie Zeeland</v>
      </c>
      <c r="E3" s="91"/>
      <c r="F3" s="91"/>
      <c r="G3" s="91"/>
      <c r="H3" s="91"/>
      <c r="I3" s="91"/>
      <c r="J3" s="91"/>
      <c r="K3" s="91"/>
      <c r="L3" s="91"/>
      <c r="M3" s="91"/>
      <c r="N3" s="91"/>
    </row>
    <row r="4" spans="3:14" ht="16.2" x14ac:dyDescent="0.4">
      <c r="C4" s="1" t="s">
        <v>1</v>
      </c>
      <c r="D4" s="91" t="str">
        <f>Invulinstructie!D4</f>
        <v>V1.0</v>
      </c>
      <c r="E4" s="91"/>
      <c r="F4" s="91"/>
      <c r="G4" s="91"/>
      <c r="H4" s="91"/>
      <c r="I4" s="91"/>
      <c r="J4" s="91"/>
      <c r="K4" s="91"/>
      <c r="L4" s="91"/>
      <c r="M4" s="91"/>
      <c r="N4" s="91"/>
    </row>
    <row r="5" spans="3:14" ht="16.2" x14ac:dyDescent="0.4">
      <c r="C5" s="4" t="s">
        <v>3</v>
      </c>
      <c r="D5" s="92">
        <f>Invulinstructie!D5</f>
        <v>45658</v>
      </c>
      <c r="E5" s="91"/>
      <c r="F5" s="91"/>
      <c r="G5" s="91"/>
      <c r="H5" s="91"/>
      <c r="I5" s="91"/>
      <c r="J5" s="91"/>
      <c r="K5" s="91"/>
      <c r="L5" s="91"/>
      <c r="M5" s="91"/>
      <c r="N5" s="91"/>
    </row>
    <row r="6" spans="3:14" ht="16.2" x14ac:dyDescent="0.4">
      <c r="C6" s="4" t="s">
        <v>12</v>
      </c>
      <c r="D6" s="118">
        <f>'1. Ondertekening'!D6</f>
        <v>0</v>
      </c>
      <c r="E6" s="118"/>
      <c r="F6" s="118"/>
      <c r="G6" s="118"/>
      <c r="H6" s="118"/>
      <c r="I6" s="118"/>
      <c r="J6" s="118"/>
      <c r="K6" s="118"/>
      <c r="L6" s="118"/>
      <c r="M6" s="118"/>
      <c r="N6" s="118"/>
    </row>
    <row r="8" spans="3:14" ht="21" x14ac:dyDescent="0.5">
      <c r="C8" s="81" t="s">
        <v>19</v>
      </c>
      <c r="D8" s="81"/>
      <c r="E8" s="81"/>
      <c r="F8" s="81"/>
      <c r="G8" s="81"/>
      <c r="H8" s="81"/>
      <c r="I8" s="81"/>
      <c r="J8" s="81"/>
      <c r="K8" s="81"/>
      <c r="L8" s="81"/>
      <c r="M8" s="81"/>
      <c r="N8" s="81"/>
    </row>
    <row r="10" spans="3:14" ht="21" x14ac:dyDescent="0.5">
      <c r="C10" s="114" t="s">
        <v>20</v>
      </c>
      <c r="D10" s="115"/>
      <c r="E10" s="115"/>
      <c r="F10" s="115"/>
      <c r="G10" s="115"/>
      <c r="H10" s="115"/>
      <c r="I10" s="115"/>
      <c r="J10" s="115"/>
      <c r="K10" s="115"/>
      <c r="L10" s="115"/>
      <c r="M10" s="115"/>
      <c r="N10" s="116"/>
    </row>
    <row r="11" spans="3:14" ht="52.2" x14ac:dyDescent="0.3">
      <c r="C11" s="112" t="s">
        <v>21</v>
      </c>
      <c r="D11" s="113"/>
      <c r="E11" s="27" t="s">
        <v>22</v>
      </c>
      <c r="F11" s="28" t="s">
        <v>23</v>
      </c>
      <c r="G11" s="27" t="s">
        <v>24</v>
      </c>
      <c r="H11" s="28" t="s">
        <v>25</v>
      </c>
      <c r="I11" s="29" t="s">
        <v>26</v>
      </c>
      <c r="J11" s="28" t="s">
        <v>27</v>
      </c>
      <c r="K11" s="27" t="s">
        <v>28</v>
      </c>
      <c r="L11" s="28" t="s">
        <v>29</v>
      </c>
      <c r="M11" s="27" t="s">
        <v>30</v>
      </c>
      <c r="N11" s="28" t="s">
        <v>31</v>
      </c>
    </row>
    <row r="12" spans="3:14" x14ac:dyDescent="0.3">
      <c r="C12" s="117"/>
      <c r="D12" s="117"/>
      <c r="E12" s="22"/>
      <c r="F12" s="23"/>
      <c r="G12" s="22"/>
      <c r="H12" s="22"/>
      <c r="I12" s="24"/>
      <c r="J12" s="25"/>
      <c r="K12" s="25"/>
      <c r="L12" s="25"/>
      <c r="M12" s="25"/>
      <c r="N12" s="26"/>
    </row>
    <row r="13" spans="3:14" x14ac:dyDescent="0.3">
      <c r="C13" s="98" t="s">
        <v>74</v>
      </c>
      <c r="D13" s="98"/>
      <c r="E13" s="58"/>
      <c r="F13" s="18">
        <v>45717</v>
      </c>
      <c r="G13" s="19" t="s">
        <v>62</v>
      </c>
      <c r="H13" s="19" t="s">
        <v>63</v>
      </c>
      <c r="I13" s="20">
        <v>1</v>
      </c>
      <c r="J13" s="60"/>
      <c r="K13" s="60"/>
      <c r="L13" s="60"/>
      <c r="M13" s="60"/>
      <c r="N13" s="21">
        <f>(I13*J13)+(I13*K13)++(I13*L13)+(I13*M13)</f>
        <v>0</v>
      </c>
    </row>
    <row r="14" spans="3:14" x14ac:dyDescent="0.3">
      <c r="C14" s="98" t="s">
        <v>75</v>
      </c>
      <c r="D14" s="98"/>
      <c r="E14" s="58"/>
      <c r="F14" s="18">
        <v>45717</v>
      </c>
      <c r="G14" s="19" t="s">
        <v>62</v>
      </c>
      <c r="H14" s="19" t="s">
        <v>63</v>
      </c>
      <c r="I14" s="20">
        <v>1</v>
      </c>
      <c r="J14" s="60"/>
      <c r="K14" s="60"/>
      <c r="L14" s="60"/>
      <c r="M14" s="60"/>
      <c r="N14" s="21">
        <f t="shared" ref="N14:N29" si="0">(I14*J14)+(I14*K14)+(I14*L14)+(I14*M14)</f>
        <v>0</v>
      </c>
    </row>
    <row r="15" spans="3:14" x14ac:dyDescent="0.3">
      <c r="C15" s="98" t="s">
        <v>75</v>
      </c>
      <c r="D15" s="98"/>
      <c r="E15" s="58"/>
      <c r="F15" s="18">
        <v>45717</v>
      </c>
      <c r="G15" s="19" t="s">
        <v>62</v>
      </c>
      <c r="H15" s="19" t="s">
        <v>63</v>
      </c>
      <c r="I15" s="20">
        <v>1</v>
      </c>
      <c r="J15" s="60"/>
      <c r="K15" s="60"/>
      <c r="L15" s="60"/>
      <c r="M15" s="60"/>
      <c r="N15" s="21">
        <f t="shared" si="0"/>
        <v>0</v>
      </c>
    </row>
    <row r="16" spans="3:14" x14ac:dyDescent="0.3">
      <c r="C16" s="98" t="s">
        <v>85</v>
      </c>
      <c r="D16" s="98"/>
      <c r="E16" s="59"/>
      <c r="F16" s="18">
        <v>46388</v>
      </c>
      <c r="G16" s="19" t="s">
        <v>62</v>
      </c>
      <c r="H16" s="19" t="s">
        <v>63</v>
      </c>
      <c r="I16" s="20">
        <v>1</v>
      </c>
      <c r="J16" s="60"/>
      <c r="K16" s="60"/>
      <c r="L16" s="60"/>
      <c r="M16" s="60"/>
      <c r="N16" s="21">
        <f t="shared" si="0"/>
        <v>0</v>
      </c>
    </row>
    <row r="17" spans="3:14" x14ac:dyDescent="0.3">
      <c r="C17" s="98" t="s">
        <v>86</v>
      </c>
      <c r="D17" s="98"/>
      <c r="E17" s="59"/>
      <c r="F17" s="18">
        <v>46388</v>
      </c>
      <c r="G17" s="19" t="s">
        <v>62</v>
      </c>
      <c r="H17" s="19" t="s">
        <v>63</v>
      </c>
      <c r="I17" s="20">
        <v>1</v>
      </c>
      <c r="J17" s="60"/>
      <c r="K17" s="60"/>
      <c r="L17" s="60"/>
      <c r="M17" s="60"/>
      <c r="N17" s="21">
        <f t="shared" si="0"/>
        <v>0</v>
      </c>
    </row>
    <row r="18" spans="3:14" x14ac:dyDescent="0.3">
      <c r="C18" s="98" t="s">
        <v>76</v>
      </c>
      <c r="D18" s="98"/>
      <c r="E18" s="59"/>
      <c r="F18" s="18">
        <v>45717</v>
      </c>
      <c r="G18" s="19" t="s">
        <v>62</v>
      </c>
      <c r="H18" s="19" t="s">
        <v>63</v>
      </c>
      <c r="I18" s="20">
        <v>1</v>
      </c>
      <c r="J18" s="60"/>
      <c r="K18" s="60"/>
      <c r="L18" s="60"/>
      <c r="M18" s="60"/>
      <c r="N18" s="21">
        <f t="shared" si="0"/>
        <v>0</v>
      </c>
    </row>
    <row r="19" spans="3:14" x14ac:dyDescent="0.3">
      <c r="C19" s="98" t="s">
        <v>87</v>
      </c>
      <c r="D19" s="98"/>
      <c r="E19" s="59"/>
      <c r="F19" s="18">
        <v>46388</v>
      </c>
      <c r="G19" s="19" t="s">
        <v>62</v>
      </c>
      <c r="H19" s="19" t="s">
        <v>63</v>
      </c>
      <c r="I19" s="20">
        <v>1</v>
      </c>
      <c r="J19" s="60"/>
      <c r="K19" s="60"/>
      <c r="L19" s="60"/>
      <c r="M19" s="60"/>
      <c r="N19" s="21">
        <f t="shared" si="0"/>
        <v>0</v>
      </c>
    </row>
    <row r="20" spans="3:14" x14ac:dyDescent="0.3">
      <c r="C20" s="98" t="s">
        <v>77</v>
      </c>
      <c r="D20" s="98"/>
      <c r="E20" s="58"/>
      <c r="F20" s="18">
        <v>45717</v>
      </c>
      <c r="G20" s="19" t="s">
        <v>62</v>
      </c>
      <c r="H20" s="19" t="s">
        <v>63</v>
      </c>
      <c r="I20" s="20">
        <v>1</v>
      </c>
      <c r="J20" s="60"/>
      <c r="K20" s="60"/>
      <c r="L20" s="60"/>
      <c r="M20" s="60"/>
      <c r="N20" s="21">
        <f t="shared" si="0"/>
        <v>0</v>
      </c>
    </row>
    <row r="21" spans="3:14" x14ac:dyDescent="0.3">
      <c r="C21" s="98" t="s">
        <v>77</v>
      </c>
      <c r="D21" s="98"/>
      <c r="E21" s="58"/>
      <c r="F21" s="18">
        <v>45717</v>
      </c>
      <c r="G21" s="19" t="s">
        <v>62</v>
      </c>
      <c r="H21" s="19" t="s">
        <v>63</v>
      </c>
      <c r="I21" s="20">
        <v>1</v>
      </c>
      <c r="J21" s="60"/>
      <c r="K21" s="60"/>
      <c r="L21" s="60"/>
      <c r="M21" s="60"/>
      <c r="N21" s="21">
        <f t="shared" si="0"/>
        <v>0</v>
      </c>
    </row>
    <row r="22" spans="3:14" x14ac:dyDescent="0.3">
      <c r="C22" s="98" t="s">
        <v>78</v>
      </c>
      <c r="D22" s="98"/>
      <c r="E22" s="58"/>
      <c r="F22" s="18">
        <v>45717</v>
      </c>
      <c r="G22" s="19" t="s">
        <v>62</v>
      </c>
      <c r="H22" s="19" t="s">
        <v>63</v>
      </c>
      <c r="I22" s="20">
        <v>1</v>
      </c>
      <c r="J22" s="60"/>
      <c r="K22" s="60"/>
      <c r="L22" s="60"/>
      <c r="M22" s="60"/>
      <c r="N22" s="21">
        <f t="shared" si="0"/>
        <v>0</v>
      </c>
    </row>
    <row r="23" spans="3:14" x14ac:dyDescent="0.3">
      <c r="C23" s="98" t="s">
        <v>79</v>
      </c>
      <c r="D23" s="98"/>
      <c r="E23" s="58"/>
      <c r="F23" s="18">
        <v>45717</v>
      </c>
      <c r="G23" s="19" t="s">
        <v>62</v>
      </c>
      <c r="H23" s="19" t="s">
        <v>63</v>
      </c>
      <c r="I23" s="20">
        <v>1</v>
      </c>
      <c r="J23" s="60"/>
      <c r="K23" s="60"/>
      <c r="L23" s="60"/>
      <c r="M23" s="60"/>
      <c r="N23" s="21">
        <f t="shared" si="0"/>
        <v>0</v>
      </c>
    </row>
    <row r="24" spans="3:14" x14ac:dyDescent="0.3">
      <c r="C24" s="98" t="s">
        <v>80</v>
      </c>
      <c r="D24" s="98"/>
      <c r="E24" s="58"/>
      <c r="F24" s="18">
        <v>45717</v>
      </c>
      <c r="G24" s="19" t="s">
        <v>62</v>
      </c>
      <c r="H24" s="19" t="s">
        <v>63</v>
      </c>
      <c r="I24" s="20">
        <v>1</v>
      </c>
      <c r="J24" s="60"/>
      <c r="K24" s="60"/>
      <c r="L24" s="60"/>
      <c r="M24" s="60"/>
      <c r="N24" s="21">
        <f t="shared" si="0"/>
        <v>0</v>
      </c>
    </row>
    <row r="25" spans="3:14" x14ac:dyDescent="0.3">
      <c r="C25" s="98" t="s">
        <v>81</v>
      </c>
      <c r="D25" s="98"/>
      <c r="E25" s="58"/>
      <c r="F25" s="18">
        <v>45717</v>
      </c>
      <c r="G25" s="19" t="s">
        <v>62</v>
      </c>
      <c r="H25" s="19" t="s">
        <v>63</v>
      </c>
      <c r="I25" s="20">
        <v>1</v>
      </c>
      <c r="J25" s="60"/>
      <c r="K25" s="60"/>
      <c r="L25" s="60"/>
      <c r="M25" s="60"/>
      <c r="N25" s="21">
        <f t="shared" si="0"/>
        <v>0</v>
      </c>
    </row>
    <row r="26" spans="3:14" x14ac:dyDescent="0.3">
      <c r="C26" s="98" t="s">
        <v>82</v>
      </c>
      <c r="D26" s="98"/>
      <c r="E26" s="58"/>
      <c r="F26" s="18">
        <v>45717</v>
      </c>
      <c r="G26" s="19" t="s">
        <v>62</v>
      </c>
      <c r="H26" s="19" t="s">
        <v>63</v>
      </c>
      <c r="I26" s="20">
        <v>1</v>
      </c>
      <c r="J26" s="60"/>
      <c r="K26" s="60"/>
      <c r="L26" s="60"/>
      <c r="M26" s="60"/>
      <c r="N26" s="21">
        <f t="shared" si="0"/>
        <v>0</v>
      </c>
    </row>
    <row r="27" spans="3:14" x14ac:dyDescent="0.3">
      <c r="C27" s="98" t="s">
        <v>83</v>
      </c>
      <c r="D27" s="98"/>
      <c r="E27" s="58"/>
      <c r="F27" s="18">
        <v>45717</v>
      </c>
      <c r="G27" s="19" t="s">
        <v>62</v>
      </c>
      <c r="H27" s="19" t="s">
        <v>63</v>
      </c>
      <c r="I27" s="20">
        <v>1</v>
      </c>
      <c r="J27" s="60"/>
      <c r="K27" s="60"/>
      <c r="L27" s="60"/>
      <c r="M27" s="60"/>
      <c r="N27" s="21">
        <f t="shared" si="0"/>
        <v>0</v>
      </c>
    </row>
    <row r="28" spans="3:14" x14ac:dyDescent="0.3">
      <c r="C28" s="98" t="s">
        <v>84</v>
      </c>
      <c r="D28" s="98"/>
      <c r="E28" s="58"/>
      <c r="F28" s="18">
        <v>45717</v>
      </c>
      <c r="G28" s="19" t="s">
        <v>62</v>
      </c>
      <c r="H28" s="19" t="s">
        <v>63</v>
      </c>
      <c r="I28" s="20">
        <v>1</v>
      </c>
      <c r="J28" s="60"/>
      <c r="K28" s="60"/>
      <c r="L28" s="60"/>
      <c r="M28" s="60"/>
      <c r="N28" s="21">
        <f t="shared" si="0"/>
        <v>0</v>
      </c>
    </row>
    <row r="29" spans="3:14" x14ac:dyDescent="0.3">
      <c r="C29" s="98" t="s">
        <v>89</v>
      </c>
      <c r="D29" s="98"/>
      <c r="E29" s="58"/>
      <c r="F29" s="18">
        <v>46388</v>
      </c>
      <c r="G29" s="19" t="s">
        <v>62</v>
      </c>
      <c r="H29" s="19" t="s">
        <v>63</v>
      </c>
      <c r="I29" s="20">
        <v>1</v>
      </c>
      <c r="J29" s="60"/>
      <c r="K29" s="60"/>
      <c r="L29" s="60"/>
      <c r="M29" s="60"/>
      <c r="N29" s="21">
        <f t="shared" si="0"/>
        <v>0</v>
      </c>
    </row>
    <row r="30" spans="3:14" x14ac:dyDescent="0.3">
      <c r="C30" s="104"/>
      <c r="D30" s="105"/>
      <c r="E30" s="105"/>
      <c r="F30" s="105"/>
      <c r="G30" s="105"/>
      <c r="H30" s="105"/>
      <c r="I30" s="105"/>
      <c r="J30" s="105"/>
      <c r="K30" s="105"/>
      <c r="L30" s="105"/>
      <c r="M30" s="105"/>
      <c r="N30" s="106"/>
    </row>
    <row r="31" spans="3:14" x14ac:dyDescent="0.3">
      <c r="C31" s="107" t="s">
        <v>90</v>
      </c>
      <c r="D31" s="108"/>
      <c r="E31" s="108"/>
      <c r="F31" s="108"/>
      <c r="G31" s="108"/>
      <c r="H31" s="108"/>
      <c r="I31" s="108"/>
      <c r="J31" s="108"/>
      <c r="K31" s="108"/>
      <c r="L31" s="108"/>
      <c r="M31" s="108"/>
      <c r="N31" s="109"/>
    </row>
    <row r="32" spans="3:14" x14ac:dyDescent="0.3">
      <c r="C32" s="47"/>
      <c r="D32" s="49"/>
      <c r="E32" s="49"/>
      <c r="F32" s="49"/>
      <c r="G32" s="49"/>
      <c r="H32" s="49"/>
      <c r="I32" s="49"/>
      <c r="J32" s="49"/>
      <c r="K32" s="49"/>
      <c r="L32" s="49"/>
      <c r="M32" s="49"/>
      <c r="N32" s="48"/>
    </row>
    <row r="33" spans="3:14" x14ac:dyDescent="0.3">
      <c r="C33" s="101" t="s">
        <v>91</v>
      </c>
      <c r="D33" s="102"/>
      <c r="E33" s="102"/>
      <c r="F33" s="102"/>
      <c r="G33" s="102"/>
      <c r="H33" s="103"/>
      <c r="I33" s="20">
        <v>1</v>
      </c>
      <c r="J33" s="52"/>
      <c r="K33" s="52"/>
      <c r="L33" s="52"/>
      <c r="M33" s="52"/>
      <c r="N33" s="61"/>
    </row>
    <row r="34" spans="3:14" x14ac:dyDescent="0.3">
      <c r="C34" s="99" t="s">
        <v>103</v>
      </c>
      <c r="D34" s="100"/>
      <c r="E34" s="100"/>
      <c r="F34" s="100"/>
      <c r="G34" s="100"/>
      <c r="H34" s="100"/>
      <c r="I34" s="55"/>
      <c r="J34" s="55"/>
      <c r="K34" s="55"/>
      <c r="L34" s="110"/>
      <c r="M34" s="111"/>
      <c r="N34" s="14">
        <f>SUM(N13:N33)</f>
        <v>0</v>
      </c>
    </row>
  </sheetData>
  <mergeCells count="30">
    <mergeCell ref="D3:N3"/>
    <mergeCell ref="D4:N4"/>
    <mergeCell ref="D5:N5"/>
    <mergeCell ref="D6:N6"/>
    <mergeCell ref="C8:N8"/>
    <mergeCell ref="C11:D11"/>
    <mergeCell ref="C10:N10"/>
    <mergeCell ref="C12:D12"/>
    <mergeCell ref="C13:D13"/>
    <mergeCell ref="C19:D19"/>
    <mergeCell ref="C15:D15"/>
    <mergeCell ref="C16:D16"/>
    <mergeCell ref="C17:D17"/>
    <mergeCell ref="C18:D18"/>
    <mergeCell ref="C14:D14"/>
    <mergeCell ref="C20:D20"/>
    <mergeCell ref="C21:D21"/>
    <mergeCell ref="C22:D22"/>
    <mergeCell ref="C23:D23"/>
    <mergeCell ref="C34:H34"/>
    <mergeCell ref="C24:D24"/>
    <mergeCell ref="C25:D25"/>
    <mergeCell ref="C27:D27"/>
    <mergeCell ref="C28:D28"/>
    <mergeCell ref="C29:D29"/>
    <mergeCell ref="C33:H33"/>
    <mergeCell ref="C30:N30"/>
    <mergeCell ref="C31:N31"/>
    <mergeCell ref="L34:M34"/>
    <mergeCell ref="C26:D26"/>
  </mergeCells>
  <conditionalFormatting sqref="D3:D5">
    <cfRule type="notContainsBlanks" dxfId="8" priority="25">
      <formula>LEN(TRIM(D3))&gt;0</formula>
    </cfRule>
  </conditionalFormatting>
  <conditionalFormatting sqref="F13:I29 I33">
    <cfRule type="notContainsBlanks" dxfId="7" priority="3">
      <formula>LEN(TRIM(F13))&gt;0</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716720-89F2-4E94-8E53-252F4B127335}">
  <dimension ref="C3:K58"/>
  <sheetViews>
    <sheetView showGridLines="0" topLeftCell="A11" zoomScale="70" zoomScaleNormal="70" workbookViewId="0">
      <selection activeCell="K27" sqref="K27"/>
    </sheetView>
  </sheetViews>
  <sheetFormatPr defaultRowHeight="14.4" x14ac:dyDescent="0.3"/>
  <cols>
    <col min="3" max="3" width="40.44140625" customWidth="1"/>
    <col min="4" max="4" width="26.44140625" customWidth="1"/>
    <col min="5" max="5" width="21.6640625" customWidth="1"/>
    <col min="6" max="6" width="24.33203125" customWidth="1"/>
    <col min="7" max="7" width="21.109375" bestFit="1" customWidth="1"/>
    <col min="8" max="8" width="21" customWidth="1"/>
    <col min="9" max="9" width="22.6640625" customWidth="1"/>
    <col min="10" max="10" width="21.109375" bestFit="1" customWidth="1"/>
    <col min="11" max="11" width="20.6640625" customWidth="1"/>
  </cols>
  <sheetData>
    <row r="3" spans="3:11" ht="16.2" x14ac:dyDescent="0.4">
      <c r="C3" s="1" t="s">
        <v>0</v>
      </c>
      <c r="D3" s="91" t="str">
        <f>Invulinstructie!D3</f>
        <v>Provincie Zeeland</v>
      </c>
      <c r="E3" s="91"/>
      <c r="F3" s="91"/>
      <c r="G3" s="91"/>
      <c r="H3" s="91"/>
      <c r="I3" s="91"/>
      <c r="J3" s="91"/>
      <c r="K3" s="91"/>
    </row>
    <row r="4" spans="3:11" ht="16.2" x14ac:dyDescent="0.4">
      <c r="C4" s="1" t="s">
        <v>1</v>
      </c>
      <c r="D4" s="91" t="str">
        <f>Invulinstructie!D4</f>
        <v>V1.0</v>
      </c>
      <c r="E4" s="91"/>
      <c r="F4" s="91"/>
      <c r="G4" s="91"/>
      <c r="H4" s="91"/>
      <c r="I4" s="91"/>
      <c r="J4" s="91"/>
      <c r="K4" s="91"/>
    </row>
    <row r="5" spans="3:11" ht="16.2" x14ac:dyDescent="0.4">
      <c r="C5" s="4" t="s">
        <v>3</v>
      </c>
      <c r="D5" s="92">
        <f>Invulinstructie!D5</f>
        <v>45658</v>
      </c>
      <c r="E5" s="91"/>
      <c r="F5" s="91"/>
      <c r="G5" s="91"/>
      <c r="H5" s="91"/>
      <c r="I5" s="91"/>
      <c r="J5" s="91"/>
      <c r="K5" s="91"/>
    </row>
    <row r="6" spans="3:11" ht="16.2" x14ac:dyDescent="0.4">
      <c r="C6" s="4" t="s">
        <v>12</v>
      </c>
      <c r="D6" s="118">
        <f>'1. Ondertekening'!D6</f>
        <v>0</v>
      </c>
      <c r="E6" s="118"/>
      <c r="F6" s="118"/>
      <c r="G6" s="118"/>
      <c r="H6" s="118"/>
      <c r="I6" s="118"/>
      <c r="J6" s="118"/>
      <c r="K6" s="118"/>
    </row>
    <row r="8" spans="3:11" ht="21" x14ac:dyDescent="0.5">
      <c r="C8" s="81" t="s">
        <v>19</v>
      </c>
      <c r="D8" s="81"/>
      <c r="E8" s="81"/>
      <c r="F8" s="81"/>
      <c r="G8" s="81"/>
      <c r="H8" s="81"/>
      <c r="I8" s="81"/>
      <c r="J8" s="81"/>
      <c r="K8" s="81"/>
    </row>
    <row r="10" spans="3:11" ht="21" x14ac:dyDescent="0.5">
      <c r="C10" s="114" t="s">
        <v>32</v>
      </c>
      <c r="D10" s="115"/>
      <c r="E10" s="115"/>
      <c r="F10" s="115"/>
      <c r="G10" s="115"/>
      <c r="H10" s="115"/>
      <c r="I10" s="115"/>
      <c r="J10" s="115"/>
      <c r="K10" s="116"/>
    </row>
    <row r="12" spans="3:11" ht="17.399999999999999" x14ac:dyDescent="0.3">
      <c r="C12" s="138" t="s">
        <v>21</v>
      </c>
      <c r="D12" s="139"/>
      <c r="E12" s="139"/>
      <c r="F12" s="139"/>
      <c r="G12" s="139"/>
      <c r="H12" s="139"/>
      <c r="I12" s="139"/>
      <c r="J12" s="139"/>
      <c r="K12" s="140"/>
    </row>
    <row r="13" spans="3:11" x14ac:dyDescent="0.3">
      <c r="C13" s="134" t="s">
        <v>33</v>
      </c>
      <c r="D13" s="110"/>
      <c r="E13" s="110"/>
      <c r="F13" s="111"/>
      <c r="G13" s="12" t="s">
        <v>34</v>
      </c>
      <c r="H13" s="13" t="s">
        <v>35</v>
      </c>
      <c r="I13" s="12" t="s">
        <v>36</v>
      </c>
      <c r="J13" s="13" t="s">
        <v>37</v>
      </c>
      <c r="K13" s="13" t="s">
        <v>38</v>
      </c>
    </row>
    <row r="14" spans="3:11" x14ac:dyDescent="0.3">
      <c r="C14" s="131" t="s">
        <v>39</v>
      </c>
      <c r="D14" s="132"/>
      <c r="E14" s="132"/>
      <c r="F14" s="133"/>
      <c r="G14" s="11" t="s">
        <v>40</v>
      </c>
      <c r="H14" s="79"/>
      <c r="I14" s="62"/>
      <c r="J14" s="77">
        <v>499</v>
      </c>
      <c r="K14" s="72">
        <f>I14*J14</f>
        <v>0</v>
      </c>
    </row>
    <row r="15" spans="3:11" x14ac:dyDescent="0.3">
      <c r="C15" s="119" t="s">
        <v>41</v>
      </c>
      <c r="D15" s="120"/>
      <c r="E15" s="120"/>
      <c r="F15" s="121"/>
      <c r="G15" s="11" t="s">
        <v>40</v>
      </c>
      <c r="H15" s="57"/>
      <c r="I15" s="64"/>
      <c r="J15" s="75">
        <v>499</v>
      </c>
      <c r="K15" s="72">
        <f t="shared" ref="K15:K18" si="0">I15*J15</f>
        <v>0</v>
      </c>
    </row>
    <row r="16" spans="3:11" x14ac:dyDescent="0.3">
      <c r="C16" s="119" t="s">
        <v>108</v>
      </c>
      <c r="D16" s="120"/>
      <c r="E16" s="120"/>
      <c r="F16" s="121"/>
      <c r="G16" s="11" t="s">
        <v>40</v>
      </c>
      <c r="H16" s="57"/>
      <c r="I16" s="64"/>
      <c r="J16" s="75">
        <v>75</v>
      </c>
      <c r="K16" s="72">
        <f>I16*J16</f>
        <v>0</v>
      </c>
    </row>
    <row r="17" spans="3:11" x14ac:dyDescent="0.3">
      <c r="C17" s="119" t="s">
        <v>67</v>
      </c>
      <c r="D17" s="120"/>
      <c r="E17" s="120"/>
      <c r="F17" s="121"/>
      <c r="G17" s="11" t="s">
        <v>69</v>
      </c>
      <c r="H17" s="57"/>
      <c r="I17" s="64"/>
      <c r="J17" s="75">
        <v>2800</v>
      </c>
      <c r="K17" s="72">
        <f t="shared" si="0"/>
        <v>0</v>
      </c>
    </row>
    <row r="18" spans="3:11" x14ac:dyDescent="0.3">
      <c r="C18" s="119" t="s">
        <v>68</v>
      </c>
      <c r="D18" s="120"/>
      <c r="E18" s="120"/>
      <c r="F18" s="121"/>
      <c r="G18" s="11" t="s">
        <v>69</v>
      </c>
      <c r="H18" s="57"/>
      <c r="I18" s="64"/>
      <c r="J18" s="75">
        <v>6533</v>
      </c>
      <c r="K18" s="72">
        <f t="shared" si="0"/>
        <v>0</v>
      </c>
    </row>
    <row r="19" spans="3:11" x14ac:dyDescent="0.3">
      <c r="C19" s="125" t="s">
        <v>94</v>
      </c>
      <c r="D19" s="126"/>
      <c r="E19" s="126"/>
      <c r="F19" s="127"/>
      <c r="G19" s="50" t="s">
        <v>99</v>
      </c>
      <c r="H19" s="57"/>
      <c r="I19" s="64"/>
      <c r="J19" s="75">
        <v>50</v>
      </c>
      <c r="K19" s="72">
        <f>I19*J19</f>
        <v>0</v>
      </c>
    </row>
    <row r="20" spans="3:11" x14ac:dyDescent="0.3">
      <c r="C20" s="125" t="s">
        <v>95</v>
      </c>
      <c r="D20" s="126"/>
      <c r="E20" s="126"/>
      <c r="F20" s="127"/>
      <c r="G20" s="50" t="s">
        <v>99</v>
      </c>
      <c r="H20" s="57"/>
      <c r="I20" s="64"/>
      <c r="J20" s="75">
        <v>50</v>
      </c>
      <c r="K20" s="72">
        <f>I20*J20</f>
        <v>0</v>
      </c>
    </row>
    <row r="21" spans="3:11" ht="14.4" customHeight="1" x14ac:dyDescent="0.3">
      <c r="C21" s="53" t="s">
        <v>96</v>
      </c>
      <c r="D21" s="54"/>
      <c r="E21" s="50"/>
      <c r="F21" s="51"/>
      <c r="G21" s="50" t="s">
        <v>100</v>
      </c>
      <c r="H21" s="57"/>
      <c r="I21" s="64"/>
      <c r="J21" s="75">
        <v>50</v>
      </c>
      <c r="K21" s="72">
        <f>I21*J21</f>
        <v>0</v>
      </c>
    </row>
    <row r="22" spans="3:11" x14ac:dyDescent="0.3">
      <c r="C22" s="128" t="s">
        <v>97</v>
      </c>
      <c r="D22" s="129"/>
      <c r="E22" s="129"/>
      <c r="F22" s="130"/>
      <c r="G22" s="50" t="s">
        <v>101</v>
      </c>
      <c r="H22" s="57"/>
      <c r="I22" s="64"/>
      <c r="J22" s="75">
        <v>50</v>
      </c>
      <c r="K22" s="72">
        <f>I22*J22</f>
        <v>0</v>
      </c>
    </row>
    <row r="23" spans="3:11" x14ac:dyDescent="0.3">
      <c r="C23" s="128" t="s">
        <v>98</v>
      </c>
      <c r="D23" s="129"/>
      <c r="E23" s="129"/>
      <c r="F23" s="130"/>
      <c r="G23" s="50" t="s">
        <v>102</v>
      </c>
      <c r="H23" s="78"/>
      <c r="I23" s="64"/>
      <c r="J23" s="75">
        <v>50</v>
      </c>
      <c r="K23" s="72">
        <f>I23*J23</f>
        <v>0</v>
      </c>
    </row>
    <row r="24" spans="3:11" x14ac:dyDescent="0.3">
      <c r="C24" s="69"/>
      <c r="D24" s="70"/>
      <c r="E24" s="70"/>
      <c r="F24" s="71"/>
      <c r="G24" s="50"/>
      <c r="H24" s="30"/>
      <c r="I24" s="73"/>
      <c r="J24" s="43" t="s">
        <v>109</v>
      </c>
      <c r="K24" s="72"/>
    </row>
    <row r="25" spans="3:11" x14ac:dyDescent="0.3">
      <c r="C25" s="119" t="s">
        <v>64</v>
      </c>
      <c r="D25" s="120"/>
      <c r="E25" s="120"/>
      <c r="F25" s="121"/>
      <c r="G25" s="11" t="s">
        <v>40</v>
      </c>
      <c r="H25" s="74"/>
      <c r="I25" s="80"/>
      <c r="J25" s="76">
        <v>998</v>
      </c>
      <c r="K25" s="72">
        <f>I25*J25</f>
        <v>0</v>
      </c>
    </row>
    <row r="26" spans="3:11" x14ac:dyDescent="0.3">
      <c r="C26" s="122" t="s">
        <v>42</v>
      </c>
      <c r="D26" s="123"/>
      <c r="E26" s="123"/>
      <c r="F26" s="123"/>
      <c r="G26" s="123"/>
      <c r="H26" s="137"/>
      <c r="I26" s="137"/>
      <c r="J26" s="124"/>
      <c r="K26" s="14">
        <f>SUM(K14:K23)</f>
        <v>0</v>
      </c>
    </row>
    <row r="28" spans="3:11" ht="17.399999999999999" x14ac:dyDescent="0.3">
      <c r="C28" s="135" t="s">
        <v>43</v>
      </c>
      <c r="D28" s="136"/>
      <c r="E28" s="136"/>
      <c r="F28" s="136"/>
      <c r="G28" s="136"/>
      <c r="H28" s="136"/>
      <c r="I28" s="136"/>
      <c r="J28" s="136"/>
      <c r="K28" s="136"/>
    </row>
    <row r="29" spans="3:11" x14ac:dyDescent="0.3">
      <c r="C29" s="134" t="s">
        <v>35</v>
      </c>
      <c r="D29" s="110"/>
      <c r="E29" s="110"/>
      <c r="F29" s="111"/>
      <c r="G29" s="13" t="s">
        <v>34</v>
      </c>
      <c r="H29" s="13" t="s">
        <v>35</v>
      </c>
      <c r="I29" s="68" t="s">
        <v>36</v>
      </c>
      <c r="J29" s="12" t="s">
        <v>37</v>
      </c>
      <c r="K29" s="13" t="s">
        <v>38</v>
      </c>
    </row>
    <row r="30" spans="3:11" x14ac:dyDescent="0.3">
      <c r="C30" s="82"/>
      <c r="D30" s="83"/>
      <c r="E30" s="83"/>
      <c r="F30" s="84"/>
      <c r="G30" s="63"/>
      <c r="H30" s="57"/>
      <c r="I30" s="62"/>
      <c r="J30" s="65"/>
      <c r="K30" s="31">
        <f>I30*J30</f>
        <v>0</v>
      </c>
    </row>
    <row r="31" spans="3:11" x14ac:dyDescent="0.3">
      <c r="C31" s="82"/>
      <c r="D31" s="83"/>
      <c r="E31" s="83"/>
      <c r="F31" s="84"/>
      <c r="G31" s="63"/>
      <c r="H31" s="57"/>
      <c r="I31" s="64"/>
      <c r="J31" s="65"/>
      <c r="K31" s="31">
        <f t="shared" ref="K31:K38" si="1">I31*J31</f>
        <v>0</v>
      </c>
    </row>
    <row r="32" spans="3:11" x14ac:dyDescent="0.3">
      <c r="C32" s="82"/>
      <c r="D32" s="83"/>
      <c r="E32" s="83"/>
      <c r="F32" s="84"/>
      <c r="G32" s="63"/>
      <c r="H32" s="57"/>
      <c r="I32" s="64"/>
      <c r="J32" s="65"/>
      <c r="K32" s="31">
        <f t="shared" si="1"/>
        <v>0</v>
      </c>
    </row>
    <row r="33" spans="3:11" x14ac:dyDescent="0.3">
      <c r="C33" s="82"/>
      <c r="D33" s="83"/>
      <c r="E33" s="83"/>
      <c r="F33" s="84"/>
      <c r="G33" s="63"/>
      <c r="H33" s="57"/>
      <c r="I33" s="64"/>
      <c r="J33" s="65"/>
      <c r="K33" s="31">
        <f t="shared" si="1"/>
        <v>0</v>
      </c>
    </row>
    <row r="34" spans="3:11" x14ac:dyDescent="0.3">
      <c r="C34" s="82"/>
      <c r="D34" s="83"/>
      <c r="E34" s="83"/>
      <c r="F34" s="84"/>
      <c r="G34" s="63"/>
      <c r="H34" s="57"/>
      <c r="I34" s="64"/>
      <c r="J34" s="65"/>
      <c r="K34" s="31">
        <f t="shared" si="1"/>
        <v>0</v>
      </c>
    </row>
    <row r="35" spans="3:11" x14ac:dyDescent="0.3">
      <c r="C35" s="82"/>
      <c r="D35" s="83"/>
      <c r="E35" s="83"/>
      <c r="F35" s="84"/>
      <c r="G35" s="63"/>
      <c r="H35" s="57"/>
      <c r="I35" s="64"/>
      <c r="J35" s="65"/>
      <c r="K35" s="31">
        <f t="shared" si="1"/>
        <v>0</v>
      </c>
    </row>
    <row r="36" spans="3:11" x14ac:dyDescent="0.3">
      <c r="C36" s="82"/>
      <c r="D36" s="83"/>
      <c r="E36" s="83"/>
      <c r="F36" s="84"/>
      <c r="G36" s="63"/>
      <c r="H36" s="57"/>
      <c r="I36" s="64"/>
      <c r="J36" s="65"/>
      <c r="K36" s="31">
        <f t="shared" si="1"/>
        <v>0</v>
      </c>
    </row>
    <row r="37" spans="3:11" x14ac:dyDescent="0.3">
      <c r="C37" s="82"/>
      <c r="D37" s="83"/>
      <c r="E37" s="83"/>
      <c r="F37" s="84"/>
      <c r="G37" s="63"/>
      <c r="H37" s="57"/>
      <c r="I37" s="64"/>
      <c r="J37" s="65"/>
      <c r="K37" s="31">
        <f t="shared" si="1"/>
        <v>0</v>
      </c>
    </row>
    <row r="38" spans="3:11" x14ac:dyDescent="0.3">
      <c r="C38" s="82"/>
      <c r="D38" s="83"/>
      <c r="E38" s="83"/>
      <c r="F38" s="84"/>
      <c r="G38" s="63"/>
      <c r="H38" s="57"/>
      <c r="I38" s="64"/>
      <c r="J38" s="65"/>
      <c r="K38" s="31">
        <f t="shared" si="1"/>
        <v>0</v>
      </c>
    </row>
    <row r="39" spans="3:11" x14ac:dyDescent="0.3">
      <c r="C39" s="32"/>
      <c r="D39" s="33"/>
      <c r="E39" s="33"/>
      <c r="F39" s="34"/>
      <c r="G39" s="35"/>
      <c r="H39" s="32"/>
      <c r="I39" s="36"/>
      <c r="J39" s="24"/>
      <c r="K39" s="36"/>
    </row>
    <row r="40" spans="3:11" x14ac:dyDescent="0.3">
      <c r="C40" s="122" t="s">
        <v>44</v>
      </c>
      <c r="D40" s="123"/>
      <c r="E40" s="123"/>
      <c r="F40" s="123"/>
      <c r="G40" s="123"/>
      <c r="H40" s="123"/>
      <c r="I40" s="123"/>
      <c r="J40" s="124"/>
      <c r="K40" s="37">
        <f>SUM(K30:K39)</f>
        <v>0</v>
      </c>
    </row>
    <row r="41" spans="3:11" x14ac:dyDescent="0.3">
      <c r="C41" s="38"/>
      <c r="D41" s="38"/>
      <c r="E41" s="38"/>
      <c r="F41" s="38"/>
      <c r="G41" s="38"/>
      <c r="H41" s="38"/>
      <c r="I41" s="38"/>
      <c r="J41" s="38"/>
      <c r="K41" s="38"/>
    </row>
    <row r="42" spans="3:11" x14ac:dyDescent="0.3">
      <c r="C42" s="122" t="s">
        <v>45</v>
      </c>
      <c r="D42" s="123"/>
      <c r="E42" s="123"/>
      <c r="F42" s="123"/>
      <c r="G42" s="123"/>
      <c r="H42" s="123"/>
      <c r="I42" s="123"/>
      <c r="J42" s="124"/>
      <c r="K42" s="37">
        <f>K26+K40</f>
        <v>0</v>
      </c>
    </row>
    <row r="46" spans="3:11" ht="21" x14ac:dyDescent="0.5">
      <c r="C46" s="114" t="s">
        <v>46</v>
      </c>
      <c r="D46" s="115"/>
      <c r="E46" s="115"/>
      <c r="F46" s="115"/>
      <c r="G46" s="115"/>
      <c r="H46" s="115"/>
      <c r="I46" s="115"/>
      <c r="J46" s="115"/>
      <c r="K46" s="116"/>
    </row>
    <row r="48" spans="3:11" ht="17.399999999999999" x14ac:dyDescent="0.3">
      <c r="C48" s="138" t="s">
        <v>47</v>
      </c>
      <c r="D48" s="139"/>
      <c r="E48" s="139"/>
      <c r="F48" s="139"/>
      <c r="G48" s="139"/>
      <c r="H48" s="139"/>
      <c r="I48" s="139"/>
      <c r="J48" s="139"/>
      <c r="K48" s="140"/>
    </row>
    <row r="49" spans="3:7" x14ac:dyDescent="0.3">
      <c r="C49" s="134" t="s">
        <v>48</v>
      </c>
      <c r="D49" s="110"/>
      <c r="E49" s="110"/>
      <c r="F49" s="111"/>
      <c r="G49" s="13" t="s">
        <v>49</v>
      </c>
    </row>
    <row r="50" spans="3:7" x14ac:dyDescent="0.3">
      <c r="C50" s="131" t="s">
        <v>50</v>
      </c>
      <c r="D50" s="132"/>
      <c r="E50" s="132"/>
      <c r="F50" s="133"/>
      <c r="G50" s="66"/>
    </row>
    <row r="51" spans="3:7" x14ac:dyDescent="0.3">
      <c r="C51" s="119" t="s">
        <v>51</v>
      </c>
      <c r="D51" s="120"/>
      <c r="E51" s="120"/>
      <c r="F51" s="121"/>
      <c r="G51" s="67"/>
    </row>
    <row r="52" spans="3:7" x14ac:dyDescent="0.3">
      <c r="C52" s="119" t="s">
        <v>52</v>
      </c>
      <c r="D52" s="120"/>
      <c r="E52" s="120"/>
      <c r="F52" s="121"/>
      <c r="G52" s="67"/>
    </row>
    <row r="53" spans="3:7" x14ac:dyDescent="0.3">
      <c r="C53" s="119" t="s">
        <v>70</v>
      </c>
      <c r="D53" s="120"/>
      <c r="E53" s="120"/>
      <c r="F53" s="121"/>
      <c r="G53" s="67"/>
    </row>
    <row r="54" spans="3:7" x14ac:dyDescent="0.3">
      <c r="C54" s="119" t="s">
        <v>65</v>
      </c>
      <c r="D54" s="120"/>
      <c r="E54" s="120"/>
      <c r="F54" s="121"/>
      <c r="G54" s="67"/>
    </row>
    <row r="55" spans="3:7" x14ac:dyDescent="0.3">
      <c r="C55" s="119" t="s">
        <v>71</v>
      </c>
      <c r="D55" s="120"/>
      <c r="E55" s="120"/>
      <c r="F55" s="121"/>
      <c r="G55" s="67"/>
    </row>
    <row r="56" spans="3:7" x14ac:dyDescent="0.3">
      <c r="C56" s="119" t="s">
        <v>66</v>
      </c>
      <c r="D56" s="120"/>
      <c r="E56" s="120"/>
      <c r="F56" s="121"/>
      <c r="G56" s="67"/>
    </row>
    <row r="57" spans="3:7" x14ac:dyDescent="0.3">
      <c r="C57" s="119" t="s">
        <v>72</v>
      </c>
      <c r="D57" s="120"/>
      <c r="E57" s="120"/>
      <c r="F57" s="121"/>
      <c r="G57" s="67"/>
    </row>
    <row r="58" spans="3:7" x14ac:dyDescent="0.3">
      <c r="C58" s="39"/>
      <c r="D58" s="40"/>
      <c r="E58" s="40"/>
      <c r="F58" s="41"/>
      <c r="G58" s="42"/>
    </row>
  </sheetData>
  <mergeCells count="43">
    <mergeCell ref="C12:K12"/>
    <mergeCell ref="C13:F13"/>
    <mergeCell ref="C14:F14"/>
    <mergeCell ref="C15:F15"/>
    <mergeCell ref="D3:K3"/>
    <mergeCell ref="D4:K4"/>
    <mergeCell ref="D5:K5"/>
    <mergeCell ref="D6:K6"/>
    <mergeCell ref="C8:K8"/>
    <mergeCell ref="C10:K10"/>
    <mergeCell ref="C52:F52"/>
    <mergeCell ref="C25:F25"/>
    <mergeCell ref="C20:F20"/>
    <mergeCell ref="C22:F22"/>
    <mergeCell ref="C36:F36"/>
    <mergeCell ref="C50:F50"/>
    <mergeCell ref="C23:F23"/>
    <mergeCell ref="C29:F29"/>
    <mergeCell ref="C28:K28"/>
    <mergeCell ref="C31:F31"/>
    <mergeCell ref="C26:J26"/>
    <mergeCell ref="C30:F30"/>
    <mergeCell ref="C37:F37"/>
    <mergeCell ref="C48:K48"/>
    <mergeCell ref="C49:F49"/>
    <mergeCell ref="C42:J42"/>
    <mergeCell ref="C51:F51"/>
    <mergeCell ref="C19:F19"/>
    <mergeCell ref="C16:F16"/>
    <mergeCell ref="C17:F17"/>
    <mergeCell ref="C18:F18"/>
    <mergeCell ref="C46:K46"/>
    <mergeCell ref="C38:F38"/>
    <mergeCell ref="C40:J40"/>
    <mergeCell ref="C32:F32"/>
    <mergeCell ref="C33:F33"/>
    <mergeCell ref="C34:F34"/>
    <mergeCell ref="C35:F35"/>
    <mergeCell ref="C57:F57"/>
    <mergeCell ref="C55:F55"/>
    <mergeCell ref="C56:F56"/>
    <mergeCell ref="C53:F53"/>
    <mergeCell ref="C54:F54"/>
  </mergeCells>
  <conditionalFormatting sqref="C50:F57">
    <cfRule type="notContainsBlanks" dxfId="6" priority="3">
      <formula>LEN(TRIM(C50))&gt;0</formula>
    </cfRule>
  </conditionalFormatting>
  <conditionalFormatting sqref="C14:G15 C16 G16 C17:G18 G19:G20 E21:G21 G22:G24">
    <cfRule type="notContainsBlanks" dxfId="5" priority="5">
      <formula>LEN(TRIM(C14))&gt;0</formula>
    </cfRule>
  </conditionalFormatting>
  <conditionalFormatting sqref="C25:G25">
    <cfRule type="notContainsBlanks" dxfId="4" priority="1">
      <formula>LEN(TRIM(C25))&gt;0</formula>
    </cfRule>
  </conditionalFormatting>
  <conditionalFormatting sqref="D3:D5">
    <cfRule type="notContainsBlanks" dxfId="3" priority="11">
      <formula>LEN(TRIM(D3))&gt;0</formula>
    </cfRule>
  </conditionalFormatting>
  <conditionalFormatting sqref="J14:J23 C19:C24 J25">
    <cfRule type="notContainsBlanks" dxfId="2" priority="2">
      <formula>LEN(TRIM(C14))&gt;0</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84BE89-0BD0-4A1A-99CF-16D8EAFB36E1}">
  <dimension ref="C3:G15"/>
  <sheetViews>
    <sheetView showGridLines="0" tabSelected="1" zoomScale="70" zoomScaleNormal="70" workbookViewId="0">
      <selection activeCell="E15" sqref="E15:G15"/>
    </sheetView>
  </sheetViews>
  <sheetFormatPr defaultRowHeight="14.4" x14ac:dyDescent="0.3"/>
  <cols>
    <col min="3" max="3" width="29.6640625" customWidth="1"/>
    <col min="4" max="4" width="26.44140625" customWidth="1"/>
    <col min="5" max="5" width="21.6640625" customWidth="1"/>
    <col min="6" max="6" width="24.33203125" customWidth="1"/>
    <col min="7" max="7" width="21.109375" bestFit="1" customWidth="1"/>
  </cols>
  <sheetData>
    <row r="3" spans="3:7" ht="16.2" x14ac:dyDescent="0.4">
      <c r="C3" s="1" t="s">
        <v>0</v>
      </c>
      <c r="D3" s="91" t="str">
        <f>Invulinstructie!D3</f>
        <v>Provincie Zeeland</v>
      </c>
      <c r="E3" s="91"/>
      <c r="F3" s="91"/>
      <c r="G3" s="91"/>
    </row>
    <row r="4" spans="3:7" ht="16.2" x14ac:dyDescent="0.4">
      <c r="C4" s="1" t="s">
        <v>1</v>
      </c>
      <c r="D4" s="91" t="str">
        <f>Invulinstructie!D4</f>
        <v>V1.0</v>
      </c>
      <c r="E4" s="91"/>
      <c r="F4" s="91"/>
      <c r="G4" s="91"/>
    </row>
    <row r="5" spans="3:7" ht="16.2" x14ac:dyDescent="0.4">
      <c r="C5" s="4" t="s">
        <v>3</v>
      </c>
      <c r="D5" s="92">
        <f>Invulinstructie!D5</f>
        <v>45658</v>
      </c>
      <c r="E5" s="91"/>
      <c r="F5" s="91"/>
      <c r="G5" s="91"/>
    </row>
    <row r="6" spans="3:7" ht="16.2" x14ac:dyDescent="0.4">
      <c r="C6" s="4" t="s">
        <v>12</v>
      </c>
      <c r="D6" s="118">
        <f>'1. Ondertekening'!D6</f>
        <v>0</v>
      </c>
      <c r="E6" s="118"/>
      <c r="F6" s="118"/>
      <c r="G6" s="118"/>
    </row>
    <row r="8" spans="3:7" ht="21" x14ac:dyDescent="0.5">
      <c r="C8" s="148" t="s">
        <v>53</v>
      </c>
      <c r="D8" s="149"/>
      <c r="E8" s="149"/>
      <c r="F8" s="149"/>
      <c r="G8" s="150"/>
    </row>
    <row r="9" spans="3:7" x14ac:dyDescent="0.3">
      <c r="C9" s="9"/>
      <c r="G9" s="10"/>
    </row>
    <row r="10" spans="3:7" ht="17.399999999999999" customHeight="1" x14ac:dyDescent="0.3">
      <c r="C10" s="138" t="s">
        <v>54</v>
      </c>
      <c r="D10" s="139"/>
      <c r="E10" s="146">
        <f>'2. Apparatuur'!N34</f>
        <v>0</v>
      </c>
      <c r="F10" s="146"/>
      <c r="G10" s="147"/>
    </row>
    <row r="11" spans="3:7" ht="17.399999999999999" customHeight="1" x14ac:dyDescent="0.3">
      <c r="C11" s="135" t="s">
        <v>55</v>
      </c>
      <c r="D11" s="136"/>
      <c r="E11" s="141">
        <f>'3. Ingredienten'!K42</f>
        <v>0</v>
      </c>
      <c r="F11" s="141"/>
      <c r="G11" s="142"/>
    </row>
    <row r="12" spans="3:7" x14ac:dyDescent="0.3">
      <c r="C12" s="9"/>
      <c r="E12" s="15"/>
      <c r="F12" s="15"/>
      <c r="G12" s="16"/>
    </row>
    <row r="13" spans="3:7" ht="17.399999999999999" customHeight="1" x14ac:dyDescent="0.3">
      <c r="C13" s="112" t="s">
        <v>56</v>
      </c>
      <c r="D13" s="145"/>
      <c r="E13" s="143">
        <f>E10+E11</f>
        <v>0</v>
      </c>
      <c r="F13" s="143"/>
      <c r="G13" s="144"/>
    </row>
    <row r="14" spans="3:7" x14ac:dyDescent="0.3">
      <c r="C14" s="9"/>
      <c r="E14" s="15"/>
      <c r="F14" s="15"/>
      <c r="G14" s="16"/>
    </row>
    <row r="15" spans="3:7" ht="17.399999999999999" x14ac:dyDescent="0.3">
      <c r="C15" s="112" t="s">
        <v>57</v>
      </c>
      <c r="D15" s="145"/>
      <c r="E15" s="143">
        <f>E13</f>
        <v>0</v>
      </c>
      <c r="F15" s="143"/>
      <c r="G15" s="144"/>
    </row>
  </sheetData>
  <mergeCells count="13">
    <mergeCell ref="D3:G3"/>
    <mergeCell ref="D4:G4"/>
    <mergeCell ref="D5:G5"/>
    <mergeCell ref="D6:G6"/>
    <mergeCell ref="C8:G8"/>
    <mergeCell ref="E11:G11"/>
    <mergeCell ref="E15:G15"/>
    <mergeCell ref="C10:D10"/>
    <mergeCell ref="C11:D11"/>
    <mergeCell ref="C13:D13"/>
    <mergeCell ref="C15:D15"/>
    <mergeCell ref="E10:G10"/>
    <mergeCell ref="E13:G13"/>
  </mergeCells>
  <conditionalFormatting sqref="D3:D5">
    <cfRule type="notContainsBlanks" dxfId="1" priority="1">
      <formula>LEN(TRIM(D3))&gt;0</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D0DBE2-E936-4BD1-AEF7-D57CF31AB286}">
  <dimension ref="C3:I30"/>
  <sheetViews>
    <sheetView showGridLines="0" zoomScale="70" zoomScaleNormal="70" workbookViewId="0">
      <selection activeCell="H17" sqref="H17"/>
    </sheetView>
  </sheetViews>
  <sheetFormatPr defaultRowHeight="14.4" x14ac:dyDescent="0.3"/>
  <cols>
    <col min="3" max="3" width="29.6640625" customWidth="1"/>
    <col min="4" max="4" width="26.44140625" customWidth="1"/>
    <col min="5" max="5" width="21.6640625" customWidth="1"/>
    <col min="6" max="6" width="24.33203125" customWidth="1"/>
    <col min="7" max="7" width="21.109375" bestFit="1" customWidth="1"/>
  </cols>
  <sheetData>
    <row r="3" spans="3:7" ht="16.2" x14ac:dyDescent="0.4">
      <c r="C3" s="1" t="s">
        <v>0</v>
      </c>
      <c r="D3" s="91" t="str">
        <f>Invulinstructie!D3</f>
        <v>Provincie Zeeland</v>
      </c>
      <c r="E3" s="91"/>
      <c r="F3" s="91"/>
      <c r="G3" s="91"/>
    </row>
    <row r="4" spans="3:7" ht="16.2" x14ac:dyDescent="0.4">
      <c r="C4" s="1" t="s">
        <v>1</v>
      </c>
      <c r="D4" s="91" t="str">
        <f>Invulinstructie!D4</f>
        <v>V1.0</v>
      </c>
      <c r="E4" s="91"/>
      <c r="F4" s="91"/>
      <c r="G4" s="91"/>
    </row>
    <row r="5" spans="3:7" ht="16.2" x14ac:dyDescent="0.4">
      <c r="C5" s="4" t="s">
        <v>3</v>
      </c>
      <c r="D5" s="92">
        <f>Invulinstructie!D5</f>
        <v>45658</v>
      </c>
      <c r="E5" s="91"/>
      <c r="F5" s="91"/>
      <c r="G5" s="91"/>
    </row>
    <row r="6" spans="3:7" ht="16.2" x14ac:dyDescent="0.4">
      <c r="C6" s="4" t="s">
        <v>12</v>
      </c>
      <c r="D6" s="118">
        <f>'1. Ondertekening'!D6</f>
        <v>0</v>
      </c>
      <c r="E6" s="118"/>
      <c r="F6" s="118"/>
      <c r="G6" s="118"/>
    </row>
    <row r="8" spans="3:7" ht="21" x14ac:dyDescent="0.5">
      <c r="C8" s="148" t="s">
        <v>58</v>
      </c>
      <c r="D8" s="149"/>
      <c r="E8" s="149"/>
      <c r="F8" s="149"/>
      <c r="G8" s="150"/>
    </row>
    <row r="10" spans="3:7" ht="17.399999999999999" x14ac:dyDescent="0.3">
      <c r="C10" s="138" t="s">
        <v>59</v>
      </c>
      <c r="D10" s="139"/>
      <c r="E10" s="140"/>
      <c r="F10" s="138" t="s">
        <v>60</v>
      </c>
      <c r="G10" s="140"/>
    </row>
    <row r="11" spans="3:7" x14ac:dyDescent="0.3">
      <c r="C11" s="164"/>
      <c r="D11" s="165"/>
      <c r="E11" s="166"/>
      <c r="F11" s="162"/>
      <c r="G11" s="163"/>
    </row>
    <row r="12" spans="3:7" x14ac:dyDescent="0.3">
      <c r="C12" s="160" t="s">
        <v>74</v>
      </c>
      <c r="D12" s="117"/>
      <c r="E12" s="161"/>
      <c r="F12" s="151">
        <v>57357</v>
      </c>
      <c r="G12" s="152"/>
    </row>
    <row r="13" spans="3:7" x14ac:dyDescent="0.3">
      <c r="C13" s="160" t="s">
        <v>75</v>
      </c>
      <c r="D13" s="117"/>
      <c r="E13" s="161"/>
      <c r="F13" s="151">
        <v>7383</v>
      </c>
      <c r="G13" s="152"/>
    </row>
    <row r="14" spans="3:7" x14ac:dyDescent="0.3">
      <c r="C14" s="160" t="s">
        <v>75</v>
      </c>
      <c r="D14" s="117"/>
      <c r="E14" s="161"/>
      <c r="F14" s="151">
        <v>9924</v>
      </c>
      <c r="G14" s="152"/>
    </row>
    <row r="15" spans="3:7" x14ac:dyDescent="0.3">
      <c r="C15" s="44" t="s">
        <v>85</v>
      </c>
      <c r="D15" s="17"/>
      <c r="E15" s="43"/>
      <c r="F15" s="151">
        <v>16061</v>
      </c>
      <c r="G15" s="152"/>
    </row>
    <row r="16" spans="3:7" x14ac:dyDescent="0.3">
      <c r="C16" s="30" t="s">
        <v>86</v>
      </c>
      <c r="D16" s="17"/>
      <c r="E16" s="43"/>
      <c r="F16" s="151">
        <v>25000</v>
      </c>
      <c r="G16" s="152"/>
    </row>
    <row r="17" spans="3:9" x14ac:dyDescent="0.3">
      <c r="C17" s="160" t="s">
        <v>76</v>
      </c>
      <c r="D17" s="117"/>
      <c r="E17" s="161"/>
      <c r="F17" s="151">
        <v>0</v>
      </c>
      <c r="G17" s="152"/>
      <c r="H17" s="38" t="s">
        <v>88</v>
      </c>
      <c r="I17" s="46"/>
    </row>
    <row r="18" spans="3:9" x14ac:dyDescent="0.3">
      <c r="C18" s="30" t="s">
        <v>87</v>
      </c>
      <c r="D18" s="17"/>
      <c r="E18" s="43"/>
      <c r="F18" s="151">
        <v>6541</v>
      </c>
      <c r="G18" s="152"/>
    </row>
    <row r="19" spans="3:9" x14ac:dyDescent="0.3">
      <c r="C19" s="160" t="s">
        <v>77</v>
      </c>
      <c r="D19" s="117"/>
      <c r="E19" s="161"/>
      <c r="F19" s="151">
        <v>13919</v>
      </c>
      <c r="G19" s="152"/>
    </row>
    <row r="20" spans="3:9" x14ac:dyDescent="0.3">
      <c r="C20" s="160" t="s">
        <v>77</v>
      </c>
      <c r="D20" s="117"/>
      <c r="E20" s="161"/>
      <c r="F20" s="151">
        <v>13221</v>
      </c>
      <c r="G20" s="152"/>
    </row>
    <row r="21" spans="3:9" x14ac:dyDescent="0.3">
      <c r="C21" s="160" t="s">
        <v>78</v>
      </c>
      <c r="D21" s="117"/>
      <c r="E21" s="161"/>
      <c r="F21" s="151">
        <v>8358</v>
      </c>
      <c r="G21" s="152"/>
    </row>
    <row r="22" spans="3:9" x14ac:dyDescent="0.3">
      <c r="C22" s="160" t="s">
        <v>79</v>
      </c>
      <c r="D22" s="117"/>
      <c r="E22" s="161"/>
      <c r="F22" s="151">
        <v>13954</v>
      </c>
      <c r="G22" s="152"/>
    </row>
    <row r="23" spans="3:9" x14ac:dyDescent="0.3">
      <c r="C23" s="160" t="s">
        <v>80</v>
      </c>
      <c r="D23" s="117"/>
      <c r="E23" s="161"/>
      <c r="F23" s="151">
        <v>4423</v>
      </c>
      <c r="G23" s="152"/>
    </row>
    <row r="24" spans="3:9" x14ac:dyDescent="0.3">
      <c r="C24" s="160" t="s">
        <v>81</v>
      </c>
      <c r="D24" s="117"/>
      <c r="E24" s="161"/>
      <c r="F24" s="151">
        <v>13500</v>
      </c>
      <c r="G24" s="152"/>
      <c r="H24" s="38" t="s">
        <v>93</v>
      </c>
    </row>
    <row r="25" spans="3:9" x14ac:dyDescent="0.3">
      <c r="C25" s="160" t="s">
        <v>82</v>
      </c>
      <c r="D25" s="117"/>
      <c r="E25" s="161"/>
      <c r="F25" s="151">
        <v>35590</v>
      </c>
      <c r="G25" s="152"/>
    </row>
    <row r="26" spans="3:9" x14ac:dyDescent="0.3">
      <c r="C26" s="160" t="s">
        <v>83</v>
      </c>
      <c r="D26" s="117"/>
      <c r="E26" s="161"/>
      <c r="F26" s="151">
        <v>7733</v>
      </c>
      <c r="G26" s="152"/>
    </row>
    <row r="27" spans="3:9" x14ac:dyDescent="0.3">
      <c r="C27" s="160" t="s">
        <v>84</v>
      </c>
      <c r="D27" s="117"/>
      <c r="E27" s="161"/>
      <c r="F27" s="151">
        <v>8069</v>
      </c>
      <c r="G27" s="152"/>
    </row>
    <row r="28" spans="3:9" x14ac:dyDescent="0.3">
      <c r="C28" s="119" t="s">
        <v>89</v>
      </c>
      <c r="D28" s="120"/>
      <c r="E28" s="121"/>
      <c r="F28" s="151">
        <v>13500</v>
      </c>
      <c r="G28" s="152"/>
      <c r="H28" s="38" t="s">
        <v>93</v>
      </c>
    </row>
    <row r="29" spans="3:9" x14ac:dyDescent="0.3">
      <c r="C29" s="153"/>
      <c r="D29" s="154"/>
      <c r="E29" s="155"/>
      <c r="F29" s="156"/>
      <c r="G29" s="157"/>
    </row>
    <row r="30" spans="3:9" x14ac:dyDescent="0.3">
      <c r="C30" s="134" t="s">
        <v>61</v>
      </c>
      <c r="D30" s="110"/>
      <c r="E30" s="110"/>
      <c r="F30" s="158">
        <f>SUM(F12:G28)</f>
        <v>254533</v>
      </c>
      <c r="G30" s="159"/>
    </row>
  </sheetData>
  <mergeCells count="44">
    <mergeCell ref="C8:G8"/>
    <mergeCell ref="D3:G3"/>
    <mergeCell ref="D4:G4"/>
    <mergeCell ref="D5:G5"/>
    <mergeCell ref="D6:G6"/>
    <mergeCell ref="F22:G22"/>
    <mergeCell ref="F23:G23"/>
    <mergeCell ref="F10:G10"/>
    <mergeCell ref="C10:E10"/>
    <mergeCell ref="C11:E11"/>
    <mergeCell ref="C12:E12"/>
    <mergeCell ref="C13:E13"/>
    <mergeCell ref="C14:E14"/>
    <mergeCell ref="C17:E17"/>
    <mergeCell ref="C19:E19"/>
    <mergeCell ref="C20:E20"/>
    <mergeCell ref="C22:E22"/>
    <mergeCell ref="C23:E23"/>
    <mergeCell ref="C21:E21"/>
    <mergeCell ref="F19:G19"/>
    <mergeCell ref="F20:G20"/>
    <mergeCell ref="F21:G21"/>
    <mergeCell ref="F15:G15"/>
    <mergeCell ref="F16:G16"/>
    <mergeCell ref="F18:G18"/>
    <mergeCell ref="F11:G11"/>
    <mergeCell ref="F12:G12"/>
    <mergeCell ref="F13:G13"/>
    <mergeCell ref="F14:G14"/>
    <mergeCell ref="F17:G17"/>
    <mergeCell ref="F24:G24"/>
    <mergeCell ref="F25:G25"/>
    <mergeCell ref="F26:G26"/>
    <mergeCell ref="C29:E29"/>
    <mergeCell ref="C30:E30"/>
    <mergeCell ref="F29:G29"/>
    <mergeCell ref="F30:G30"/>
    <mergeCell ref="F28:G28"/>
    <mergeCell ref="C27:E27"/>
    <mergeCell ref="C28:E28"/>
    <mergeCell ref="F27:G27"/>
    <mergeCell ref="C24:E24"/>
    <mergeCell ref="C25:E25"/>
    <mergeCell ref="C26:E26"/>
  </mergeCells>
  <conditionalFormatting sqref="D3:D5 C12:C27 F12:G27 C28:G29">
    <cfRule type="notContainsBlanks" dxfId="0" priority="2">
      <formula>LEN(TRIM(C3))&gt;0</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E7FEEF69468C2459231C5C2532A4139" ma:contentTypeVersion="15" ma:contentTypeDescription="Een nieuw document maken." ma:contentTypeScope="" ma:versionID="fc2814e168c1a31f47741a0c7420ac7b">
  <xsd:schema xmlns:xsd="http://www.w3.org/2001/XMLSchema" xmlns:xs="http://www.w3.org/2001/XMLSchema" xmlns:p="http://schemas.microsoft.com/office/2006/metadata/properties" xmlns:ns2="2bdcc3f3-49a5-47c4-ae00-3e6a3f4b5f23" xmlns:ns3="96af1940-cf19-4b50-92f4-053594182cfa" targetNamespace="http://schemas.microsoft.com/office/2006/metadata/properties" ma:root="true" ma:fieldsID="46356e2e92987f74d6e3bdb4dd09e0f0" ns2:_="" ns3:_="">
    <xsd:import namespace="2bdcc3f3-49a5-47c4-ae00-3e6a3f4b5f23"/>
    <xsd:import namespace="96af1940-cf19-4b50-92f4-053594182cf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2:MediaServiceOCR" minOccurs="0"/>
                <xsd:element ref="ns2:MediaServiceLocation" minOccurs="0"/>
                <xsd:element ref="ns2:MediaLengthInSecond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dcc3f3-49a5-47c4-ae00-3e6a3f4b5f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4b4020bc-0283-4725-b1f0-4778616379d9" ma:termSetId="09814cd3-568e-fe90-9814-8d621ff8fb84" ma:anchorId="fba54fb3-c3e1-fe81-a776-ca4b69148c4d" ma:open="true" ma:isKeyword="false">
      <xsd:complexType>
        <xsd:sequence>
          <xsd:element ref="pc:Terms" minOccurs="0" maxOccurs="1"/>
        </xsd:sequence>
      </xsd:complex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6af1940-cf19-4b50-92f4-053594182cfa"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0b3416a4-5d11-4d14-97f9-91638e95b6fd}" ma:internalName="TaxCatchAll" ma:showField="CatchAllData" ma:web="96af1940-cf19-4b50-92f4-053594182cfa">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bdcc3f3-49a5-47c4-ae00-3e6a3f4b5f23">
      <Terms xmlns="http://schemas.microsoft.com/office/infopath/2007/PartnerControls"/>
    </lcf76f155ced4ddcb4097134ff3c332f>
    <TaxCatchAll xmlns="96af1940-cf19-4b50-92f4-053594182cfa" xsi:nil="true"/>
    <SharedWithUsers xmlns="96af1940-cf19-4b50-92f4-053594182cfa">
      <UserInfo>
        <DisplayName/>
        <AccountId xsi:nil="true"/>
        <AccountType/>
      </UserInfo>
    </SharedWithUsers>
    <MediaLengthInSeconds xmlns="2bdcc3f3-49a5-47c4-ae00-3e6a3f4b5f23" xsi:nil="true"/>
  </documentManagement>
</p:properties>
</file>

<file path=customXml/itemProps1.xml><?xml version="1.0" encoding="utf-8"?>
<ds:datastoreItem xmlns:ds="http://schemas.openxmlformats.org/officeDocument/2006/customXml" ds:itemID="{645D6B6E-87BE-4B8D-9412-794596E20DA5}">
  <ds:schemaRefs>
    <ds:schemaRef ds:uri="http://schemas.microsoft.com/sharepoint/v3/contenttype/forms"/>
  </ds:schemaRefs>
</ds:datastoreItem>
</file>

<file path=customXml/itemProps2.xml><?xml version="1.0" encoding="utf-8"?>
<ds:datastoreItem xmlns:ds="http://schemas.openxmlformats.org/officeDocument/2006/customXml" ds:itemID="{36035100-C2CB-42A9-BB32-7D04759FDF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dcc3f3-49a5-47c4-ae00-3e6a3f4b5f23"/>
    <ds:schemaRef ds:uri="96af1940-cf19-4b50-92f4-053594182c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B2DF203-09AF-4D3D-80D0-3EA485FFB72F}">
  <ds:schemaRefs>
    <ds:schemaRef ds:uri="2bdcc3f3-49a5-47c4-ae00-3e6a3f4b5f23"/>
    <ds:schemaRef ds:uri="http://purl.org/dc/elements/1.1/"/>
    <ds:schemaRef ds:uri="96af1940-cf19-4b50-92f4-053594182cfa"/>
    <ds:schemaRef ds:uri="http://schemas.microsoft.com/office/2006/documentManagement/types"/>
    <ds:schemaRef ds:uri="http://purl.org/dc/terms/"/>
    <ds:schemaRef ds:uri="http://www.w3.org/XML/1998/namespace"/>
    <ds:schemaRef ds:uri="http://purl.org/dc/dcmitype/"/>
    <ds:schemaRef ds:uri="http://schemas.microsoft.com/office/infopath/2007/PartnerControl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Invulinstructie</vt:lpstr>
      <vt:lpstr>1. Ondertekening</vt:lpstr>
      <vt:lpstr>2. Apparatuur</vt:lpstr>
      <vt:lpstr>3. Ingredienten</vt:lpstr>
      <vt:lpstr>4. Inschrijfprijs</vt:lpstr>
      <vt:lpstr>5. Aantal tikken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Judith Winters | CONTRAST</dc:creator>
  <cp:keywords/>
  <dc:description/>
  <cp:lastModifiedBy>Linda Kroeze</cp:lastModifiedBy>
  <cp:revision/>
  <dcterms:created xsi:type="dcterms:W3CDTF">2024-07-31T13:51:48Z</dcterms:created>
  <dcterms:modified xsi:type="dcterms:W3CDTF">2024-09-30T10:15:24Z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0x0101003E7FEEF69468C2459231C5C2532A4139</vt:lpwstr>
  </property>
  <property fmtid="{D5CDD505-2E9C-101B-9397-08002B2CF9AE}" pid="3" name="MediaServiceImageTags">
    <vt:lpwstr/>
  </property>
  <property fmtid="{D5CDD505-2E9C-101B-9397-08002B2CF9AE}" pid="4" name="Order">
    <vt:r8>3708300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