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3\2023-019-FU BGT beheer\3. publicatie\"/>
    </mc:Choice>
  </mc:AlternateContent>
  <xr:revisionPtr revIDLastSave="0" documentId="8_{841092E9-ECCE-4FEA-AD90-5F12D6701B99}" xr6:coauthVersionLast="47" xr6:coauthVersionMax="47" xr10:uidLastSave="{00000000-0000-0000-0000-000000000000}"/>
  <bookViews>
    <workbookView xWindow="-120" yWindow="-120" windowWidth="28770" windowHeight="14640" xr2:uid="{6C388F69-051A-4385-B0F3-BEB5875EBD7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 s="1"/>
  <c r="G11" i="1"/>
  <c r="H11" i="1" s="1"/>
  <c r="G12" i="1"/>
  <c r="G13" i="1"/>
  <c r="H13" i="1" s="1"/>
  <c r="G29" i="1"/>
  <c r="G30" i="1" s="1"/>
  <c r="G19" i="1"/>
  <c r="H19" i="1" s="1"/>
  <c r="G20" i="1"/>
  <c r="H20" i="1" s="1"/>
  <c r="G21" i="1"/>
  <c r="H21" i="1" s="1"/>
  <c r="G22" i="1"/>
  <c r="H22" i="1" s="1"/>
  <c r="H12" i="1"/>
  <c r="G14" i="1"/>
  <c r="H14" i="1" s="1"/>
  <c r="H29" i="1"/>
  <c r="H30" i="1" s="1"/>
  <c r="D20" i="1"/>
  <c r="D21" i="1"/>
  <c r="D22" i="1"/>
  <c r="D19" i="1"/>
  <c r="D12" i="1"/>
  <c r="D13" i="1"/>
  <c r="D14" i="1"/>
  <c r="D11" i="1"/>
  <c r="G23" i="1" l="1"/>
  <c r="H23" i="1"/>
  <c r="G15" i="1"/>
  <c r="G33" i="1" s="1"/>
  <c r="H15" i="1"/>
  <c r="H6" i="1"/>
  <c r="H7" i="1" s="1"/>
  <c r="H33" i="1" l="1"/>
</calcChain>
</file>

<file path=xl/sharedStrings.xml><?xml version="1.0" encoding="utf-8"?>
<sst xmlns="http://schemas.openxmlformats.org/spreadsheetml/2006/main" count="66" uniqueCount="36">
  <si>
    <t>Categorie</t>
  </si>
  <si>
    <t>Typenaam</t>
  </si>
  <si>
    <t>Totaal</t>
  </si>
  <si>
    <t>Totaal fictieve inschrijfprijs levering &amp; servicedienstverlening</t>
  </si>
  <si>
    <t>Openbare ruimte</t>
  </si>
  <si>
    <t>Beheer BAG/BGT met kenmerk 2023-019-FU-BGT Beheer</t>
  </si>
  <si>
    <t>mutaties</t>
  </si>
  <si>
    <t>reconstructies</t>
  </si>
  <si>
    <t>Bouwwerken</t>
  </si>
  <si>
    <t>panden (BAG 2.0)</t>
  </si>
  <si>
    <t>overige bouwwerken</t>
  </si>
  <si>
    <t>geschat aantal stuks per jaar</t>
  </si>
  <si>
    <t>geschat aantal stuks gedurende 4 jaar</t>
  </si>
  <si>
    <t>fictieve inschrijfsom per contractjaar</t>
  </si>
  <si>
    <t>fictieve inschrijfsom totale looptijd</t>
  </si>
  <si>
    <t>Verwerken ad-hoc verzoeken</t>
  </si>
  <si>
    <t>BAG</t>
  </si>
  <si>
    <t>BOR</t>
  </si>
  <si>
    <t>Voorlopige pandgeometrie</t>
  </si>
  <si>
    <t>Mutatieverzoeken</t>
  </si>
  <si>
    <t>Exploratieverzoeken</t>
  </si>
  <si>
    <t>Definitieve pandgeometrie (4 meetrondes)</t>
  </si>
  <si>
    <t>Overige werkzaamheden</t>
  </si>
  <si>
    <t>geschat aantal uur per jaar</t>
  </si>
  <si>
    <t>geschat aantal uur gedurende 4 jaar</t>
  </si>
  <si>
    <t>Aan de gegeven fictieve aantallen kunnen geen rechten worden ontleend. Er zal op basis van werkelijke aantallen worden afgerekend.</t>
  </si>
  <si>
    <t>Uurtarief</t>
  </si>
  <si>
    <t>Raming benodigde uren per jaar</t>
  </si>
  <si>
    <t>Mutatiekartering</t>
  </si>
  <si>
    <t>Mutatiesignalering</t>
  </si>
  <si>
    <t>Onbekend</t>
  </si>
  <si>
    <t>nvt</t>
  </si>
  <si>
    <t>Inwerken revisietekeningen (op basis van uurtarief)</t>
  </si>
  <si>
    <t>Ad hoc tekenverzoeken  (op basis van uurtarief)</t>
  </si>
  <si>
    <t>Overige werkzaamheden  (op basis van uurtarief)</t>
  </si>
  <si>
    <t>Prijzeninvulformulier (rev.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</si>
</sst>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8"/>
      <color rgb="FF008000"/>
      <name val="Palatino Linotype"/>
      <family val="1"/>
    </font>
    <font>
      <b/>
      <sz val="18"/>
      <color rgb="FF008000"/>
      <name val="Palatino Linotype"/>
      <family val="1"/>
    </font>
    <font>
      <b/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sz val="11"/>
      <name val="Palatino Linotype"/>
      <family val="1"/>
    </font>
    <font>
      <sz val="11"/>
      <color theme="0" tint="-0.34998626667073579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A1D7A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4" borderId="0" xfId="0" applyFont="1" applyFill="1"/>
    <xf numFmtId="0" fontId="5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wrapText="1"/>
    </xf>
    <xf numFmtId="44" fontId="2" fillId="4" borderId="0" xfId="1" applyFont="1" applyFill="1"/>
    <xf numFmtId="44" fontId="2" fillId="3" borderId="0" xfId="1" applyFont="1" applyFill="1"/>
    <xf numFmtId="0" fontId="2" fillId="4" borderId="1" xfId="0" applyFont="1" applyFill="1" applyBorder="1" applyAlignment="1">
      <alignment wrapText="1"/>
    </xf>
    <xf numFmtId="44" fontId="2" fillId="3" borderId="1" xfId="1" applyFont="1" applyFill="1" applyBorder="1"/>
    <xf numFmtId="0" fontId="2" fillId="4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4" borderId="2" xfId="0" applyFont="1" applyFill="1" applyBorder="1"/>
    <xf numFmtId="0" fontId="2" fillId="4" borderId="2" xfId="0" applyFont="1" applyFill="1" applyBorder="1"/>
    <xf numFmtId="44" fontId="6" fillId="4" borderId="2" xfId="1" applyFont="1" applyFill="1" applyBorder="1"/>
    <xf numFmtId="0" fontId="5" fillId="4" borderId="1" xfId="0" applyFont="1" applyFill="1" applyBorder="1"/>
    <xf numFmtId="0" fontId="7" fillId="4" borderId="0" xfId="0" applyFont="1" applyFill="1"/>
    <xf numFmtId="0" fontId="7" fillId="4" borderId="1" xfId="0" applyFont="1" applyFill="1" applyBorder="1"/>
    <xf numFmtId="0" fontId="2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44" fontId="2" fillId="3" borderId="0" xfId="1" applyFont="1" applyFill="1" applyAlignment="1">
      <alignment vertical="top"/>
    </xf>
    <xf numFmtId="44" fontId="2" fillId="4" borderId="0" xfId="1" applyFont="1" applyFill="1" applyAlignment="1">
      <alignment vertical="top"/>
    </xf>
    <xf numFmtId="0" fontId="2" fillId="4" borderId="2" xfId="0" applyFont="1" applyFill="1" applyBorder="1" applyAlignment="1">
      <alignment vertical="top"/>
    </xf>
    <xf numFmtId="43" fontId="2" fillId="3" borderId="0" xfId="0" applyNumberFormat="1" applyFont="1" applyFill="1"/>
    <xf numFmtId="43" fontId="2" fillId="3" borderId="1" xfId="0" applyNumberFormat="1" applyFont="1" applyFill="1" applyBorder="1"/>
    <xf numFmtId="0" fontId="7" fillId="4" borderId="0" xfId="0" applyFont="1" applyFill="1" applyAlignment="1">
      <alignment horizontal="right" vertical="top"/>
    </xf>
    <xf numFmtId="44" fontId="8" fillId="4" borderId="0" xfId="1" applyFont="1" applyFill="1" applyAlignment="1">
      <alignment horizontal="righ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A1D7A2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A2D5-3DB8-4C8A-8C7A-8BF8136C8835}">
  <dimension ref="A1:BG35"/>
  <sheetViews>
    <sheetView tabSelected="1" zoomScale="90" zoomScaleNormal="90" workbookViewId="0"/>
  </sheetViews>
  <sheetFormatPr defaultRowHeight="16.5" x14ac:dyDescent="0.3"/>
  <cols>
    <col min="1" max="1" width="19" style="3" customWidth="1"/>
    <col min="2" max="2" width="43" style="3" customWidth="1"/>
    <col min="3" max="3" width="17.85546875" style="3" customWidth="1"/>
    <col min="4" max="4" width="20.7109375" style="3" customWidth="1"/>
    <col min="5" max="5" width="18.140625" style="3" customWidth="1"/>
    <col min="6" max="6" width="18.85546875" style="3" customWidth="1"/>
    <col min="7" max="7" width="18.42578125" style="3" customWidth="1"/>
    <col min="8" max="8" width="22.85546875" style="3" customWidth="1"/>
    <col min="9" max="16384" width="9.140625" style="3"/>
  </cols>
  <sheetData>
    <row r="1" spans="1:59" ht="25.5" x14ac:dyDescent="0.45">
      <c r="A1" s="1" t="s">
        <v>35</v>
      </c>
      <c r="B1" s="2"/>
      <c r="E1" s="2"/>
    </row>
    <row r="2" spans="1:59" ht="25.5" x14ac:dyDescent="0.45">
      <c r="A2" s="4" t="s">
        <v>5</v>
      </c>
    </row>
    <row r="4" spans="1:59" s="10" customFormat="1" ht="17.25" x14ac:dyDescent="0.35">
      <c r="A4" s="15" t="s">
        <v>29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s="11" customFormat="1" ht="49.5" x14ac:dyDescent="0.3">
      <c r="E5" s="11" t="s">
        <v>27</v>
      </c>
      <c r="F5" s="11" t="s">
        <v>26</v>
      </c>
      <c r="G5" s="11" t="s">
        <v>13</v>
      </c>
      <c r="H5" s="11" t="s">
        <v>14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 x14ac:dyDescent="0.3">
      <c r="A6" s="5" t="s">
        <v>29</v>
      </c>
      <c r="C6" s="16"/>
      <c r="D6" s="16"/>
      <c r="E6" s="23">
        <v>0</v>
      </c>
      <c r="F6" s="7">
        <v>0</v>
      </c>
      <c r="G6" s="6">
        <f>F6*E6</f>
        <v>0</v>
      </c>
      <c r="H6" s="6">
        <f>G6*4</f>
        <v>0</v>
      </c>
    </row>
    <row r="7" spans="1:59" s="13" customFormat="1" ht="21" x14ac:dyDescent="0.4">
      <c r="A7" s="12" t="s">
        <v>2</v>
      </c>
      <c r="G7" s="14">
        <f>G6</f>
        <v>0</v>
      </c>
      <c r="H7" s="14">
        <f>H6</f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9" spans="1:59" s="10" customFormat="1" ht="17.25" x14ac:dyDescent="0.35">
      <c r="A9" s="15" t="s">
        <v>28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s="11" customFormat="1" ht="49.5" x14ac:dyDescent="0.3">
      <c r="A10" s="11" t="s">
        <v>0</v>
      </c>
      <c r="B10" s="11" t="s">
        <v>1</v>
      </c>
      <c r="C10" s="11" t="s">
        <v>11</v>
      </c>
      <c r="D10" s="11" t="s">
        <v>12</v>
      </c>
      <c r="E10" s="11" t="s">
        <v>27</v>
      </c>
      <c r="F10" s="11" t="s">
        <v>26</v>
      </c>
      <c r="G10" s="11" t="s">
        <v>13</v>
      </c>
      <c r="H10" s="11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</row>
    <row r="11" spans="1:59" x14ac:dyDescent="0.3">
      <c r="A11" s="5" t="s">
        <v>4</v>
      </c>
      <c r="B11" s="3" t="s">
        <v>6</v>
      </c>
      <c r="C11" s="16">
        <v>1500</v>
      </c>
      <c r="D11" s="16">
        <f>C11*4</f>
        <v>6000</v>
      </c>
      <c r="E11" s="23">
        <v>0</v>
      </c>
      <c r="F11" s="7">
        <v>0</v>
      </c>
      <c r="G11" s="6">
        <f>F11*E11</f>
        <v>0</v>
      </c>
      <c r="H11" s="6">
        <f>G11*4</f>
        <v>0</v>
      </c>
    </row>
    <row r="12" spans="1:59" x14ac:dyDescent="0.3">
      <c r="A12" s="5" t="s">
        <v>4</v>
      </c>
      <c r="B12" s="3" t="s">
        <v>7</v>
      </c>
      <c r="C12" s="16">
        <v>100</v>
      </c>
      <c r="D12" s="16">
        <f>C12*4</f>
        <v>400</v>
      </c>
      <c r="E12" s="23">
        <v>0</v>
      </c>
      <c r="F12" s="7">
        <v>0</v>
      </c>
      <c r="G12" s="6">
        <f t="shared" ref="G12:G14" si="0">F12*E12</f>
        <v>0</v>
      </c>
      <c r="H12" s="6">
        <f t="shared" ref="H12:H14" si="1">G12*4</f>
        <v>0</v>
      </c>
    </row>
    <row r="13" spans="1:59" x14ac:dyDescent="0.3">
      <c r="A13" s="5" t="s">
        <v>8</v>
      </c>
      <c r="B13" s="3" t="s">
        <v>9</v>
      </c>
      <c r="C13" s="16">
        <v>1100</v>
      </c>
      <c r="D13" s="16">
        <f>C13*4</f>
        <v>4400</v>
      </c>
      <c r="E13" s="23">
        <v>0</v>
      </c>
      <c r="F13" s="7">
        <v>0</v>
      </c>
      <c r="G13" s="6">
        <f t="shared" si="0"/>
        <v>0</v>
      </c>
      <c r="H13" s="6">
        <f t="shared" si="1"/>
        <v>0</v>
      </c>
    </row>
    <row r="14" spans="1:59" s="10" customFormat="1" x14ac:dyDescent="0.3">
      <c r="A14" s="8" t="s">
        <v>8</v>
      </c>
      <c r="B14" s="10" t="s">
        <v>10</v>
      </c>
      <c r="C14" s="17">
        <v>2100</v>
      </c>
      <c r="D14" s="16">
        <f>C14*4</f>
        <v>8400</v>
      </c>
      <c r="E14" s="24">
        <v>0</v>
      </c>
      <c r="F14" s="9">
        <v>0</v>
      </c>
      <c r="G14" s="6">
        <f t="shared" si="0"/>
        <v>0</v>
      </c>
      <c r="H14" s="6">
        <f t="shared" si="1"/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s="13" customFormat="1" ht="21" x14ac:dyDescent="0.4">
      <c r="A15" s="12" t="s">
        <v>2</v>
      </c>
      <c r="G15" s="14">
        <f>SUM(G11:G14)</f>
        <v>0</v>
      </c>
      <c r="H15" s="14">
        <f>SUM(H11:H14)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7" spans="1:59" s="10" customFormat="1" ht="17.25" x14ac:dyDescent="0.35">
      <c r="A17" s="15" t="s">
        <v>15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</row>
    <row r="18" spans="1:59" s="11" customFormat="1" ht="49.5" x14ac:dyDescent="0.3">
      <c r="A18" s="11" t="s">
        <v>0</v>
      </c>
      <c r="B18" s="11" t="s">
        <v>1</v>
      </c>
      <c r="C18" s="11" t="s">
        <v>11</v>
      </c>
      <c r="D18" s="11" t="s">
        <v>12</v>
      </c>
      <c r="E18" s="11" t="s">
        <v>27</v>
      </c>
      <c r="F18" s="11" t="s">
        <v>26</v>
      </c>
      <c r="G18" s="11" t="s">
        <v>13</v>
      </c>
      <c r="H18" s="11" t="s">
        <v>14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</row>
    <row r="19" spans="1:59" s="13" customFormat="1" x14ac:dyDescent="0.3">
      <c r="A19" s="5" t="s">
        <v>16</v>
      </c>
      <c r="B19" s="3" t="s">
        <v>21</v>
      </c>
      <c r="C19" s="16">
        <v>200</v>
      </c>
      <c r="D19" s="16">
        <f>C19*4</f>
        <v>800</v>
      </c>
      <c r="E19" s="23">
        <v>0</v>
      </c>
      <c r="F19" s="7">
        <v>0</v>
      </c>
      <c r="G19" s="6">
        <f>F19*E19</f>
        <v>0</v>
      </c>
      <c r="H19" s="6">
        <f>G19*4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</row>
    <row r="20" spans="1:59" s="13" customFormat="1" x14ac:dyDescent="0.3">
      <c r="A20" s="5" t="s">
        <v>16</v>
      </c>
      <c r="B20" s="3" t="s">
        <v>18</v>
      </c>
      <c r="C20" s="16">
        <v>100</v>
      </c>
      <c r="D20" s="16">
        <f>C20*4</f>
        <v>400</v>
      </c>
      <c r="E20" s="23">
        <v>0</v>
      </c>
      <c r="F20" s="7">
        <v>0</v>
      </c>
      <c r="G20" s="6">
        <f t="shared" ref="G20:G22" si="2">F20*E20</f>
        <v>0</v>
      </c>
      <c r="H20" s="6">
        <f t="shared" ref="H20:H22" si="3">G20*4</f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</row>
    <row r="21" spans="1:59" s="13" customFormat="1" x14ac:dyDescent="0.3">
      <c r="A21" s="5" t="s">
        <v>17</v>
      </c>
      <c r="B21" s="3" t="s">
        <v>19</v>
      </c>
      <c r="C21" s="16">
        <v>1100</v>
      </c>
      <c r="D21" s="16">
        <f>C21*4</f>
        <v>4400</v>
      </c>
      <c r="E21" s="23">
        <v>0</v>
      </c>
      <c r="F21" s="7">
        <v>0</v>
      </c>
      <c r="G21" s="6">
        <f t="shared" si="2"/>
        <v>0</v>
      </c>
      <c r="H21" s="6">
        <f t="shared" si="3"/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</row>
    <row r="22" spans="1:59" s="13" customFormat="1" x14ac:dyDescent="0.3">
      <c r="A22" s="8" t="s">
        <v>17</v>
      </c>
      <c r="B22" s="3" t="s">
        <v>20</v>
      </c>
      <c r="C22" s="17">
        <v>100</v>
      </c>
      <c r="D22" s="16">
        <f>C22*4</f>
        <v>400</v>
      </c>
      <c r="E22" s="24">
        <v>0</v>
      </c>
      <c r="F22" s="9">
        <v>0</v>
      </c>
      <c r="G22" s="6">
        <f t="shared" si="2"/>
        <v>0</v>
      </c>
      <c r="H22" s="6">
        <f t="shared" si="3"/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</row>
    <row r="23" spans="1:59" s="13" customFormat="1" ht="21" x14ac:dyDescent="0.4">
      <c r="A23" s="12" t="s">
        <v>2</v>
      </c>
      <c r="G23" s="14">
        <f>SUM(G19:G22)</f>
        <v>0</v>
      </c>
      <c r="H23" s="14">
        <f>SUM(H19:H22)</f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</row>
    <row r="25" spans="1:59" ht="17.25" x14ac:dyDescent="0.35">
      <c r="A25" s="15" t="s">
        <v>22</v>
      </c>
      <c r="B25" s="10"/>
      <c r="C25" s="10"/>
      <c r="D25" s="10"/>
      <c r="E25" s="10"/>
      <c r="F25" s="10"/>
      <c r="G25" s="10"/>
      <c r="H25" s="10"/>
    </row>
    <row r="26" spans="1:59" ht="49.5" x14ac:dyDescent="0.3">
      <c r="A26" s="11" t="s">
        <v>1</v>
      </c>
      <c r="B26" s="11"/>
      <c r="C26" s="11" t="s">
        <v>23</v>
      </c>
      <c r="D26" s="11" t="s">
        <v>24</v>
      </c>
      <c r="E26" s="11"/>
      <c r="F26" s="11" t="s">
        <v>26</v>
      </c>
      <c r="G26" s="11" t="s">
        <v>13</v>
      </c>
      <c r="H26" s="11" t="s">
        <v>14</v>
      </c>
    </row>
    <row r="27" spans="1:59" s="22" customFormat="1" x14ac:dyDescent="0.25">
      <c r="A27" s="18" t="s">
        <v>32</v>
      </c>
      <c r="B27" s="18"/>
      <c r="C27" s="25" t="s">
        <v>30</v>
      </c>
      <c r="D27" s="25" t="s">
        <v>30</v>
      </c>
      <c r="E27" s="18"/>
      <c r="F27" s="20">
        <v>0</v>
      </c>
      <c r="G27" s="26" t="s">
        <v>31</v>
      </c>
      <c r="H27" s="26" t="s">
        <v>31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59" s="22" customFormat="1" x14ac:dyDescent="0.25">
      <c r="A28" s="18" t="s">
        <v>33</v>
      </c>
      <c r="B28" s="18"/>
      <c r="C28" s="25" t="s">
        <v>30</v>
      </c>
      <c r="D28" s="25" t="s">
        <v>30</v>
      </c>
      <c r="E28" s="18"/>
      <c r="F28" s="20">
        <v>0</v>
      </c>
      <c r="G28" s="26" t="s">
        <v>31</v>
      </c>
      <c r="H28" s="26" t="s">
        <v>31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59" s="22" customFormat="1" x14ac:dyDescent="0.3">
      <c r="A29" s="18" t="s">
        <v>34</v>
      </c>
      <c r="B29" s="18"/>
      <c r="C29" s="19">
        <v>40</v>
      </c>
      <c r="D29" s="19">
        <v>160</v>
      </c>
      <c r="E29" s="18"/>
      <c r="F29" s="20">
        <v>0</v>
      </c>
      <c r="G29" s="21">
        <f>F29*C29</f>
        <v>0</v>
      </c>
      <c r="H29" s="6">
        <f t="shared" ref="H29" si="4">G29*4</f>
        <v>0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1:59" ht="21" x14ac:dyDescent="0.4">
      <c r="A30" s="12" t="s">
        <v>2</v>
      </c>
      <c r="B30" s="13"/>
      <c r="C30" s="13"/>
      <c r="D30" s="13"/>
      <c r="E30" s="13"/>
      <c r="F30" s="13"/>
      <c r="G30" s="14">
        <f>G29</f>
        <v>0</v>
      </c>
      <c r="H30" s="14">
        <f>H29</f>
        <v>0</v>
      </c>
    </row>
    <row r="33" spans="1:8" ht="21" x14ac:dyDescent="0.4">
      <c r="A33" s="12" t="s">
        <v>3</v>
      </c>
      <c r="B33" s="13"/>
      <c r="C33" s="13"/>
      <c r="D33" s="13"/>
      <c r="E33" s="13"/>
      <c r="F33" s="13"/>
      <c r="G33" s="14">
        <f>SUM(G7,G15,G23,G30)</f>
        <v>0</v>
      </c>
      <c r="H33" s="14">
        <f>SUM(H7,H15,H23,H30)</f>
        <v>0</v>
      </c>
    </row>
    <row r="35" spans="1:8" x14ac:dyDescent="0.3">
      <c r="A35" s="3" t="s">
        <v>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EE06C32A02A4CA2D39BB004B3A569" ma:contentTypeVersion="18" ma:contentTypeDescription="Create a new document." ma:contentTypeScope="" ma:versionID="7706eaa13ecdd2a50284b83e92930555">
  <xsd:schema xmlns:xsd="http://www.w3.org/2001/XMLSchema" xmlns:xs="http://www.w3.org/2001/XMLSchema" xmlns:p="http://schemas.microsoft.com/office/2006/metadata/properties" xmlns:ns2="fbffb3db-a6cc-45c4-ab3f-25ff53f5a736" xmlns:ns3="2894a253-fca0-4dd4-a314-d11b34ceace8" targetNamespace="http://schemas.microsoft.com/office/2006/metadata/properties" ma:root="true" ma:fieldsID="470558084d3f4f07e1614c907b88abc0" ns2:_="" ns3:_="">
    <xsd:import namespace="fbffb3db-a6cc-45c4-ab3f-25ff53f5a736"/>
    <xsd:import namespace="2894a253-fca0-4dd4-a314-d11b34ceac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fb3db-a6cc-45c4-ab3f-25ff53f5a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4a253-fca0-4dd4-a314-d11b34ceac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3aa618-0cba-4dc4-b6d6-1c277245520e}" ma:internalName="TaxCatchAll" ma:showField="CatchAllData" ma:web="2894a253-fca0-4dd4-a314-d11b34ceac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94a253-fca0-4dd4-a314-d11b34ceace8" xsi:nil="true"/>
    <lcf76f155ced4ddcb4097134ff3c332f xmlns="fbffb3db-a6cc-45c4-ab3f-25ff53f5a7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BD7D75-8605-44C1-BA68-6A2AA13D4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fb3db-a6cc-45c4-ab3f-25ff53f5a736"/>
    <ds:schemaRef ds:uri="2894a253-fca0-4dd4-a314-d11b34cea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2A684-4FEE-4F23-B07C-FBBADDB6B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4FF51-EA4C-4D55-B9ED-FC621DA498DF}">
  <ds:schemaRefs>
    <ds:schemaRef ds:uri="http://purl.org/dc/terms/"/>
    <ds:schemaRef ds:uri="fbffb3db-a6cc-45c4-ab3f-25ff53f5a736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894a253-fca0-4dd4-a314-d11b34ceace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Stefanie Lijs</dc:creator>
  <cp:keywords/>
  <dc:description/>
  <cp:lastModifiedBy>Stefanie Lijs</cp:lastModifiedBy>
  <cp:revision/>
  <dcterms:created xsi:type="dcterms:W3CDTF">2024-03-26T12:14:00Z</dcterms:created>
  <dcterms:modified xsi:type="dcterms:W3CDTF">2024-09-03T15:00:28Z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0x010100E9CEE06C32A02A4CA2D39BB004B3A569</vt:lpwstr>
  </property>
</Properties>
</file>