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tgeerdink/Library/Mobile Documents/com~apple~CloudDocs/Documents/Tasclinx/SVHW/5. Accountantsdiensten/1. Aanbestedingsdocumenten/"/>
    </mc:Choice>
  </mc:AlternateContent>
  <xr:revisionPtr revIDLastSave="0" documentId="13_ncr:1_{57ECE5D1-A0E6-6A40-AFFE-69CBC54F56B4}" xr6:coauthVersionLast="47" xr6:coauthVersionMax="47" xr10:uidLastSave="{00000000-0000-0000-0000-000000000000}"/>
  <bookViews>
    <workbookView xWindow="0" yWindow="740" windowWidth="21020" windowHeight="16740" activeTab="2" xr2:uid="{C53E5B17-39AC-B049-8451-092473F15172}"/>
  </bookViews>
  <sheets>
    <sheet name="Voorblad" sheetId="7" r:id="rId1"/>
    <sheet name="Inschrijver" sheetId="2" r:id="rId2"/>
    <sheet name="Prijsopgave" sheetId="1" r:id="rId3"/>
  </sheets>
  <definedNames>
    <definedName name="_xlnm.Print_Area" localSheetId="1">Inschrijver!$A$1:$D$9</definedName>
    <definedName name="_xlnm.Print_Area" localSheetId="2">Prijsopgave!$A$1:$F$31</definedName>
    <definedName name="_xlnm.Print_Area" localSheetId="0">Voorblad!$A$1:$B$48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D29" i="1"/>
  <c r="D28" i="1"/>
  <c r="B11" i="1"/>
  <c r="D15" i="1"/>
  <c r="D31" i="1" l="1"/>
  <c r="B24" i="1" s="1"/>
  <c r="B22" i="1" s="1"/>
  <c r="D16" i="1"/>
  <c r="D17" i="1" l="1"/>
  <c r="B7" i="1" s="1"/>
  <c r="B5" i="1" s="1"/>
</calcChain>
</file>

<file path=xl/sharedStrings.xml><?xml version="1.0" encoding="utf-8"?>
<sst xmlns="http://schemas.openxmlformats.org/spreadsheetml/2006/main" count="56" uniqueCount="48">
  <si>
    <t>Bijlage 4. Prijsopgave</t>
  </si>
  <si>
    <t>SVHW</t>
  </si>
  <si>
    <t>Rijksstraatweg 3b</t>
  </si>
  <si>
    <t>Postbus 7059</t>
  </si>
  <si>
    <t>3286 ZH Klaaswaal</t>
  </si>
  <si>
    <t>www.svhw.nl</t>
  </si>
  <si>
    <t>(0186) 57 72 00</t>
  </si>
  <si>
    <t>Gegevens Inschrijver</t>
  </si>
  <si>
    <t>Inschrijver</t>
  </si>
  <si>
    <t xml:space="preserve">Naam
 </t>
  </si>
  <si>
    <t xml:space="preserve">Functie
 </t>
  </si>
  <si>
    <t xml:space="preserve">Datum
 </t>
  </si>
  <si>
    <t xml:space="preserve">Handtekening
 </t>
  </si>
  <si>
    <t>Prijsopgave</t>
  </si>
  <si>
    <t>Beoordeling en punten</t>
  </si>
  <si>
    <t>Prijs</t>
  </si>
  <si>
    <t>Score</t>
  </si>
  <si>
    <t>Meer- minderopties</t>
  </si>
  <si>
    <t>Aantallen</t>
  </si>
  <si>
    <t>Tarief</t>
  </si>
  <si>
    <t>Totaal</t>
  </si>
  <si>
    <t>EA Accountantsdiensten</t>
  </si>
  <si>
    <t>Organisatie</t>
  </si>
  <si>
    <t>All-in totaalprijs jaarcontrole, excl. BTW</t>
  </si>
  <si>
    <t>Activiteit</t>
  </si>
  <si>
    <t>Jaarrekeningcontrole</t>
  </si>
  <si>
    <t>Totaalprijs per jaar</t>
  </si>
  <si>
    <t>Jaarverantwoording per Deelnemer</t>
  </si>
  <si>
    <t>Functie</t>
  </si>
  <si>
    <t>Tekenend accountant</t>
  </si>
  <si>
    <t>Weging per jaar</t>
  </si>
  <si>
    <t>Maximum te behalen punten</t>
  </si>
  <si>
    <t>Bandbreedte tussen € 80,00 en € 150,00</t>
  </si>
  <si>
    <t>Tarief per uur</t>
  </si>
  <si>
    <t>Bandbreedte tussen € 1.500,00 en € 3.000,00</t>
  </si>
  <si>
    <t>Bandbreedte tussen € 30.000,00 en € 50.000,00</t>
  </si>
  <si>
    <t>Bandbreedte tussen € 125,00 en € 250,00</t>
  </si>
  <si>
    <t>Bandbreedte tussen € 200,00 en € 350,00</t>
  </si>
  <si>
    <t>Controleleider</t>
  </si>
  <si>
    <t>Assistent accountant</t>
  </si>
  <si>
    <t>Bandbreedte tussen € 51.000,00 en € 92.000,00</t>
  </si>
  <si>
    <t>Uurtarieven meerwerk</t>
  </si>
  <si>
    <t>Fictieve totaalprijs meerwerk, excl. BTW</t>
  </si>
  <si>
    <t>Bandbreedte tussen € 3.080,00 en € 5.800,00</t>
  </si>
  <si>
    <t>Prijs vervaardigen jaarverantwoording nieuwe / uittredende Deelnemer</t>
  </si>
  <si>
    <t>Versie: 1.0</t>
  </si>
  <si>
    <t>Datum: 29 maart 2024</t>
  </si>
  <si>
    <t>TenderNed: 456195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</si>
</sst>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0"/>
  </numFmts>
  <fonts count="12" x14ac:knownFonts="1">
    <font>
      <sz val="12"/>
      <color theme="1"/>
      <name val="Calibri"/>
      <family val="2"/>
      <scheme val="minor"/>
    </font>
    <font>
      <sz val="9"/>
      <color theme="1"/>
      <name val="Lucida Sans Unicode"/>
      <family val="2"/>
    </font>
    <font>
      <b/>
      <sz val="14"/>
      <color rgb="FF004996"/>
      <name val="Lucida Sans Unicode"/>
      <family val="2"/>
    </font>
    <font>
      <b/>
      <sz val="9"/>
      <color theme="1"/>
      <name val="Lucida Sans Unicode"/>
      <family val="2"/>
    </font>
    <font>
      <sz val="8"/>
      <name val="Calibri"/>
      <family val="2"/>
      <scheme val="minor"/>
    </font>
    <font>
      <b/>
      <sz val="20"/>
      <color rgb="FF004996"/>
      <name val="Calibri"/>
      <family val="2"/>
      <scheme val="minor"/>
    </font>
    <font>
      <sz val="14"/>
      <color rgb="FF004996"/>
      <name val="Lucida Sans Unicode"/>
      <family val="2"/>
    </font>
    <font>
      <b/>
      <sz val="9"/>
      <color theme="0"/>
      <name val="Lucida Sans Unicode"/>
      <family val="2"/>
    </font>
    <font>
      <b/>
      <sz val="9"/>
      <color rgb="FF034A96"/>
      <name val="Lucida Sans Unicode"/>
      <family val="2"/>
    </font>
    <font>
      <i/>
      <sz val="7"/>
      <color theme="1"/>
      <name val="Lucida Sans Unicode"/>
      <family val="2"/>
    </font>
    <font>
      <i/>
      <sz val="7"/>
      <name val="Lucida Sans Unicode"/>
      <family val="2"/>
    </font>
    <font>
      <b/>
      <sz val="9"/>
      <color theme="1"/>
      <name val="Lucida Sans Unicode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34A9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rgb="FF4472C4"/>
      </right>
      <top style="thin">
        <color theme="4"/>
      </top>
      <bottom style="thin">
        <color theme="4"/>
      </bottom>
      <diagonal/>
    </border>
    <border>
      <left/>
      <right style="thin">
        <color rgb="FF4472C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rgb="FF4472C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1" xfId="0" applyFont="1" applyFill="1" applyBorder="1"/>
    <xf numFmtId="0" fontId="3" fillId="3" borderId="0" xfId="0" applyFont="1" applyFill="1"/>
    <xf numFmtId="0" fontId="1" fillId="3" borderId="3" xfId="0" applyFont="1" applyFill="1" applyBorder="1"/>
    <xf numFmtId="0" fontId="6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0" xfId="0" quotePrefix="1" applyFont="1" applyFill="1"/>
    <xf numFmtId="0" fontId="5" fillId="0" borderId="4" xfId="0" applyFont="1" applyBorder="1" applyAlignment="1">
      <alignment horizontal="center"/>
    </xf>
    <xf numFmtId="164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 vertical="center"/>
    </xf>
    <xf numFmtId="0" fontId="2" fillId="3" borderId="0" xfId="0" applyFont="1" applyFill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 vertical="center"/>
    </xf>
    <xf numFmtId="0" fontId="1" fillId="3" borderId="0" xfId="0" applyFont="1" applyFill="1" applyAlignment="1" applyProtection="1">
      <alignment horizontal="left" vertical="center"/>
    </xf>
    <xf numFmtId="0" fontId="3" fillId="3" borderId="0" xfId="0" applyFont="1" applyFill="1" applyAlignment="1" applyProtection="1">
      <alignment horizontal="left" vertical="center"/>
    </xf>
    <xf numFmtId="0" fontId="7" fillId="6" borderId="6" xfId="0" applyFont="1" applyFill="1" applyBorder="1" applyAlignment="1" applyProtection="1">
      <alignment vertical="center"/>
    </xf>
    <xf numFmtId="0" fontId="7" fillId="6" borderId="2" xfId="0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left" vertical="center"/>
    </xf>
    <xf numFmtId="0" fontId="1" fillId="3" borderId="2" xfId="0" applyFont="1" applyFill="1" applyBorder="1" applyAlignment="1" applyProtection="1">
      <alignment horizontal="left" vertical="center"/>
    </xf>
    <xf numFmtId="4" fontId="8" fillId="5" borderId="2" xfId="0" applyNumberFormat="1" applyFont="1" applyFill="1" applyBorder="1" applyAlignment="1" applyProtection="1">
      <alignment horizontal="center" vertical="center" wrapText="1"/>
    </xf>
    <xf numFmtId="3" fontId="1" fillId="3" borderId="2" xfId="0" applyNumberFormat="1" applyFont="1" applyFill="1" applyBorder="1" applyAlignment="1" applyProtection="1">
      <alignment horizontal="center" vertical="center" wrapText="1"/>
    </xf>
    <xf numFmtId="164" fontId="8" fillId="5" borderId="2" xfId="0" applyNumberFormat="1" applyFont="1" applyFill="1" applyBorder="1" applyAlignment="1" applyProtection="1">
      <alignment horizontal="center" vertical="center" wrapText="1"/>
    </xf>
    <xf numFmtId="0" fontId="10" fillId="3" borderId="0" xfId="0" applyFont="1" applyFill="1" applyAlignment="1" applyProtection="1">
      <alignment horizontal="left" vertical="center"/>
    </xf>
    <xf numFmtId="164" fontId="1" fillId="3" borderId="0" xfId="0" applyNumberFormat="1" applyFont="1" applyFill="1" applyAlignment="1" applyProtection="1">
      <alignment horizontal="center" vertical="center" wrapText="1"/>
    </xf>
    <xf numFmtId="164" fontId="1" fillId="3" borderId="2" xfId="0" applyNumberFormat="1" applyFont="1" applyFill="1" applyBorder="1" applyAlignment="1" applyProtection="1">
      <alignment horizontal="center" vertical="center" wrapText="1"/>
    </xf>
    <xf numFmtId="0" fontId="7" fillId="6" borderId="6" xfId="0" applyFont="1" applyFill="1" applyBorder="1" applyAlignment="1" applyProtection="1">
      <alignment horizontal="center" vertical="center"/>
    </xf>
    <xf numFmtId="0" fontId="7" fillId="6" borderId="10" xfId="0" applyFont="1" applyFill="1" applyBorder="1" applyAlignment="1" applyProtection="1">
      <alignment horizontal="center" vertical="center"/>
    </xf>
    <xf numFmtId="164" fontId="1" fillId="3" borderId="10" xfId="0" applyNumberFormat="1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center"/>
    </xf>
    <xf numFmtId="164" fontId="1" fillId="4" borderId="2" xfId="0" applyNumberFormat="1" applyFont="1" applyFill="1" applyBorder="1" applyAlignment="1" applyProtection="1">
      <alignment horizontal="center" vertical="center" wrapText="1"/>
    </xf>
    <xf numFmtId="164" fontId="1" fillId="4" borderId="10" xfId="0" applyNumberFormat="1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left" vertical="center"/>
    </xf>
    <xf numFmtId="164" fontId="1" fillId="3" borderId="12" xfId="0" applyNumberFormat="1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/>
    </xf>
    <xf numFmtId="0" fontId="11" fillId="3" borderId="0" xfId="0" applyFont="1" applyFill="1" applyAlignment="1" applyProtection="1">
      <alignment horizontal="left" vertical="center"/>
    </xf>
    <xf numFmtId="0" fontId="11" fillId="3" borderId="0" xfId="0" applyFont="1" applyFill="1" applyAlignment="1" applyProtection="1">
      <alignment horizontal="center" vertical="center"/>
    </xf>
    <xf numFmtId="165" fontId="1" fillId="3" borderId="0" xfId="0" applyNumberFormat="1" applyFont="1" applyFill="1" applyAlignment="1" applyProtection="1">
      <alignment horizontal="left" vertical="center"/>
    </xf>
    <xf numFmtId="3" fontId="1" fillId="3" borderId="6" xfId="0" applyNumberFormat="1" applyFont="1" applyFill="1" applyBorder="1" applyAlignment="1" applyProtection="1">
      <alignment horizontal="center" vertical="center" wrapText="1"/>
    </xf>
    <xf numFmtId="164" fontId="1" fillId="3" borderId="11" xfId="0" applyNumberFormat="1" applyFont="1" applyFill="1" applyBorder="1" applyAlignment="1" applyProtection="1">
      <alignment horizontal="center" vertical="center" wrapText="1"/>
    </xf>
    <xf numFmtId="164" fontId="1" fillId="4" borderId="5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Protection="1"/>
    <xf numFmtId="0" fontId="3" fillId="3" borderId="9" xfId="0" applyFont="1" applyFill="1" applyBorder="1" applyAlignment="1" applyProtection="1">
      <alignment horizontal="left"/>
    </xf>
    <xf numFmtId="0" fontId="3" fillId="3" borderId="7" xfId="0" applyFont="1" applyFill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left"/>
    </xf>
    <xf numFmtId="0" fontId="1" fillId="3" borderId="2" xfId="0" applyFont="1" applyFill="1" applyBorder="1" applyAlignment="1" applyProtection="1">
      <alignment vertical="top" wrapText="1"/>
    </xf>
    <xf numFmtId="0" fontId="1" fillId="3" borderId="2" xfId="0" applyFont="1" applyFill="1" applyBorder="1" applyAlignment="1" applyProtection="1">
      <alignment wrapText="1"/>
    </xf>
  </cellXfs>
  <cellStyles count="1">
    <cellStyle name="Standaard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472C4"/>
      <color rgb="FF02FFFF"/>
      <color rgb="FF034A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20</xdr:row>
      <xdr:rowOff>114300</xdr:rowOff>
    </xdr:from>
    <xdr:to>
      <xdr:col>1</xdr:col>
      <xdr:colOff>4445000</xdr:colOff>
      <xdr:row>31</xdr:row>
      <xdr:rowOff>72630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B37048-1275-C743-B9D7-67AB59BBA0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71600" y="4318000"/>
          <a:ext cx="3340100" cy="21935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692E-9621-4546-885F-BBD3DA0F3B12}">
  <dimension ref="A1:B48"/>
  <sheetViews>
    <sheetView view="pageBreakPreview" topLeftCell="A4" zoomScaleNormal="100" zoomScaleSheetLayoutView="100" workbookViewId="0">
      <selection activeCell="F36" sqref="F36"/>
    </sheetView>
  </sheetViews>
  <sheetFormatPr baseColWidth="10" defaultColWidth="8.33203125" defaultRowHeight="16" x14ac:dyDescent="0.3"/>
  <cols>
    <col min="1" max="1" width="3.5" style="2" customWidth="1"/>
    <col min="2" max="2" width="76" style="2" customWidth="1"/>
    <col min="3" max="3" width="3.5" style="2" customWidth="1"/>
    <col min="4" max="16384" width="8.33203125" style="2"/>
  </cols>
  <sheetData>
    <row r="1" spans="1:2" ht="23" x14ac:dyDescent="0.3">
      <c r="A1" s="1"/>
    </row>
    <row r="2" spans="1:2" x14ac:dyDescent="0.3">
      <c r="B2" s="3"/>
    </row>
    <row r="10" spans="1:2" x14ac:dyDescent="0.3">
      <c r="A10" s="4"/>
      <c r="B10" s="4"/>
    </row>
    <row r="11" spans="1:2" ht="21" customHeight="1" x14ac:dyDescent="0.3"/>
    <row r="12" spans="1:2" ht="7" customHeight="1" x14ac:dyDescent="0.3">
      <c r="B12" s="5"/>
    </row>
    <row r="13" spans="1:2" ht="26" x14ac:dyDescent="0.3">
      <c r="B13" s="9" t="s">
        <v>21</v>
      </c>
    </row>
    <row r="14" spans="1:2" ht="23" x14ac:dyDescent="0.4">
      <c r="B14" s="6" t="s">
        <v>0</v>
      </c>
    </row>
    <row r="15" spans="1:2" ht="7" customHeight="1" x14ac:dyDescent="0.3">
      <c r="B15" s="7"/>
    </row>
    <row r="36" spans="2:2" x14ac:dyDescent="0.3">
      <c r="B36" s="2" t="s">
        <v>45</v>
      </c>
    </row>
    <row r="37" spans="2:2" x14ac:dyDescent="0.3">
      <c r="B37" s="2" t="s">
        <v>46</v>
      </c>
    </row>
    <row r="38" spans="2:2" x14ac:dyDescent="0.3">
      <c r="B38" s="2" t="s">
        <v>47</v>
      </c>
    </row>
    <row r="39" spans="2:2" ht="10" customHeight="1" x14ac:dyDescent="0.3"/>
    <row r="40" spans="2:2" x14ac:dyDescent="0.3">
      <c r="B40" s="2" t="s">
        <v>1</v>
      </c>
    </row>
    <row r="41" spans="2:2" x14ac:dyDescent="0.3">
      <c r="B41" s="2" t="s">
        <v>2</v>
      </c>
    </row>
    <row r="42" spans="2:2" x14ac:dyDescent="0.3">
      <c r="B42" s="2" t="s">
        <v>3</v>
      </c>
    </row>
    <row r="43" spans="2:2" x14ac:dyDescent="0.3">
      <c r="B43" s="2" t="s">
        <v>4</v>
      </c>
    </row>
    <row r="44" spans="2:2" x14ac:dyDescent="0.3">
      <c r="B44" s="2" t="s">
        <v>5</v>
      </c>
    </row>
    <row r="45" spans="2:2" x14ac:dyDescent="0.3">
      <c r="B45" s="8" t="s">
        <v>6</v>
      </c>
    </row>
    <row r="48" spans="2:2" x14ac:dyDescent="0.3">
      <c r="B48" s="3"/>
    </row>
  </sheetData>
  <sheetProtection algorithmName="SHA-512" hashValue="8P6jKCHbTpw+qgibulGl1XvF5kRIPqi7QZJw4iZQiYWSH+mCLBHleIQN6vKWv+NBCMKekQQGYGi9TMg1OdHv8Q==" saltValue="OlYMoAxNrz6B8tm/gQQYh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1C3D-AA24-C84E-91F4-38D22E7A5063}">
  <dimension ref="A1:D8"/>
  <sheetViews>
    <sheetView zoomScaleNormal="100" workbookViewId="0">
      <selection activeCell="B4" sqref="B4:D8"/>
    </sheetView>
  </sheetViews>
  <sheetFormatPr baseColWidth="10" defaultColWidth="8.33203125" defaultRowHeight="16" x14ac:dyDescent="0.3"/>
  <cols>
    <col min="1" max="1" width="21.6640625" style="45" customWidth="1"/>
    <col min="2" max="2" width="1.1640625" style="45" customWidth="1"/>
    <col min="3" max="3" width="2.6640625" style="45" customWidth="1"/>
    <col min="4" max="4" width="56.33203125" style="45" customWidth="1"/>
    <col min="5" max="16384" width="8.33203125" style="45"/>
  </cols>
  <sheetData>
    <row r="1" spans="1:4" ht="23" x14ac:dyDescent="0.3">
      <c r="A1" s="15" t="s">
        <v>7</v>
      </c>
    </row>
    <row r="2" spans="1:4" ht="10" customHeight="1" x14ac:dyDescent="0.3"/>
    <row r="3" spans="1:4" x14ac:dyDescent="0.3">
      <c r="A3" s="46" t="s">
        <v>8</v>
      </c>
      <c r="B3" s="47"/>
      <c r="C3" s="47"/>
      <c r="D3" s="48"/>
    </row>
    <row r="4" spans="1:4" ht="31" customHeight="1" x14ac:dyDescent="0.3">
      <c r="A4" s="49" t="s">
        <v>22</v>
      </c>
      <c r="B4" s="12"/>
      <c r="C4" s="13"/>
      <c r="D4" s="14"/>
    </row>
    <row r="5" spans="1:4" ht="32.25" customHeight="1" x14ac:dyDescent="0.3">
      <c r="A5" s="50" t="s">
        <v>9</v>
      </c>
      <c r="B5" s="11"/>
      <c r="C5" s="11"/>
      <c r="D5" s="11"/>
    </row>
    <row r="6" spans="1:4" ht="31" customHeight="1" x14ac:dyDescent="0.3">
      <c r="A6" s="50" t="s">
        <v>10</v>
      </c>
      <c r="B6" s="11"/>
      <c r="C6" s="11"/>
      <c r="D6" s="11"/>
    </row>
    <row r="7" spans="1:4" ht="31.5" customHeight="1" x14ac:dyDescent="0.3">
      <c r="A7" s="50" t="s">
        <v>11</v>
      </c>
      <c r="B7" s="11"/>
      <c r="C7" s="11"/>
      <c r="D7" s="11"/>
    </row>
    <row r="8" spans="1:4" ht="68" customHeight="1" x14ac:dyDescent="0.3">
      <c r="A8" s="49" t="s">
        <v>12</v>
      </c>
      <c r="B8" s="11"/>
      <c r="C8" s="11"/>
      <c r="D8" s="11"/>
    </row>
  </sheetData>
  <sheetProtection algorithmName="SHA-512" hashValue="XejyV7WpQWOdiNKTjWjt2XobBTipb9LkRNS6msCeDJ6Wy/PS+cxnqdCQfBxzRteoymR29OyTKbgoBIspGzt36A==" saltValue="2w524WImZL7/3yVDyV77OQ==" spinCount="100000" sheet="1" objects="1" scenarios="1"/>
  <mergeCells count="6">
    <mergeCell ref="B8:D8"/>
    <mergeCell ref="B7:D7"/>
    <mergeCell ref="A3:D3"/>
    <mergeCell ref="B4:D4"/>
    <mergeCell ref="B5:D5"/>
    <mergeCell ref="B6:D6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1D73-DA49-5C4A-A7A0-D905955792A0}">
  <dimension ref="A1:F31"/>
  <sheetViews>
    <sheetView tabSelected="1" zoomScaleNormal="100" zoomScaleSheetLayoutView="120" workbookViewId="0">
      <selection activeCell="C15" sqref="C15"/>
    </sheetView>
  </sheetViews>
  <sheetFormatPr baseColWidth="10" defaultColWidth="8.33203125" defaultRowHeight="16" x14ac:dyDescent="0.2"/>
  <cols>
    <col min="1" max="1" width="58.33203125" style="18" customWidth="1"/>
    <col min="2" max="4" width="16.6640625" style="17" customWidth="1"/>
    <col min="5" max="7" width="16.6640625" style="18" customWidth="1"/>
    <col min="8" max="8" width="8.33203125" style="18"/>
    <col min="9" max="9" width="11.83203125" style="18" customWidth="1"/>
    <col min="10" max="16384" width="8.33203125" style="18"/>
  </cols>
  <sheetData>
    <row r="1" spans="1:5" ht="23" x14ac:dyDescent="0.2">
      <c r="A1" s="15" t="s">
        <v>13</v>
      </c>
      <c r="B1" s="16"/>
    </row>
    <row r="2" spans="1:5" ht="10" customHeight="1" x14ac:dyDescent="0.2"/>
    <row r="3" spans="1:5" ht="16" customHeight="1" x14ac:dyDescent="0.2">
      <c r="A3" s="19" t="s">
        <v>23</v>
      </c>
    </row>
    <row r="4" spans="1:5" x14ac:dyDescent="0.2">
      <c r="A4" s="20" t="s">
        <v>14</v>
      </c>
      <c r="B4" s="21" t="s">
        <v>15</v>
      </c>
      <c r="C4" s="22"/>
      <c r="D4" s="18"/>
    </row>
    <row r="5" spans="1:5" ht="17" x14ac:dyDescent="0.2">
      <c r="A5" s="23" t="s">
        <v>16</v>
      </c>
      <c r="B5" s="24" t="str">
        <f>IF(OR(B7&lt;51000, B7&gt;92000), "ONGELDIG", 200-((200/(92000-51000))*(B7-51000)))</f>
        <v>ONGELDIG</v>
      </c>
      <c r="C5" s="22"/>
      <c r="D5" s="18"/>
    </row>
    <row r="6" spans="1:5" x14ac:dyDescent="0.2">
      <c r="A6" s="23" t="s">
        <v>31</v>
      </c>
      <c r="B6" s="25">
        <v>200</v>
      </c>
      <c r="C6" s="22"/>
      <c r="D6" s="18"/>
    </row>
    <row r="7" spans="1:5" x14ac:dyDescent="0.2">
      <c r="A7" s="23" t="s">
        <v>23</v>
      </c>
      <c r="B7" s="26">
        <f>D17</f>
        <v>0</v>
      </c>
      <c r="C7" s="27" t="s">
        <v>40</v>
      </c>
      <c r="D7" s="18"/>
    </row>
    <row r="8" spans="1:5" x14ac:dyDescent="0.2">
      <c r="B8" s="28"/>
    </row>
    <row r="9" spans="1:5" x14ac:dyDescent="0.2">
      <c r="C9" s="22"/>
    </row>
    <row r="10" spans="1:5" x14ac:dyDescent="0.2">
      <c r="A10" s="20" t="s">
        <v>17</v>
      </c>
      <c r="B10" s="21" t="s">
        <v>15</v>
      </c>
      <c r="C10" s="22"/>
    </row>
    <row r="11" spans="1:5" x14ac:dyDescent="0.2">
      <c r="A11" s="23" t="s">
        <v>44</v>
      </c>
      <c r="B11" s="29">
        <f>C16</f>
        <v>0</v>
      </c>
      <c r="C11" s="22"/>
    </row>
    <row r="12" spans="1:5" ht="16" customHeight="1" x14ac:dyDescent="0.2"/>
    <row r="13" spans="1:5" ht="16" customHeight="1" x14ac:dyDescent="0.2"/>
    <row r="14" spans="1:5" x14ac:dyDescent="0.2">
      <c r="A14" s="20" t="s">
        <v>24</v>
      </c>
      <c r="B14" s="21" t="s">
        <v>18</v>
      </c>
      <c r="C14" s="30" t="s">
        <v>19</v>
      </c>
      <c r="D14" s="31" t="s">
        <v>20</v>
      </c>
      <c r="E14" s="22"/>
    </row>
    <row r="15" spans="1:5" x14ac:dyDescent="0.2">
      <c r="A15" s="23" t="s">
        <v>25</v>
      </c>
      <c r="B15" s="25">
        <v>1</v>
      </c>
      <c r="C15" s="10">
        <v>0</v>
      </c>
      <c r="D15" s="32">
        <f>B15*C15</f>
        <v>0</v>
      </c>
      <c r="E15" s="27" t="s">
        <v>35</v>
      </c>
    </row>
    <row r="16" spans="1:5" x14ac:dyDescent="0.2">
      <c r="A16" s="23" t="s">
        <v>27</v>
      </c>
      <c r="B16" s="25">
        <v>14</v>
      </c>
      <c r="C16" s="10">
        <v>0</v>
      </c>
      <c r="D16" s="32">
        <f>B16*C16</f>
        <v>0</v>
      </c>
      <c r="E16" s="27" t="s">
        <v>34</v>
      </c>
    </row>
    <row r="17" spans="1:6" x14ac:dyDescent="0.2">
      <c r="A17" s="33" t="s">
        <v>26</v>
      </c>
      <c r="B17" s="34"/>
      <c r="C17" s="34"/>
      <c r="D17" s="35">
        <f>SUM(D15:D16)</f>
        <v>0</v>
      </c>
      <c r="E17" s="22"/>
    </row>
    <row r="18" spans="1:6" s="36" customFormat="1" x14ac:dyDescent="0.2">
      <c r="B18" s="37"/>
      <c r="C18" s="38"/>
      <c r="D18" s="38"/>
    </row>
    <row r="19" spans="1:6" x14ac:dyDescent="0.2">
      <c r="B19" s="28"/>
    </row>
    <row r="20" spans="1:6" s="39" customFormat="1" x14ac:dyDescent="0.2">
      <c r="A20" s="39" t="s">
        <v>41</v>
      </c>
      <c r="B20" s="40"/>
      <c r="C20" s="40"/>
      <c r="D20" s="40"/>
    </row>
    <row r="21" spans="1:6" x14ac:dyDescent="0.2">
      <c r="A21" s="20" t="s">
        <v>14</v>
      </c>
      <c r="B21" s="21" t="s">
        <v>15</v>
      </c>
      <c r="C21" s="22"/>
      <c r="D21" s="18"/>
    </row>
    <row r="22" spans="1:6" ht="17" x14ac:dyDescent="0.2">
      <c r="A22" s="23" t="s">
        <v>16</v>
      </c>
      <c r="B22" s="24" t="str">
        <f>IF(OR(B24&lt;3080, B24&gt;5800), "ONGELDIG", 50-((50/(5800-3080))*(B24-3080)))</f>
        <v>ONGELDIG</v>
      </c>
      <c r="C22" s="22"/>
      <c r="D22" s="18"/>
    </row>
    <row r="23" spans="1:6" x14ac:dyDescent="0.2">
      <c r="A23" s="23" t="s">
        <v>31</v>
      </c>
      <c r="B23" s="25">
        <v>50</v>
      </c>
      <c r="C23" s="22"/>
      <c r="D23" s="18"/>
    </row>
    <row r="24" spans="1:6" x14ac:dyDescent="0.2">
      <c r="A24" s="23" t="s">
        <v>42</v>
      </c>
      <c r="B24" s="26">
        <f>D31</f>
        <v>0</v>
      </c>
      <c r="C24" s="27" t="s">
        <v>43</v>
      </c>
      <c r="D24" s="18"/>
    </row>
    <row r="25" spans="1:6" x14ac:dyDescent="0.2">
      <c r="B25" s="28"/>
    </row>
    <row r="26" spans="1:6" x14ac:dyDescent="0.2">
      <c r="C26" s="22"/>
    </row>
    <row r="27" spans="1:6" x14ac:dyDescent="0.2">
      <c r="A27" s="20" t="s">
        <v>28</v>
      </c>
      <c r="B27" s="21" t="s">
        <v>30</v>
      </c>
      <c r="C27" s="30" t="s">
        <v>33</v>
      </c>
      <c r="D27" s="31" t="s">
        <v>20</v>
      </c>
      <c r="E27" s="22"/>
    </row>
    <row r="28" spans="1:6" x14ac:dyDescent="0.2">
      <c r="A28" s="23" t="s">
        <v>29</v>
      </c>
      <c r="B28" s="25">
        <v>4</v>
      </c>
      <c r="C28" s="10">
        <v>0</v>
      </c>
      <c r="D28" s="32">
        <f>B28*C28</f>
        <v>0</v>
      </c>
      <c r="E28" s="27" t="s">
        <v>37</v>
      </c>
    </row>
    <row r="29" spans="1:6" x14ac:dyDescent="0.2">
      <c r="A29" s="23" t="s">
        <v>38</v>
      </c>
      <c r="B29" s="25">
        <v>8</v>
      </c>
      <c r="C29" s="10">
        <v>0</v>
      </c>
      <c r="D29" s="32">
        <f>B29*C29</f>
        <v>0</v>
      </c>
      <c r="E29" s="27" t="s">
        <v>36</v>
      </c>
      <c r="F29" s="41"/>
    </row>
    <row r="30" spans="1:6" x14ac:dyDescent="0.2">
      <c r="A30" s="23" t="s">
        <v>39</v>
      </c>
      <c r="B30" s="42">
        <v>16</v>
      </c>
      <c r="C30" s="10">
        <v>0</v>
      </c>
      <c r="D30" s="43">
        <f>B30*C30</f>
        <v>0</v>
      </c>
      <c r="E30" s="27" t="s">
        <v>32</v>
      </c>
    </row>
    <row r="31" spans="1:6" x14ac:dyDescent="0.2">
      <c r="A31" s="33" t="s">
        <v>42</v>
      </c>
      <c r="B31" s="34"/>
      <c r="C31" s="44"/>
      <c r="D31" s="35">
        <f>SUM(D28:D30)</f>
        <v>0</v>
      </c>
    </row>
  </sheetData>
  <sheetProtection algorithmName="SHA-512" hashValue="fu1ZhCKuSfrkwqEOq0SlbFhxHHsQQ9mHw9EFlyEjmlIXaKIDAOXD1+LuosHxPJBYY4YRspBYt6FqtLkhweLA8Q==" saltValue="7gl42D0xZ6aJaEs0V/LtJA==" spinCount="100000" sheet="1" objects="1" scenarios="1"/>
  <phoneticPr fontId="4" type="noConversion"/>
  <conditionalFormatting sqref="B5">
    <cfRule type="cellIs" dxfId="8" priority="13" operator="equal">
      <formula>"ONGELDIG"</formula>
    </cfRule>
  </conditionalFormatting>
  <conditionalFormatting sqref="B7">
    <cfRule type="cellIs" dxfId="7" priority="14" stopIfTrue="1" operator="notBetween">
      <formula>51000</formula>
      <formula>92000</formula>
    </cfRule>
  </conditionalFormatting>
  <conditionalFormatting sqref="B22">
    <cfRule type="cellIs" dxfId="6" priority="6" operator="equal">
      <formula>"ONGELDIG"</formula>
    </cfRule>
  </conditionalFormatting>
  <conditionalFormatting sqref="B24">
    <cfRule type="cellIs" dxfId="5" priority="7" operator="notBetween">
      <formula>3080</formula>
      <formula>5800</formula>
    </cfRule>
  </conditionalFormatting>
  <conditionalFormatting sqref="C15">
    <cfRule type="cellIs" dxfId="4" priority="9" stopIfTrue="1" operator="notBetween">
      <formula>30000</formula>
      <formula>50000</formula>
    </cfRule>
  </conditionalFormatting>
  <conditionalFormatting sqref="C16">
    <cfRule type="cellIs" dxfId="3" priority="8" stopIfTrue="1" operator="notBetween">
      <formula>1500</formula>
      <formula>3000</formula>
    </cfRule>
  </conditionalFormatting>
  <conditionalFormatting sqref="C28">
    <cfRule type="cellIs" dxfId="2" priority="12" stopIfTrue="1" operator="notBetween">
      <formula>200</formula>
      <formula>350</formula>
    </cfRule>
  </conditionalFormatting>
  <conditionalFormatting sqref="C29">
    <cfRule type="cellIs" dxfId="1" priority="11" stopIfTrue="1" operator="notBetween">
      <formula>125</formula>
      <formula>250</formula>
    </cfRule>
  </conditionalFormatting>
  <conditionalFormatting sqref="C30">
    <cfRule type="cellIs" dxfId="0" priority="10" stopIfTrue="1" operator="notBetween">
      <formula>80</formula>
      <formula>150</formula>
    </cfRule>
  </conditionalFormatting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Header>&amp;LSVHW&amp;CPrijsopgave</oddHeader>
    <oddFooter>&amp;L&amp;D&amp;R&amp;P/&amp;N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6B7CC2C146F6419F3E5BF298F2CEBE" ma:contentTypeVersion="4" ma:contentTypeDescription="Een nieuw document maken." ma:contentTypeScope="" ma:versionID="b93f1d266ac682c929eeaa0ea7562a14">
  <xsd:schema xmlns:xsd="http://www.w3.org/2001/XMLSchema" xmlns:xs="http://www.w3.org/2001/XMLSchema" xmlns:p="http://schemas.microsoft.com/office/2006/metadata/properties" xmlns:ns2="16269881-6750-4b4d-bd0e-aade39b1fc32" targetNamespace="http://schemas.microsoft.com/office/2006/metadata/properties" ma:root="true" ma:fieldsID="828f6da4fa4aa158d8df96278ae37326" ns2:_="">
    <xsd:import namespace="16269881-6750-4b4d-bd0e-aade39b1f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69881-6750-4b4d-bd0e-aade39b1f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3DAB78-2099-4353-B18F-CF4B7E947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69881-6750-4b4d-bd0e-aade39b1f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19FC0D-0B8E-4042-8242-60CB89E364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468900-B11F-432F-8829-66DEF871A5AC}">
  <ds:schemaRefs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16269881-6750-4b4d-bd0e-aade39b1fc32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Voorblad</vt:lpstr>
      <vt:lpstr>Inschrijver</vt:lpstr>
      <vt:lpstr>Prijsopgave</vt:lpstr>
      <vt:lpstr>Inschrijver!Afdrukbereik</vt:lpstr>
      <vt:lpstr>Prijsopgave!Afdrukbereik</vt:lpstr>
      <vt:lpstr>Voorblad!Afdrukbereik</vt:lpstr>
    </vt:vector>
  </TitlesOfParts>
  <Manager/>
  <Company>SVHW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EA Accountantsdiensten</dc:subject>
  <dc:creator>Bart Geerdink</dc:creator>
  <cp:keywords/>
  <dc:description/>
  <cp:lastModifiedBy>Bart Geerdink</cp:lastModifiedBy>
  <cp:revision/>
  <dcterms:created xsi:type="dcterms:W3CDTF">2020-03-26T21:51:59Z</dcterms:created>
  <dcterms:modified xsi:type="dcterms:W3CDTF">2024-03-28T08:23:05Z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0x010100D16B7CC2C146F6419F3E5BF298F2CEBE</vt:lpwstr>
  </property>
</Properties>
</file>