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afgewikkeld/Afval - PMD-inzameling 2024/1. Publicatie Tenderned/"/>
    </mc:Choice>
  </mc:AlternateContent>
  <xr:revisionPtr revIDLastSave="353" documentId="8_{4FB0A8C3-722B-4829-B81F-2924E2E42AD5}" xr6:coauthVersionLast="47" xr6:coauthVersionMax="47" xr10:uidLastSave="{B6BB64A8-79E6-42CA-8F31-E94FCA4DD7D6}"/>
  <bookViews>
    <workbookView xWindow="-108" yWindow="-108" windowWidth="23256" windowHeight="12456" activeTab="1" xr2:uid="{228A6A8B-65D8-4421-B0FD-808233286BA1}"/>
  </bookViews>
  <sheets>
    <sheet name="Uitleg" sheetId="2" r:id="rId1"/>
    <sheet name="Invullij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I15" i="1" l="1"/>
  <c r="H15" i="1"/>
  <c r="L13" i="1"/>
  <c r="L11" i="1"/>
  <c r="J11" i="1"/>
  <c r="J12" i="1"/>
  <c r="J13" i="1"/>
  <c r="J10" i="1"/>
  <c r="J6" i="1"/>
  <c r="E36" i="2"/>
  <c r="L12" i="1" s="1"/>
  <c r="E35" i="2"/>
  <c r="D37" i="2"/>
  <c r="D36" i="2"/>
  <c r="D35" i="2"/>
  <c r="D34" i="2"/>
  <c r="K11" i="1" l="1"/>
  <c r="M11" i="1" s="1"/>
  <c r="K12" i="1"/>
  <c r="M12" i="1" s="1"/>
  <c r="K13" i="1"/>
  <c r="M13" i="1" s="1"/>
  <c r="K10" i="1"/>
  <c r="M10" i="1" s="1"/>
  <c r="M15" i="1" l="1"/>
</calcChain>
</file>

<file path=xl/sharedStrings.xml><?xml version="1.0" encoding="utf-8"?>
<sst xmlns="http://schemas.openxmlformats.org/spreadsheetml/2006/main" count="55" uniqueCount="43">
  <si>
    <t>Wat is duurzame en schone brandstof? | Natuur &amp; Milieu (natuurenmilieu.nl)</t>
  </si>
  <si>
    <t>Invulformulier te gebruiken brandstof- gemeente Noordenveld</t>
  </si>
  <si>
    <t>Naam inschrijver:</t>
  </si>
  <si>
    <t>Rechtsgeldig vertegenwoordigd door:</t>
  </si>
  <si>
    <t>In de functie van:</t>
  </si>
  <si>
    <t>Adres:</t>
  </si>
  <si>
    <t>Postcode en plaats:</t>
  </si>
  <si>
    <t>KvK-nummer:</t>
  </si>
  <si>
    <t>Datum:</t>
  </si>
  <si>
    <t>Handtekening:</t>
  </si>
  <si>
    <t>CO2-equivalent</t>
  </si>
  <si>
    <t>weegfactor</t>
  </si>
  <si>
    <t>CNG</t>
  </si>
  <si>
    <t>Diesel (B7)</t>
  </si>
  <si>
    <t>Inzamelvoertuigen voor PMD-zakken</t>
  </si>
  <si>
    <t>Contractsjaar 2024</t>
  </si>
  <si>
    <t>Contractsjaar 2025</t>
  </si>
  <si>
    <t>I</t>
  </si>
  <si>
    <t>II</t>
  </si>
  <si>
    <t>III</t>
  </si>
  <si>
    <t>Aantal wagendagen door voertuigen met een aandrijfmotor klasse Euro 6 met gebruik van 100% CNG</t>
  </si>
  <si>
    <t>IV</t>
  </si>
  <si>
    <t>Aantal wagendagen door voertuigen met een aandrijfmotor klasse Euro 6 met gebruik van 100% Diesel (B7)</t>
  </si>
  <si>
    <t>Verwacht aantal wagendagen voor inzameling van PMD afval</t>
  </si>
  <si>
    <t>Voor elke wandag voor PMD inzameling belooft de inschrijver de volgende inzet</t>
  </si>
  <si>
    <t xml:space="preserve">wagendag </t>
  </si>
  <si>
    <t xml:space="preserve">maximum </t>
  </si>
  <si>
    <t xml:space="preserve">tot </t>
  </si>
  <si>
    <t>0</t>
  </si>
  <si>
    <t>fictieve korting</t>
  </si>
  <si>
    <t>Totaal</t>
  </si>
  <si>
    <t>Maximale korting</t>
  </si>
  <si>
    <t>Berekenings-factor</t>
  </si>
  <si>
    <t>Berekende korting</t>
  </si>
  <si>
    <t>wagendagen per jaar (max. 26 x 5 dagen)</t>
  </si>
  <si>
    <t>Bijlage 6</t>
  </si>
  <si>
    <t>Beschrijving uitleg waarin de inschrijver aangeeft hoe de aanbestedende dienst kan controleren welke type brandstof wanneer  is gebruikt bij het uitvoeren van de overeenkomst.</t>
  </si>
  <si>
    <t>Aantal wagendagen door voertuigen met een aandrijfmotor klasse Euro 6 met gebruik van 100% HVO of bio-CNG</t>
  </si>
  <si>
    <t>Aantal wagendagen door voertuigen die emissieloos zijn</t>
  </si>
  <si>
    <t>HVO 100 of bio-CNG</t>
  </si>
  <si>
    <t>Emissieloos</t>
  </si>
  <si>
    <t>Voor de verdeling van het maximale kortingsbedrag ad. € 46.000 heeft de gemeente gebruik gemaakt van bovenstaande grafiek</t>
  </si>
  <si>
    <t xml:space="preserve">Zie excelblad 'Invullijst'. Gaarne per jaar 130 wagendagen verdelen dus zowel voor 2024 alswel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</si>
</sst>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16" xfId="0" applyBorder="1"/>
    <xf numFmtId="4" fontId="0" fillId="0" borderId="16" xfId="0" applyNumberFormat="1" applyBorder="1"/>
    <xf numFmtId="0" fontId="0" fillId="0" borderId="17" xfId="0" applyBorder="1"/>
    <xf numFmtId="0" fontId="0" fillId="3" borderId="17" xfId="0" applyFill="1" applyBorder="1"/>
    <xf numFmtId="4" fontId="0" fillId="0" borderId="17" xfId="0" applyNumberFormat="1" applyBorder="1"/>
    <xf numFmtId="0" fontId="0" fillId="0" borderId="17" xfId="0" applyBorder="1" applyAlignment="1">
      <alignment horizontal="right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4" xfId="0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7" xfId="0" applyBorder="1" applyAlignment="1">
      <alignment vertical="top"/>
    </xf>
    <xf numFmtId="4" fontId="0" fillId="0" borderId="17" xfId="0" applyNumberFormat="1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4" fontId="0" fillId="0" borderId="18" xfId="0" applyNumberFormat="1" applyBorder="1" applyAlignment="1">
      <alignment vertical="top"/>
    </xf>
    <xf numFmtId="3" fontId="0" fillId="0" borderId="18" xfId="0" applyNumberFormat="1" applyBorder="1" applyAlignment="1">
      <alignment vertical="top"/>
    </xf>
    <xf numFmtId="0" fontId="0" fillId="0" borderId="18" xfId="0" applyBorder="1" applyAlignment="1">
      <alignment horizontal="right" vertical="top"/>
    </xf>
    <xf numFmtId="0" fontId="0" fillId="0" borderId="18" xfId="0" quotePrefix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0" borderId="25" xfId="0" applyBorder="1"/>
    <xf numFmtId="0" fontId="1" fillId="0" borderId="26" xfId="0" applyFont="1" applyBorder="1"/>
    <xf numFmtId="0" fontId="0" fillId="0" borderId="26" xfId="0" applyBorder="1"/>
    <xf numFmtId="0" fontId="1" fillId="0" borderId="26" xfId="0" applyFont="1" applyBorder="1" applyAlignment="1">
      <alignment wrapText="1"/>
    </xf>
    <xf numFmtId="4" fontId="1" fillId="0" borderId="26" xfId="0" applyNumberFormat="1" applyFont="1" applyBorder="1" applyAlignment="1">
      <alignment wrapText="1"/>
    </xf>
    <xf numFmtId="3" fontId="1" fillId="0" borderId="27" xfId="0" applyNumberFormat="1" applyFont="1" applyBorder="1" applyAlignment="1">
      <alignment wrapText="1"/>
    </xf>
    <xf numFmtId="0" fontId="0" fillId="0" borderId="28" xfId="0" applyBorder="1"/>
    <xf numFmtId="3" fontId="0" fillId="0" borderId="29" xfId="0" applyNumberFormat="1" applyBorder="1"/>
    <xf numFmtId="0" fontId="0" fillId="0" borderId="30" xfId="0" applyBorder="1" applyAlignment="1">
      <alignment vertical="top"/>
    </xf>
    <xf numFmtId="3" fontId="0" fillId="3" borderId="31" xfId="0" applyNumberFormat="1" applyFill="1" applyBorder="1" applyAlignment="1">
      <alignment vertical="top"/>
    </xf>
    <xf numFmtId="3" fontId="1" fillId="3" borderId="29" xfId="0" applyNumberFormat="1" applyFont="1" applyFill="1" applyBorder="1" applyAlignment="1">
      <alignment vertical="top"/>
    </xf>
    <xf numFmtId="0" fontId="0" fillId="0" borderId="32" xfId="0" applyBorder="1"/>
    <xf numFmtId="0" fontId="0" fillId="0" borderId="33" xfId="0" applyBorder="1"/>
    <xf numFmtId="4" fontId="0" fillId="0" borderId="33" xfId="0" applyNumberFormat="1" applyBorder="1"/>
    <xf numFmtId="3" fontId="0" fillId="0" borderId="34" xfId="0" applyNumberFormat="1" applyBorder="1"/>
    <xf numFmtId="0" fontId="0" fillId="0" borderId="22" xfId="0" applyBorder="1"/>
    <xf numFmtId="0" fontId="0" fillId="0" borderId="23" xfId="0" applyBorder="1"/>
    <xf numFmtId="4" fontId="0" fillId="0" borderId="23" xfId="0" applyNumberFormat="1" applyBorder="1"/>
    <xf numFmtId="3" fontId="0" fillId="0" borderId="24" xfId="0" applyNumberFormat="1" applyBorder="1"/>
    <xf numFmtId="0" fontId="1" fillId="0" borderId="0" xfId="0" applyFont="1"/>
    <xf numFmtId="0" fontId="0" fillId="0" borderId="35" xfId="0" applyBorder="1"/>
    <xf numFmtId="4" fontId="0" fillId="0" borderId="35" xfId="0" applyNumberFormat="1" applyBorder="1"/>
    <xf numFmtId="0" fontId="0" fillId="0" borderId="18" xfId="0" applyBorder="1" applyAlignment="1">
      <alignment wrapText="1"/>
    </xf>
    <xf numFmtId="0" fontId="0" fillId="0" borderId="43" xfId="0" applyBorder="1"/>
    <xf numFmtId="0" fontId="6" fillId="0" borderId="43" xfId="0" applyFont="1" applyBorder="1"/>
    <xf numFmtId="164" fontId="0" fillId="0" borderId="43" xfId="0" applyNumberFormat="1" applyBorder="1" applyAlignment="1">
      <alignment horizontal="right"/>
    </xf>
    <xf numFmtId="0" fontId="0" fillId="0" borderId="43" xfId="0" applyBorder="1" applyAlignment="1">
      <alignment horizontal="right"/>
    </xf>
    <xf numFmtId="165" fontId="0" fillId="0" borderId="43" xfId="0" applyNumberFormat="1" applyBorder="1"/>
    <xf numFmtId="3" fontId="0" fillId="0" borderId="43" xfId="0" applyNumberFormat="1" applyBorder="1"/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166" fontId="0" fillId="2" borderId="7" xfId="0" applyNumberFormat="1" applyFill="1" applyBorder="1" applyAlignment="1" applyProtection="1">
      <alignment horizontal="left" vertical="top"/>
      <protection locked="0"/>
    </xf>
    <xf numFmtId="166" fontId="0" fillId="2" borderId="14" xfId="0" applyNumberFormat="1" applyFill="1" applyBorder="1" applyAlignment="1" applyProtection="1">
      <alignment horizontal="left" vertical="top"/>
      <protection locked="0"/>
    </xf>
    <xf numFmtId="166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11" xfId="0" quotePrefix="1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4" fillId="4" borderId="20" xfId="0" applyFont="1" applyFill="1" applyBorder="1" applyAlignment="1">
      <alignment horizontal="left" vertical="top"/>
    </xf>
    <xf numFmtId="0" fontId="4" fillId="4" borderId="19" xfId="0" applyFont="1" applyFill="1" applyBorder="1" applyAlignment="1">
      <alignment horizontal="left" vertical="top"/>
    </xf>
    <xf numFmtId="0" fontId="4" fillId="4" borderId="21" xfId="0" applyFont="1" applyFill="1" applyBorder="1" applyAlignment="1">
      <alignment horizontal="left" vertical="top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49" fontId="0" fillId="2" borderId="14" xfId="0" applyNumberFormat="1" applyFill="1" applyBorder="1" applyAlignment="1" applyProtection="1">
      <alignment horizontal="left" vertical="top"/>
      <protection locked="0"/>
    </xf>
    <xf numFmtId="49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36" xfId="0" applyFill="1" applyBorder="1" applyAlignment="1" applyProtection="1">
      <alignment horizontal="left" vertical="top"/>
      <protection locked="0"/>
    </xf>
    <xf numFmtId="0" fontId="0" fillId="2" borderId="37" xfId="0" applyFill="1" applyBorder="1" applyAlignment="1" applyProtection="1">
      <alignment horizontal="left" vertical="top"/>
      <protection locked="0"/>
    </xf>
    <xf numFmtId="0" fontId="0" fillId="2" borderId="38" xfId="0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9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40" xfId="0" applyFill="1" applyBorder="1" applyAlignment="1" applyProtection="1">
      <alignment horizontal="left" vertical="top"/>
      <protection locked="0"/>
    </xf>
    <xf numFmtId="0" fontId="0" fillId="2" borderId="41" xfId="0" applyFill="1" applyBorder="1" applyAlignment="1" applyProtection="1">
      <alignment horizontal="left" vertical="top"/>
      <protection locked="0"/>
    </xf>
    <xf numFmtId="0" fontId="0" fillId="2" borderId="42" xfId="0" applyFill="1" applyBorder="1" applyAlignment="1" applyProtection="1">
      <alignment horizontal="left" vertical="top"/>
      <protection locked="0"/>
    </xf>
  </cellXfs>
  <cellStyles count="2">
    <cellStyle name="Hyperlink" xfId="1" builtinId="8"/>
    <cellStyle name="Standaard" xfId="0" builtinId="0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7</xdr:col>
      <xdr:colOff>550545</xdr:colOff>
      <xdr:row>24</xdr:row>
      <xdr:rowOff>152400</xdr:rowOff>
    </xdr:to>
    <xdr:pic>
      <xdr:nvPicPr>
        <xdr:cNvPr id="2" name="Afbeelding 1" descr="tabel met brandstoffen gerangschikt op duurzaamheid">
          <a:extLst>
            <a:ext uri="{FF2B5EF4-FFF2-40B4-BE49-F238E27FC236}">
              <a16:creationId xmlns:a16="http://schemas.microsoft.com/office/drawing/2014/main" id="{4B802443-905B-0990-FCA8-D244EB67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848475" cy="4533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tuurenmilieu.nl/publicatie/wat-is-schone-brandstof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5193-94D7-4961-A2F6-003406315F14}">
  <dimension ref="B27:E37"/>
  <sheetViews>
    <sheetView showGridLines="0" topLeftCell="A17" workbookViewId="0">
      <selection activeCell="A43" sqref="A43"/>
    </sheetView>
  </sheetViews>
  <sheetFormatPr defaultRowHeight="14.4" x14ac:dyDescent="0.3"/>
  <cols>
    <col min="2" max="2" width="28.109375" customWidth="1"/>
    <col min="3" max="3" width="17.109375" customWidth="1"/>
    <col min="4" max="4" width="13" customWidth="1"/>
    <col min="5" max="5" width="17.44140625" customWidth="1"/>
  </cols>
  <sheetData>
    <row r="27" spans="2:4" x14ac:dyDescent="0.3">
      <c r="B27" s="1" t="s">
        <v>0</v>
      </c>
    </row>
    <row r="30" spans="2:4" x14ac:dyDescent="0.3">
      <c r="B30" t="s">
        <v>41</v>
      </c>
    </row>
    <row r="31" spans="2:4" x14ac:dyDescent="0.3">
      <c r="B31" t="s">
        <v>42</v>
      </c>
    </row>
    <row r="32" spans="2:4" x14ac:dyDescent="0.3">
      <c r="D32" s="2"/>
    </row>
    <row r="33" spans="2:5" x14ac:dyDescent="0.3">
      <c r="B33" s="54"/>
      <c r="C33" s="55" t="s">
        <v>10</v>
      </c>
      <c r="D33" s="56" t="s">
        <v>11</v>
      </c>
      <c r="E33" s="57" t="s">
        <v>29</v>
      </c>
    </row>
    <row r="34" spans="2:5" x14ac:dyDescent="0.3">
      <c r="B34" s="54" t="s">
        <v>40</v>
      </c>
      <c r="C34" s="55">
        <v>2.5000000000000001E-2</v>
      </c>
      <c r="D34" s="58">
        <f>$C$37/C34</f>
        <v>7.1999999999999993</v>
      </c>
      <c r="E34" s="59">
        <v>46000</v>
      </c>
    </row>
    <row r="35" spans="2:5" x14ac:dyDescent="0.3">
      <c r="B35" s="54" t="s">
        <v>39</v>
      </c>
      <c r="C35" s="55">
        <v>5.5E-2</v>
      </c>
      <c r="D35" s="58">
        <f>$C$37/C35</f>
        <v>3.2727272727272725</v>
      </c>
      <c r="E35" s="59">
        <f>D35/D34*E34</f>
        <v>20909.090909090908</v>
      </c>
    </row>
    <row r="36" spans="2:5" x14ac:dyDescent="0.3">
      <c r="B36" s="54" t="s">
        <v>12</v>
      </c>
      <c r="C36" s="55">
        <v>0.13500000000000001</v>
      </c>
      <c r="D36" s="58">
        <f>$C$37/C36</f>
        <v>1.3333333333333333</v>
      </c>
      <c r="E36" s="59">
        <f>D36/D34*E34</f>
        <v>8518.5185185185201</v>
      </c>
    </row>
    <row r="37" spans="2:5" x14ac:dyDescent="0.3">
      <c r="B37" s="54" t="s">
        <v>13</v>
      </c>
      <c r="C37" s="55">
        <v>0.18</v>
      </c>
      <c r="D37" s="58">
        <f>$C$37/C37</f>
        <v>1</v>
      </c>
      <c r="E37" s="59">
        <v>0</v>
      </c>
    </row>
  </sheetData>
  <sheetProtection sheet="1" objects="1" scenarios="1"/>
  <hyperlinks>
    <hyperlink ref="B27" r:id="rId1" display="https://natuurenmilieu.nl/publicatie/wat-is-schone-brandstof/" xr:uid="{108C54A3-E3A6-4C3F-81E1-15490A7D324E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2FF7-9B67-415A-B678-094A7CB680DB}">
  <sheetPr>
    <pageSetUpPr fitToPage="1"/>
  </sheetPr>
  <dimension ref="B1:M49"/>
  <sheetViews>
    <sheetView showGridLines="0" tabSelected="1" topLeftCell="B1" workbookViewId="0">
      <selection activeCell="F49" sqref="F49:J49"/>
    </sheetView>
  </sheetViews>
  <sheetFormatPr defaultRowHeight="14.4" x14ac:dyDescent="0.3"/>
  <cols>
    <col min="1" max="1" width="11.33203125" customWidth="1"/>
    <col min="3" max="3" width="76.5546875" customWidth="1"/>
    <col min="4" max="4" width="10.33203125" customWidth="1"/>
    <col min="5" max="5" width="11.33203125" customWidth="1"/>
    <col min="6" max="6" width="5.21875" customWidth="1"/>
    <col min="7" max="7" width="13.109375" customWidth="1"/>
    <col min="8" max="9" width="14" customWidth="1"/>
    <col min="10" max="10" width="12.44140625" customWidth="1"/>
    <col min="11" max="11" width="13.33203125" style="4" customWidth="1"/>
    <col min="12" max="12" width="12.6640625" customWidth="1"/>
    <col min="13" max="13" width="11" style="3" customWidth="1"/>
  </cols>
  <sheetData>
    <row r="1" spans="2:13" ht="9" customHeight="1" x14ac:dyDescent="0.3">
      <c r="B1" s="46"/>
      <c r="C1" s="47"/>
      <c r="D1" s="47"/>
      <c r="E1" s="47"/>
      <c r="F1" s="47"/>
      <c r="G1" s="47"/>
      <c r="H1" s="47"/>
      <c r="I1" s="47"/>
      <c r="J1" s="47"/>
      <c r="K1" s="48"/>
      <c r="L1" s="47"/>
      <c r="M1" s="49"/>
    </row>
    <row r="2" spans="2:13" x14ac:dyDescent="0.3">
      <c r="B2" s="37"/>
      <c r="C2" s="50" t="s">
        <v>35</v>
      </c>
      <c r="E2" s="50" t="s">
        <v>1</v>
      </c>
      <c r="M2" s="38"/>
    </row>
    <row r="3" spans="2:13" ht="9.6" customHeight="1" thickBot="1" x14ac:dyDescent="0.35">
      <c r="B3" s="42"/>
      <c r="C3" s="51"/>
      <c r="D3" s="51"/>
      <c r="E3" s="51"/>
      <c r="F3" s="51"/>
      <c r="G3" s="51"/>
      <c r="H3" s="51"/>
      <c r="I3" s="51"/>
      <c r="J3" s="51"/>
      <c r="K3" s="52"/>
      <c r="L3" s="51"/>
      <c r="M3" s="45"/>
    </row>
    <row r="4" spans="2:13" ht="28.8" x14ac:dyDescent="0.3">
      <c r="B4" s="31"/>
      <c r="C4" s="32" t="s">
        <v>14</v>
      </c>
      <c r="D4" s="33"/>
      <c r="E4" s="33"/>
      <c r="F4" s="33"/>
      <c r="G4" s="33"/>
      <c r="H4" s="34" t="s">
        <v>15</v>
      </c>
      <c r="I4" s="34" t="s">
        <v>16</v>
      </c>
      <c r="J4" s="34" t="s">
        <v>30</v>
      </c>
      <c r="K4" s="35" t="s">
        <v>32</v>
      </c>
      <c r="L4" s="34" t="s">
        <v>31</v>
      </c>
      <c r="M4" s="36" t="s">
        <v>33</v>
      </c>
    </row>
    <row r="5" spans="2:13" x14ac:dyDescent="0.3">
      <c r="B5" s="37"/>
      <c r="C5" s="5"/>
      <c r="D5" s="5"/>
      <c r="E5" s="5"/>
      <c r="F5" s="5"/>
      <c r="G5" s="5"/>
      <c r="H5" s="5"/>
      <c r="I5" s="5"/>
      <c r="J5" s="5"/>
      <c r="K5" s="6"/>
      <c r="L5" s="5"/>
      <c r="M5" s="38"/>
    </row>
    <row r="6" spans="2:13" x14ac:dyDescent="0.3">
      <c r="B6" s="37"/>
      <c r="C6" s="7" t="s">
        <v>23</v>
      </c>
      <c r="D6" s="7" t="s">
        <v>34</v>
      </c>
      <c r="E6" s="7"/>
      <c r="F6" s="7"/>
      <c r="G6" s="7"/>
      <c r="H6" s="8">
        <v>130</v>
      </c>
      <c r="I6" s="8">
        <v>130</v>
      </c>
      <c r="J6" s="8">
        <f>SUM(H6:I6)</f>
        <v>260</v>
      </c>
      <c r="K6" s="9"/>
      <c r="L6" s="7"/>
      <c r="M6" s="38"/>
    </row>
    <row r="7" spans="2:13" x14ac:dyDescent="0.3">
      <c r="B7" s="37"/>
      <c r="C7" s="7"/>
      <c r="D7" s="7"/>
      <c r="E7" s="7"/>
      <c r="F7" s="7"/>
      <c r="G7" s="7"/>
      <c r="H7" s="7"/>
      <c r="I7" s="7"/>
      <c r="J7" s="7"/>
      <c r="K7" s="9"/>
      <c r="L7" s="7"/>
      <c r="M7" s="38"/>
    </row>
    <row r="8" spans="2:13" x14ac:dyDescent="0.3">
      <c r="B8" s="37"/>
      <c r="C8" s="7" t="s">
        <v>24</v>
      </c>
      <c r="D8" s="7"/>
      <c r="E8" s="7"/>
      <c r="F8" s="7"/>
      <c r="G8" s="7"/>
      <c r="H8" s="7"/>
      <c r="I8" s="7"/>
      <c r="J8" s="7"/>
      <c r="K8" s="9"/>
      <c r="L8" s="7"/>
      <c r="M8" s="38"/>
    </row>
    <row r="9" spans="2:13" x14ac:dyDescent="0.3">
      <c r="B9" s="37"/>
      <c r="C9" s="7"/>
      <c r="D9" s="7"/>
      <c r="E9" s="7"/>
      <c r="F9" s="7"/>
      <c r="G9" s="7"/>
      <c r="H9" s="7"/>
      <c r="I9" s="7"/>
      <c r="J9" s="7"/>
      <c r="K9" s="9"/>
      <c r="L9" s="7"/>
      <c r="M9" s="38"/>
    </row>
    <row r="10" spans="2:13" x14ac:dyDescent="0.3">
      <c r="B10" s="39" t="s">
        <v>17</v>
      </c>
      <c r="C10" s="53" t="s">
        <v>38</v>
      </c>
      <c r="D10" s="22" t="s">
        <v>25</v>
      </c>
      <c r="E10" s="22" t="s">
        <v>26</v>
      </c>
      <c r="F10" s="22" t="s">
        <v>27</v>
      </c>
      <c r="G10" s="22" t="s">
        <v>18</v>
      </c>
      <c r="H10" s="23">
        <v>0</v>
      </c>
      <c r="I10" s="23">
        <v>0</v>
      </c>
      <c r="J10" s="24">
        <f>SUM(H10:I10)</f>
        <v>0</v>
      </c>
      <c r="K10" s="25">
        <f>J10/J6</f>
        <v>0</v>
      </c>
      <c r="L10" s="26">
        <f>Uitleg!E34</f>
        <v>46000</v>
      </c>
      <c r="M10" s="40">
        <f>K10*L10</f>
        <v>0</v>
      </c>
    </row>
    <row r="11" spans="2:13" ht="28.8" x14ac:dyDescent="0.3">
      <c r="B11" s="39" t="s">
        <v>18</v>
      </c>
      <c r="C11" s="53" t="s">
        <v>37</v>
      </c>
      <c r="D11" s="22" t="s">
        <v>25</v>
      </c>
      <c r="E11" s="27" t="s">
        <v>18</v>
      </c>
      <c r="F11" s="22" t="s">
        <v>27</v>
      </c>
      <c r="G11" s="22" t="s">
        <v>19</v>
      </c>
      <c r="H11" s="23">
        <v>0</v>
      </c>
      <c r="I11" s="23">
        <v>0</v>
      </c>
      <c r="J11" s="24">
        <f>SUM(H11:I11)</f>
        <v>0</v>
      </c>
      <c r="K11" s="25">
        <f>J11/J6</f>
        <v>0</v>
      </c>
      <c r="L11" s="26">
        <f>Uitleg!E35</f>
        <v>20909.090909090908</v>
      </c>
      <c r="M11" s="40">
        <f>K11*L11</f>
        <v>0</v>
      </c>
    </row>
    <row r="12" spans="2:13" ht="28.8" x14ac:dyDescent="0.3">
      <c r="B12" s="39" t="s">
        <v>19</v>
      </c>
      <c r="C12" s="53" t="s">
        <v>20</v>
      </c>
      <c r="D12" s="22" t="s">
        <v>25</v>
      </c>
      <c r="E12" s="27" t="s">
        <v>19</v>
      </c>
      <c r="F12" s="22" t="s">
        <v>27</v>
      </c>
      <c r="G12" s="22" t="s">
        <v>21</v>
      </c>
      <c r="H12" s="23">
        <v>0</v>
      </c>
      <c r="I12" s="23">
        <v>0</v>
      </c>
      <c r="J12" s="24">
        <f>SUM(H12:I12)</f>
        <v>0</v>
      </c>
      <c r="K12" s="25">
        <f>J12/J6</f>
        <v>0</v>
      </c>
      <c r="L12" s="26">
        <f>Uitleg!E36</f>
        <v>8518.5185185185201</v>
      </c>
      <c r="M12" s="40">
        <f>K12*L12</f>
        <v>0</v>
      </c>
    </row>
    <row r="13" spans="2:13" ht="28.8" x14ac:dyDescent="0.3">
      <c r="B13" s="39" t="s">
        <v>21</v>
      </c>
      <c r="C13" s="53" t="s">
        <v>22</v>
      </c>
      <c r="D13" s="22" t="s">
        <v>25</v>
      </c>
      <c r="E13" s="27" t="s">
        <v>21</v>
      </c>
      <c r="F13" s="22" t="s">
        <v>27</v>
      </c>
      <c r="G13" s="28" t="s">
        <v>28</v>
      </c>
      <c r="H13" s="23">
        <v>0</v>
      </c>
      <c r="I13" s="23">
        <v>0</v>
      </c>
      <c r="J13" s="24">
        <f>SUM(H13:I13)</f>
        <v>0</v>
      </c>
      <c r="K13" s="25">
        <f>J13/J6</f>
        <v>0</v>
      </c>
      <c r="L13" s="26">
        <f>Uitleg!E37</f>
        <v>0</v>
      </c>
      <c r="M13" s="40">
        <f>K13*L13</f>
        <v>0</v>
      </c>
    </row>
    <row r="14" spans="2:13" x14ac:dyDescent="0.3">
      <c r="B14" s="37"/>
      <c r="C14" s="7"/>
      <c r="D14" s="7"/>
      <c r="E14" s="7"/>
      <c r="F14" s="7"/>
      <c r="G14" s="7"/>
      <c r="H14" s="7"/>
      <c r="I14" s="7"/>
      <c r="J14" s="7"/>
      <c r="K14" s="9"/>
      <c r="L14" s="7"/>
      <c r="M14" s="38"/>
    </row>
    <row r="15" spans="2:13" ht="35.4" customHeight="1" x14ac:dyDescent="0.3">
      <c r="B15" s="37"/>
      <c r="C15" s="7"/>
      <c r="D15" s="7"/>
      <c r="E15" s="10"/>
      <c r="F15" s="7"/>
      <c r="G15" s="7"/>
      <c r="H15" s="30" t="str">
        <f>IF(SUM(H10:H13)&lt;&gt;H6,"Nog niet juist ingevuld","Juist ingevuld")</f>
        <v>Nog niet juist ingevuld</v>
      </c>
      <c r="I15" s="29" t="str">
        <f>IF(SUM(I10:I13)&lt;&gt;I6,"Nog niet juist ingevuld","Juist ingevuld")</f>
        <v>Nog niet juist ingevuld</v>
      </c>
      <c r="J15" s="20"/>
      <c r="K15" s="21"/>
      <c r="L15" s="20"/>
      <c r="M15" s="41">
        <f>SUM(M10:M13)</f>
        <v>0</v>
      </c>
    </row>
    <row r="16" spans="2:13" ht="15" thickBot="1" x14ac:dyDescent="0.35">
      <c r="B16" s="42"/>
      <c r="C16" s="43"/>
      <c r="D16" s="43"/>
      <c r="E16" s="43"/>
      <c r="F16" s="43"/>
      <c r="G16" s="43"/>
      <c r="H16" s="43"/>
      <c r="I16" s="43"/>
      <c r="J16" s="43"/>
      <c r="K16" s="44"/>
      <c r="L16" s="43"/>
      <c r="M16" s="45"/>
    </row>
    <row r="18" spans="2:13" ht="22.8" customHeight="1" thickBot="1" x14ac:dyDescent="0.35">
      <c r="B18" s="69" t="s">
        <v>36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1"/>
    </row>
    <row r="19" spans="2:13" x14ac:dyDescent="0.3"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0"/>
    </row>
    <row r="20" spans="2:13" x14ac:dyDescent="0.3"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3"/>
    </row>
    <row r="21" spans="2:13" x14ac:dyDescent="0.3"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</row>
    <row r="22" spans="2:13" x14ac:dyDescent="0.3"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</row>
    <row r="23" spans="2:13" x14ac:dyDescent="0.3"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2:13" x14ac:dyDescent="0.3"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</row>
    <row r="25" spans="2:13" x14ac:dyDescent="0.3"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2:13" x14ac:dyDescent="0.3"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3"/>
    </row>
    <row r="27" spans="2:13" x14ac:dyDescent="0.3"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3"/>
    </row>
    <row r="28" spans="2:13" x14ac:dyDescent="0.3"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</row>
    <row r="29" spans="2:13" x14ac:dyDescent="0.3"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3"/>
    </row>
    <row r="30" spans="2:13" x14ac:dyDescent="0.3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3"/>
    </row>
    <row r="31" spans="2:13" x14ac:dyDescent="0.3"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3"/>
    </row>
    <row r="32" spans="2:13" x14ac:dyDescent="0.3"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</row>
    <row r="33" spans="2:13" x14ac:dyDescent="0.3"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</row>
    <row r="34" spans="2:13" x14ac:dyDescent="0.3"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</row>
    <row r="35" spans="2:13" x14ac:dyDescent="0.3"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</row>
    <row r="36" spans="2:13" x14ac:dyDescent="0.3"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</row>
    <row r="37" spans="2:13" x14ac:dyDescent="0.3"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3"/>
    </row>
    <row r="38" spans="2:13" x14ac:dyDescent="0.3"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3"/>
    </row>
    <row r="39" spans="2:13" ht="15" thickBot="1" x14ac:dyDescent="0.35"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6"/>
    </row>
    <row r="41" spans="2:13" ht="15" thickBot="1" x14ac:dyDescent="0.35"/>
    <row r="42" spans="2:13" ht="21" customHeight="1" x14ac:dyDescent="0.3">
      <c r="D42" s="11" t="s">
        <v>2</v>
      </c>
      <c r="E42" s="12"/>
      <c r="F42" s="72"/>
      <c r="G42" s="73"/>
      <c r="H42" s="73"/>
      <c r="I42" s="73"/>
      <c r="J42" s="74"/>
    </row>
    <row r="43" spans="2:13" ht="21" customHeight="1" x14ac:dyDescent="0.3">
      <c r="D43" s="13" t="s">
        <v>3</v>
      </c>
      <c r="E43" s="14"/>
      <c r="F43" s="15"/>
      <c r="G43" s="16"/>
      <c r="H43" s="60"/>
      <c r="I43" s="61"/>
      <c r="J43" s="62"/>
    </row>
    <row r="44" spans="2:13" ht="21" customHeight="1" x14ac:dyDescent="0.3">
      <c r="D44" s="13" t="s">
        <v>4</v>
      </c>
      <c r="E44" s="14"/>
      <c r="F44" s="60"/>
      <c r="G44" s="61"/>
      <c r="H44" s="61"/>
      <c r="I44" s="61"/>
      <c r="J44" s="62"/>
    </row>
    <row r="45" spans="2:13" ht="21" customHeight="1" x14ac:dyDescent="0.3">
      <c r="D45" s="17" t="s">
        <v>5</v>
      </c>
      <c r="E45" s="14"/>
      <c r="F45" s="60"/>
      <c r="G45" s="61"/>
      <c r="H45" s="61"/>
      <c r="I45" s="61"/>
      <c r="J45" s="62"/>
    </row>
    <row r="46" spans="2:13" ht="21" customHeight="1" x14ac:dyDescent="0.3">
      <c r="D46" s="17" t="s">
        <v>6</v>
      </c>
      <c r="E46" s="14"/>
      <c r="F46" s="75"/>
      <c r="G46" s="76"/>
      <c r="H46" s="76"/>
      <c r="I46" s="76"/>
      <c r="J46" s="77"/>
    </row>
    <row r="47" spans="2:13" ht="21" customHeight="1" x14ac:dyDescent="0.3">
      <c r="D47" s="17" t="s">
        <v>7</v>
      </c>
      <c r="E47" s="14"/>
      <c r="F47" s="60"/>
      <c r="G47" s="61"/>
      <c r="H47" s="61"/>
      <c r="I47" s="61"/>
      <c r="J47" s="62"/>
    </row>
    <row r="48" spans="2:13" ht="21" customHeight="1" x14ac:dyDescent="0.3">
      <c r="D48" s="17" t="s">
        <v>8</v>
      </c>
      <c r="E48" s="14"/>
      <c r="F48" s="63"/>
      <c r="G48" s="64"/>
      <c r="H48" s="64"/>
      <c r="I48" s="64"/>
      <c r="J48" s="65"/>
    </row>
    <row r="49" spans="4:10" ht="40.200000000000003" customHeight="1" thickBot="1" x14ac:dyDescent="0.35">
      <c r="D49" s="18" t="s">
        <v>9</v>
      </c>
      <c r="E49" s="19"/>
      <c r="F49" s="66"/>
      <c r="G49" s="67"/>
      <c r="H49" s="67"/>
      <c r="I49" s="67"/>
      <c r="J49" s="68"/>
    </row>
  </sheetData>
  <sheetProtection sheet="1" objects="1" scenarios="1"/>
  <mergeCells count="30">
    <mergeCell ref="F48:J48"/>
    <mergeCell ref="B32:M32"/>
    <mergeCell ref="F49:J49"/>
    <mergeCell ref="B18:M18"/>
    <mergeCell ref="B19:M19"/>
    <mergeCell ref="B20:M20"/>
    <mergeCell ref="B21:M21"/>
    <mergeCell ref="B22:M22"/>
    <mergeCell ref="B23:M23"/>
    <mergeCell ref="B24:M24"/>
    <mergeCell ref="B25:M25"/>
    <mergeCell ref="B26:M26"/>
    <mergeCell ref="F42:J42"/>
    <mergeCell ref="F44:J44"/>
    <mergeCell ref="F45:J45"/>
    <mergeCell ref="F46:J46"/>
    <mergeCell ref="F47:J47"/>
    <mergeCell ref="B27:M27"/>
    <mergeCell ref="B28:M28"/>
    <mergeCell ref="B29:M29"/>
    <mergeCell ref="B30:M30"/>
    <mergeCell ref="B31:M31"/>
    <mergeCell ref="B39:M39"/>
    <mergeCell ref="B33:M33"/>
    <mergeCell ref="B34:M34"/>
    <mergeCell ref="B35:M35"/>
    <mergeCell ref="B36:M36"/>
    <mergeCell ref="B37:M37"/>
    <mergeCell ref="B38:M38"/>
    <mergeCell ref="H43:J43"/>
  </mergeCells>
  <phoneticPr fontId="5" type="noConversion"/>
  <conditionalFormatting sqref="H15:I15">
    <cfRule type="cellIs" dxfId="0" priority="1" operator="equal">
      <formula>"Nog niet juist ingevuld"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6" ma:contentTypeDescription="Een nieuw document maken." ma:contentTypeScope="" ma:versionID="4ba33010575d8ee601c9ad2e04827bb0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78be5692e952c1d7298edc50629eff32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3A4B5-E2B0-4CBF-A1AA-D68777A65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1373CB-3BA3-4983-A1F6-283D7B36E9A1}">
  <ds:schemaRefs>
    <ds:schemaRef ds:uri="http://schemas.microsoft.com/office/2006/metadata/properties"/>
    <ds:schemaRef ds:uri="http://schemas.microsoft.com/office/infopath/2007/PartnerControls"/>
    <ds:schemaRef ds:uri="dc6d0c76-3fb3-46b7-8154-35128b34dffa"/>
    <ds:schemaRef ds:uri="3208977c-ed59-4b19-8bd4-b275082f1e6c"/>
  </ds:schemaRefs>
</ds:datastoreItem>
</file>

<file path=customXml/itemProps3.xml><?xml version="1.0" encoding="utf-8"?>
<ds:datastoreItem xmlns:ds="http://schemas.openxmlformats.org/officeDocument/2006/customXml" ds:itemID="{4A8D1992-C5E5-4167-86A3-A1DB02991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Invullijst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Jongman</dc:creator>
  <cp:lastModifiedBy>Arjen van der Meulen</cp:lastModifiedBy>
  <cp:lastPrinted>2024-06-18T10:31:19Z</cp:lastPrinted>
  <dcterms:created xsi:type="dcterms:W3CDTF">2023-07-04T07:35:39Z</dcterms:created>
  <dcterms:modified xsi:type="dcterms:W3CDTF">2024-08-26T12:12:24Z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MediaServiceImageTags">
    <vt:lpwstr/>
  </property>
</Properties>
</file>