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https://noordbrabant.sharepoint.com/sites/VKM-InkoopenOpdrachten/Gedeelde documenten/VKM Inkoop en Opdrachten/2025-2028 - RVT EU aanbesteding - C2330512/02 - Inkoop/"/>
    </mc:Choice>
  </mc:AlternateContent>
  <xr:revisionPtr revIDLastSave="525" documentId="11_69BCE9FBF5D901A7E3FCB44AE30A5E69745EB78A" xr6:coauthVersionLast="47" xr6:coauthVersionMax="47" xr10:uidLastSave="{6C567BED-9D1E-442C-B606-EBBE9C0A1E69}"/>
  <bookViews>
    <workbookView xWindow="-28920" yWindow="-120" windowWidth="29040" windowHeight="15840" xr2:uid="{00000000-000D-0000-FFFF-FFFF00000000}"/>
  </bookViews>
  <sheets>
    <sheet name="Prijsblad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6" i="1" l="1"/>
  <c r="H25" i="1"/>
  <c r="H19" i="1"/>
  <c r="I19" i="1" s="1"/>
  <c r="G27" i="1"/>
  <c r="H27" i="1" s="1"/>
  <c r="H11" i="1"/>
  <c r="I11" i="1" s="1"/>
  <c r="I13" i="1"/>
  <c r="H15" i="1"/>
  <c r="I15" i="1" s="1"/>
  <c r="H16" i="1"/>
  <c r="I16" i="1" s="1"/>
  <c r="H17" i="1"/>
  <c r="I17" i="1" s="1"/>
  <c r="H14" i="1"/>
  <c r="I14" i="1" s="1"/>
  <c r="H12" i="1"/>
  <c r="I12" i="1" s="1"/>
  <c r="H10" i="1"/>
  <c r="I10" i="1" s="1"/>
  <c r="H9" i="1"/>
  <c r="I9" i="1" s="1"/>
  <c r="H18" i="1"/>
  <c r="I18" i="1" s="1"/>
  <c r="H26" i="1" l="1"/>
  <c r="G25" i="1"/>
  <c r="I20" i="1" l="1"/>
  <c r="H28" i="1"/>
  <c r="H32" i="1" l="1"/>
</calcChain>
</file>

<file path=xl/sharedStrings.xml><?xml version="1.0" encoding="utf-8"?>
<sst xmlns="http://schemas.openxmlformats.org/spreadsheetml/2006/main" count="63" uniqueCount="49">
  <si>
    <t>Invulinstructie:</t>
  </si>
  <si>
    <r>
      <t xml:space="preserve">Inschrijver dient alleen de </t>
    </r>
    <r>
      <rPr>
        <b/>
        <u/>
        <sz val="11"/>
        <color theme="0"/>
        <rFont val="Futura Book"/>
        <family val="2"/>
      </rPr>
      <t>groene</t>
    </r>
    <r>
      <rPr>
        <b/>
        <sz val="11"/>
        <color theme="0"/>
        <rFont val="Futura Book"/>
        <family val="2"/>
      </rPr>
      <t xml:space="preserve"> cellen in te vullen</t>
    </r>
  </si>
  <si>
    <t>Vaste items</t>
  </si>
  <si>
    <t>Vaste kosten</t>
  </si>
  <si>
    <t>Eenheid</t>
  </si>
  <si>
    <t>Omschrijving werkzaamheden</t>
  </si>
  <si>
    <t>Eenheidsprijs 
excl. Btw
[euro]</t>
  </si>
  <si>
    <t>Frequentie
[per jaar]</t>
  </si>
  <si>
    <t>Aaantal RTV's/ regio's</t>
  </si>
  <si>
    <t>Frequentie voor TCO
[4 jaar]</t>
  </si>
  <si>
    <t>TCO prijs</t>
  </si>
  <si>
    <t>RVT organisatie generieke proces en project werkzaamheden</t>
  </si>
  <si>
    <t>Maandelijks</t>
  </si>
  <si>
    <t>Melvin functioneel beheer en ondersteuning</t>
  </si>
  <si>
    <t>Zie beschrijvend document sectie 5.2.5 Melvin</t>
  </si>
  <si>
    <t>RVT bijeenkomst (10x standaard en 2x thematische, of Brabant-brede) per regio</t>
  </si>
  <si>
    <t>Per RVT bijeenkomst</t>
  </si>
  <si>
    <t>Zie bechrijven document sectie 5.3 Werkzaamheden ten aanzien van de RVT bijeenkomsten, circa 12 per jaar per RVT regio.</t>
  </si>
  <si>
    <t>Vrachtwagenheffing</t>
  </si>
  <si>
    <t>Per analyse / rapportage</t>
  </si>
  <si>
    <t>-</t>
  </si>
  <si>
    <t>Terugkopppeling in regiegroep BrabantStad</t>
  </si>
  <si>
    <t>Per keer</t>
  </si>
  <si>
    <t>Zie beschrijvend document sectie 5.4 Additionele werkzaamheden van de RVT-organisatie</t>
  </si>
  <si>
    <t>Voortgangsoverleg Opdrachtgever inclusief rapportage</t>
  </si>
  <si>
    <t>per keer</t>
  </si>
  <si>
    <t>Terugkoppeling in en per GGA / Stedelijke regio</t>
  </si>
  <si>
    <t>Bijdrage leveren aan landelijke en regionale gremia</t>
  </si>
  <si>
    <t xml:space="preserve">Functie </t>
  </si>
  <si>
    <t xml:space="preserve">Eenheid </t>
  </si>
  <si>
    <t>Verwachtte aantal uren per jaar</t>
  </si>
  <si>
    <t>Junior adviseur</t>
  </si>
  <si>
    <t>Per uur</t>
  </si>
  <si>
    <t>Medior adviseur</t>
  </si>
  <si>
    <t>Senior adviseur</t>
  </si>
  <si>
    <t xml:space="preserve">Terugkoppeling in en verbinding met het VM Team </t>
  </si>
  <si>
    <t>Slim Plannen</t>
  </si>
  <si>
    <t>Zie beschrijvend document sectie 5.2.6 Slim Plannen.</t>
  </si>
  <si>
    <r>
      <t>7</t>
    </r>
    <r>
      <rPr>
        <vertAlign val="superscript"/>
        <sz val="11"/>
        <color rgb="FF000000"/>
        <rFont val="Futura Book"/>
        <family val="2"/>
      </rPr>
      <t>1</t>
    </r>
  </si>
  <si>
    <t>Knelpunt analyse</t>
  </si>
  <si>
    <t>Zie beschrijvend document sectie 5.2.3 Knelpunt analyse</t>
  </si>
  <si>
    <t>Zie beschrijvend document sectie 5.2.1 RVT organisatie, 5.2.2 Informatie en databeheer, alsmede sectie 5.5 Raakvlakken en 5.6 Uitdagingen voor de komende 4 jaar.</t>
  </si>
  <si>
    <r>
      <rPr>
        <vertAlign val="superscript"/>
        <sz val="11"/>
        <color theme="1"/>
        <rFont val="Futura Book"/>
        <family val="2"/>
      </rPr>
      <t>1</t>
    </r>
    <r>
      <rPr>
        <sz val="11"/>
        <color theme="1"/>
        <rFont val="Futura Book"/>
        <family val="2"/>
      </rPr>
      <t xml:space="preserve"> Volgens het RWS PvA staan er 7 monitoring en duiding rondes gepland.</t>
    </r>
  </si>
  <si>
    <t>Zie beschrijvend document sectie 5.2.4 Vrachtwagenheffing, de integratie van het hele vrachtwagenheffing proces en verwerking van de monitoring- en duidingrapportages.</t>
  </si>
  <si>
    <t>Uurtarieven t.b.v. beschrijvend document sectie 5.2.7 Optionele dienstverlening</t>
  </si>
  <si>
    <t>Uren TCO
[4 jaar]</t>
  </si>
  <si>
    <t>TCO prijs
[euro]</t>
  </si>
  <si>
    <t>Totaal TCO kosten
[euro]</t>
  </si>
  <si>
    <t xml:space="preserve">Bijlage 8 - Prijsblad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</si>
</sst>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1" x14ac:knownFonts="1">
    <font>
      <sz val="11"/>
      <color theme="1"/>
      <name val="Arial"/>
    </font>
    <font>
      <b/>
      <sz val="11"/>
      <color theme="0"/>
      <name val="Futura Book"/>
      <family val="2"/>
    </font>
    <font>
      <sz val="11"/>
      <color theme="1"/>
      <name val="Futura Book"/>
      <family val="2"/>
    </font>
    <font>
      <b/>
      <u/>
      <sz val="11"/>
      <color theme="0"/>
      <name val="Futura Book"/>
      <family val="2"/>
    </font>
    <font>
      <sz val="11"/>
      <color rgb="FF000000"/>
      <name val="Futura Book"/>
      <family val="2"/>
    </font>
    <font>
      <b/>
      <sz val="12"/>
      <color theme="0"/>
      <name val="Futura Book"/>
      <family val="2"/>
    </font>
    <font>
      <b/>
      <sz val="11"/>
      <color rgb="FF000000"/>
      <name val="Futura Book"/>
      <family val="2"/>
    </font>
    <font>
      <b/>
      <sz val="11"/>
      <color rgb="FFFF0000"/>
      <name val="Futura Book"/>
      <family val="2"/>
    </font>
    <font>
      <vertAlign val="superscript"/>
      <sz val="11"/>
      <color theme="1"/>
      <name val="Futura Book"/>
      <family val="2"/>
    </font>
    <font>
      <b/>
      <sz val="11"/>
      <color theme="1"/>
      <name val="Futura Book"/>
      <family val="2"/>
    </font>
    <font>
      <vertAlign val="superscript"/>
      <sz val="11"/>
      <color rgb="FF000000"/>
      <name val="Futura Book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B1D3B8"/>
        <bgColor rgb="FFB1D3B8"/>
      </patternFill>
    </fill>
    <fill>
      <patternFill patternType="solid">
        <fgColor rgb="FFFF0000"/>
        <bgColor rgb="FF539361"/>
      </patternFill>
    </fill>
    <fill>
      <patternFill patternType="solid">
        <fgColor rgb="FFFF0000"/>
        <bgColor indexed="64"/>
      </patternFill>
    </fill>
    <fill>
      <patternFill patternType="solid">
        <fgColor rgb="FFFF0000"/>
        <bgColor rgb="FFFFFFFF"/>
      </patternFill>
    </fill>
  </fills>
  <borders count="32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indexed="64"/>
      </top>
      <bottom/>
      <diagonal/>
    </border>
    <border>
      <left style="medium">
        <color theme="0"/>
      </left>
      <right style="medium">
        <color theme="0"/>
      </right>
      <top style="medium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medium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/>
    <xf numFmtId="44" fontId="9" fillId="3" borderId="12" xfId="0" applyNumberFormat="1" applyFont="1" applyFill="1" applyBorder="1" applyAlignment="1">
      <alignment horizontal="left" vertical="center" wrapText="1"/>
    </xf>
    <xf numFmtId="44" fontId="9" fillId="3" borderId="6" xfId="0" applyNumberFormat="1" applyFont="1" applyFill="1" applyBorder="1" applyAlignment="1">
      <alignment horizontal="left" vertical="center" wrapText="1"/>
    </xf>
    <xf numFmtId="0" fontId="4" fillId="2" borderId="1" xfId="0" applyFont="1" applyFill="1" applyBorder="1" applyAlignment="1" applyProtection="1">
      <alignment horizontal="left" vertical="center"/>
    </xf>
    <xf numFmtId="44" fontId="5" fillId="6" borderId="28" xfId="0" applyNumberFormat="1" applyFont="1" applyFill="1" applyBorder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/>
    </xf>
    <xf numFmtId="0" fontId="4" fillId="2" borderId="1" xfId="0" applyFont="1" applyFill="1" applyBorder="1" applyAlignment="1" applyProtection="1">
      <alignment horizontal="left" vertical="top"/>
    </xf>
    <xf numFmtId="0" fontId="2" fillId="0" borderId="0" xfId="0" applyFont="1" applyAlignment="1" applyProtection="1">
      <alignment horizontal="left" vertical="top"/>
    </xf>
    <xf numFmtId="0" fontId="5" fillId="6" borderId="23" xfId="0" applyFont="1" applyFill="1" applyBorder="1" applyAlignment="1" applyProtection="1">
      <alignment horizontal="left" vertical="center"/>
    </xf>
    <xf numFmtId="44" fontId="5" fillId="6" borderId="24" xfId="0" applyNumberFormat="1" applyFont="1" applyFill="1" applyBorder="1" applyAlignment="1" applyProtection="1">
      <alignment horizontal="left" vertical="center"/>
    </xf>
    <xf numFmtId="0" fontId="4" fillId="2" borderId="12" xfId="0" applyFont="1" applyFill="1" applyBorder="1" applyAlignment="1" applyProtection="1">
      <alignment horizontal="center" vertical="center"/>
    </xf>
    <xf numFmtId="44" fontId="4" fillId="2" borderId="18" xfId="0" applyNumberFormat="1" applyFont="1" applyFill="1" applyBorder="1" applyAlignment="1" applyProtection="1">
      <alignment horizontal="left" vertical="center"/>
    </xf>
    <xf numFmtId="0" fontId="2" fillId="0" borderId="2" xfId="0" applyFont="1" applyBorder="1" applyAlignment="1" applyProtection="1">
      <alignment horizontal="left" vertical="center" wrapText="1"/>
    </xf>
    <xf numFmtId="0" fontId="2" fillId="0" borderId="13" xfId="0" applyFont="1" applyBorder="1" applyAlignment="1" applyProtection="1">
      <alignment horizontal="left" vertical="center" wrapText="1"/>
    </xf>
    <xf numFmtId="0" fontId="2" fillId="0" borderId="14" xfId="0" applyFont="1" applyBorder="1" applyAlignment="1" applyProtection="1">
      <alignment horizontal="left" vertical="center" wrapText="1"/>
    </xf>
    <xf numFmtId="0" fontId="2" fillId="0" borderId="5" xfId="0" applyFont="1" applyBorder="1" applyAlignment="1" applyProtection="1">
      <alignment horizontal="left" vertical="center" wrapText="1"/>
    </xf>
    <xf numFmtId="0" fontId="2" fillId="0" borderId="29" xfId="0" applyFont="1" applyBorder="1" applyAlignment="1" applyProtection="1">
      <alignment horizontal="left" vertical="top" wrapText="1"/>
    </xf>
    <xf numFmtId="0" fontId="2" fillId="0" borderId="30" xfId="0" applyFont="1" applyBorder="1" applyAlignment="1" applyProtection="1">
      <alignment horizontal="left" vertical="top" wrapText="1"/>
    </xf>
    <xf numFmtId="44" fontId="5" fillId="6" borderId="25" xfId="0" applyNumberFormat="1" applyFont="1" applyFill="1" applyBorder="1" applyAlignment="1" applyProtection="1">
      <alignment horizontal="left" vertical="center"/>
    </xf>
    <xf numFmtId="0" fontId="1" fillId="4" borderId="20" xfId="0" applyFont="1" applyFill="1" applyBorder="1" applyAlignment="1" applyProtection="1">
      <alignment horizontal="left" vertical="center" wrapText="1"/>
    </xf>
    <xf numFmtId="0" fontId="1" fillId="4" borderId="21" xfId="0" applyFont="1" applyFill="1" applyBorder="1" applyAlignment="1" applyProtection="1">
      <alignment horizontal="left" vertical="center" wrapText="1"/>
    </xf>
    <xf numFmtId="0" fontId="1" fillId="4" borderId="22" xfId="0" applyFont="1" applyFill="1" applyBorder="1" applyAlignment="1" applyProtection="1">
      <alignment horizontal="left" vertical="center" wrapText="1"/>
    </xf>
    <xf numFmtId="0" fontId="1" fillId="4" borderId="15" xfId="0" applyFont="1" applyFill="1" applyBorder="1" applyAlignment="1" applyProtection="1">
      <alignment horizontal="left" vertical="top" wrapText="1"/>
    </xf>
    <xf numFmtId="0" fontId="1" fillId="4" borderId="16" xfId="0" applyFont="1" applyFill="1" applyBorder="1" applyAlignment="1" applyProtection="1">
      <alignment horizontal="left" vertical="top" wrapText="1"/>
    </xf>
    <xf numFmtId="0" fontId="1" fillId="4" borderId="17" xfId="0" applyFont="1" applyFill="1" applyBorder="1" applyAlignment="1" applyProtection="1">
      <alignment horizontal="left" vertical="top" wrapText="1"/>
    </xf>
    <xf numFmtId="0" fontId="1" fillId="4" borderId="12" xfId="0" applyFont="1" applyFill="1" applyBorder="1" applyAlignment="1" applyProtection="1">
      <alignment horizontal="center" vertical="top" wrapText="1"/>
    </xf>
    <xf numFmtId="0" fontId="1" fillId="6" borderId="21" xfId="0" applyFont="1" applyFill="1" applyBorder="1" applyAlignment="1" applyProtection="1">
      <alignment horizontal="center" vertical="top" wrapText="1"/>
    </xf>
    <xf numFmtId="0" fontId="1" fillId="6" borderId="22" xfId="0" applyFont="1" applyFill="1" applyBorder="1" applyAlignment="1" applyProtection="1">
      <alignment horizontal="center" vertical="top" wrapText="1"/>
    </xf>
    <xf numFmtId="44" fontId="4" fillId="2" borderId="26" xfId="0" applyNumberFormat="1" applyFont="1" applyFill="1" applyBorder="1" applyAlignment="1" applyProtection="1">
      <alignment horizontal="left" vertical="center"/>
    </xf>
    <xf numFmtId="49" fontId="4" fillId="2" borderId="12" xfId="0" quotePrefix="1" applyNumberFormat="1" applyFont="1" applyFill="1" applyBorder="1" applyAlignment="1" applyProtection="1">
      <alignment horizontal="center" vertical="center"/>
    </xf>
    <xf numFmtId="49" fontId="4" fillId="2" borderId="12" xfId="0" applyNumberFormat="1" applyFont="1" applyFill="1" applyBorder="1" applyAlignment="1" applyProtection="1">
      <alignment horizontal="center" vertical="center"/>
    </xf>
    <xf numFmtId="0" fontId="4" fillId="0" borderId="12" xfId="0" applyFont="1" applyBorder="1" applyAlignment="1" applyProtection="1">
      <alignment horizontal="center" vertical="center"/>
    </xf>
    <xf numFmtId="0" fontId="4" fillId="2" borderId="31" xfId="0" applyFont="1" applyFill="1" applyBorder="1" applyAlignment="1" applyProtection="1">
      <alignment horizontal="center" vertical="center"/>
    </xf>
    <xf numFmtId="0" fontId="4" fillId="2" borderId="19" xfId="0" applyFont="1" applyFill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left" vertical="center" wrapText="1"/>
    </xf>
    <xf numFmtId="0" fontId="2" fillId="0" borderId="7" xfId="0" applyFont="1" applyBorder="1" applyAlignment="1" applyProtection="1">
      <alignment horizontal="left" vertical="center" wrapText="1"/>
    </xf>
    <xf numFmtId="0" fontId="2" fillId="0" borderId="10" xfId="0" applyFont="1" applyBorder="1" applyAlignment="1" applyProtection="1">
      <alignment horizontal="left" vertical="center" wrapText="1"/>
    </xf>
    <xf numFmtId="0" fontId="2" fillId="0" borderId="4" xfId="0" applyFont="1" applyBorder="1" applyAlignment="1" applyProtection="1">
      <alignment horizontal="left" vertical="center" wrapText="1"/>
    </xf>
    <xf numFmtId="0" fontId="6" fillId="2" borderId="1" xfId="0" applyFont="1" applyFill="1" applyBorder="1" applyAlignment="1" applyProtection="1">
      <alignment horizontal="left" vertical="top"/>
    </xf>
    <xf numFmtId="0" fontId="1" fillId="4" borderId="10" xfId="0" applyFont="1" applyFill="1" applyBorder="1" applyAlignment="1" applyProtection="1">
      <alignment horizontal="left" vertical="top" wrapText="1"/>
    </xf>
    <xf numFmtId="0" fontId="7" fillId="2" borderId="1" xfId="0" applyFont="1" applyFill="1" applyBorder="1" applyAlignment="1" applyProtection="1">
      <alignment horizontal="left" vertical="top"/>
    </xf>
    <xf numFmtId="0" fontId="1" fillId="6" borderId="1" xfId="0" applyFont="1" applyFill="1" applyBorder="1" applyAlignment="1" applyProtection="1">
      <alignment horizontal="left" vertical="top"/>
    </xf>
    <xf numFmtId="0" fontId="1" fillId="4" borderId="8" xfId="0" applyFont="1" applyFill="1" applyBorder="1" applyAlignment="1" applyProtection="1">
      <alignment horizontal="left" vertical="center" wrapText="1"/>
    </xf>
    <xf numFmtId="0" fontId="1" fillId="5" borderId="9" xfId="0" applyFont="1" applyFill="1" applyBorder="1" applyAlignment="1" applyProtection="1">
      <alignment horizontal="left" vertical="center"/>
    </xf>
    <xf numFmtId="0" fontId="1" fillId="5" borderId="27" xfId="0" applyFont="1" applyFill="1" applyBorder="1" applyAlignment="1" applyProtection="1">
      <alignment horizontal="left" vertical="center"/>
    </xf>
    <xf numFmtId="0" fontId="1" fillId="4" borderId="3" xfId="0" applyFont="1" applyFill="1" applyBorder="1" applyAlignment="1" applyProtection="1">
      <alignment horizontal="left" vertical="top" wrapText="1"/>
    </xf>
    <xf numFmtId="0" fontId="1" fillId="4" borderId="13" xfId="0" applyFont="1" applyFill="1" applyBorder="1" applyAlignment="1" applyProtection="1">
      <alignment horizontal="left" vertical="top" wrapText="1"/>
    </xf>
    <xf numFmtId="0" fontId="1" fillId="5" borderId="21" xfId="0" applyFont="1" applyFill="1" applyBorder="1" applyAlignment="1" applyProtection="1">
      <alignment horizontal="center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928685</xdr:colOff>
      <xdr:row>28</xdr:row>
      <xdr:rowOff>59530</xdr:rowOff>
    </xdr:from>
    <xdr:to>
      <xdr:col>7</xdr:col>
      <xdr:colOff>928686</xdr:colOff>
      <xdr:row>30</xdr:row>
      <xdr:rowOff>142874</xdr:rowOff>
    </xdr:to>
    <xdr:cxnSp macro="">
      <xdr:nvCxnSpPr>
        <xdr:cNvPr id="3" name="Rechte verbindingslijn met pijl 2">
          <a:extLst>
            <a:ext uri="{FF2B5EF4-FFF2-40B4-BE49-F238E27FC236}">
              <a16:creationId xmlns:a16="http://schemas.microsoft.com/office/drawing/2014/main" id="{2E0F8617-BD64-7231-CAC2-7ED154B00E6C}"/>
            </a:ext>
          </a:extLst>
        </xdr:cNvPr>
        <xdr:cNvCxnSpPr/>
      </xdr:nvCxnSpPr>
      <xdr:spPr>
        <a:xfrm flipH="1">
          <a:off x="17656966" y="10894218"/>
          <a:ext cx="1" cy="511969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83345</xdr:colOff>
      <xdr:row>20</xdr:row>
      <xdr:rowOff>130969</xdr:rowOff>
    </xdr:from>
    <xdr:to>
      <xdr:col>8</xdr:col>
      <xdr:colOff>821534</xdr:colOff>
      <xdr:row>31</xdr:row>
      <xdr:rowOff>226218</xdr:rowOff>
    </xdr:to>
    <xdr:cxnSp macro="">
      <xdr:nvCxnSpPr>
        <xdr:cNvPr id="7" name="Verbindingslijn: gebogen 6">
          <a:extLst>
            <a:ext uri="{FF2B5EF4-FFF2-40B4-BE49-F238E27FC236}">
              <a16:creationId xmlns:a16="http://schemas.microsoft.com/office/drawing/2014/main" id="{513C5B59-E21B-1246-56F2-601523F953B4}"/>
            </a:ext>
          </a:extLst>
        </xdr:cNvPr>
        <xdr:cNvCxnSpPr/>
      </xdr:nvCxnSpPr>
      <xdr:spPr>
        <a:xfrm rot="5400000">
          <a:off x="16769955" y="9709546"/>
          <a:ext cx="3964781" cy="738189"/>
        </a:xfrm>
        <a:prstGeom prst="bentConnector3">
          <a:avLst>
            <a:gd name="adj1" fmla="val 100080"/>
          </a:avLst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978"/>
  <sheetViews>
    <sheetView tabSelected="1" zoomScale="70" zoomScaleNormal="70" workbookViewId="0">
      <selection activeCell="K12" sqref="K12"/>
    </sheetView>
  </sheetViews>
  <sheetFormatPr defaultColWidth="12.625" defaultRowHeight="16.5" x14ac:dyDescent="0.2"/>
  <cols>
    <col min="1" max="1" width="2.625" style="7" customWidth="1"/>
    <col min="2" max="2" width="69.375" style="7" customWidth="1"/>
    <col min="3" max="3" width="22.875" style="7" customWidth="1"/>
    <col min="4" max="4" width="70.75" style="7" customWidth="1"/>
    <col min="5" max="5" width="22.125" style="7" customWidth="1"/>
    <col min="6" max="6" width="20.625" style="7" customWidth="1"/>
    <col min="7" max="7" width="11.125" style="7" customWidth="1"/>
    <col min="8" max="9" width="20.625" style="7" customWidth="1"/>
    <col min="10" max="24" width="8" style="7" customWidth="1"/>
    <col min="25" max="16384" width="12.625" style="7"/>
  </cols>
  <sheetData>
    <row r="1" spans="1:24" ht="18.75" x14ac:dyDescent="0.2">
      <c r="A1" s="38"/>
      <c r="B1" s="39" t="s">
        <v>48</v>
      </c>
      <c r="C1" s="40"/>
      <c r="D1" s="40"/>
      <c r="E1" s="38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</row>
    <row r="2" spans="1:24" ht="18.75" x14ac:dyDescent="0.2">
      <c r="A2" s="38"/>
      <c r="B2" s="38"/>
      <c r="C2" s="38"/>
      <c r="D2" s="38"/>
      <c r="E2" s="38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</row>
    <row r="3" spans="1:24" ht="18.75" x14ac:dyDescent="0.2">
      <c r="A3" s="38"/>
      <c r="B3" s="41" t="s">
        <v>0</v>
      </c>
      <c r="C3" s="38"/>
      <c r="D3" s="38"/>
      <c r="E3" s="38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spans="1:24" ht="18.75" x14ac:dyDescent="0.2">
      <c r="A4" s="38"/>
      <c r="B4" s="41" t="s">
        <v>1</v>
      </c>
      <c r="C4" s="38"/>
      <c r="D4" s="38"/>
      <c r="E4" s="38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</row>
    <row r="5" spans="1:24" ht="18.75" x14ac:dyDescent="0.2">
      <c r="A5" s="38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</row>
    <row r="6" spans="1:24" ht="17.25" thickBo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</row>
    <row r="7" spans="1:24" s="5" customFormat="1" ht="33" customHeight="1" thickBot="1" x14ac:dyDescent="0.25">
      <c r="A7" s="3"/>
      <c r="B7" s="42" t="s">
        <v>2</v>
      </c>
      <c r="C7" s="43"/>
      <c r="D7" s="43"/>
      <c r="E7" s="44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56.25" x14ac:dyDescent="0.2">
      <c r="A8" s="6"/>
      <c r="B8" s="39" t="s">
        <v>3</v>
      </c>
      <c r="C8" s="45" t="s">
        <v>4</v>
      </c>
      <c r="D8" s="46" t="s">
        <v>5</v>
      </c>
      <c r="E8" s="25" t="s">
        <v>6</v>
      </c>
      <c r="F8" s="47" t="s">
        <v>7</v>
      </c>
      <c r="G8" s="47" t="s">
        <v>8</v>
      </c>
      <c r="H8" s="47" t="s">
        <v>9</v>
      </c>
      <c r="I8" s="27" t="s">
        <v>46</v>
      </c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</row>
    <row r="9" spans="1:24" s="5" customFormat="1" ht="49.5" x14ac:dyDescent="0.2">
      <c r="A9" s="3"/>
      <c r="B9" s="34" t="s">
        <v>11</v>
      </c>
      <c r="C9" s="35" t="s">
        <v>12</v>
      </c>
      <c r="D9" s="35" t="s">
        <v>41</v>
      </c>
      <c r="E9" s="2"/>
      <c r="F9" s="10">
        <v>12</v>
      </c>
      <c r="G9" s="10">
        <v>1</v>
      </c>
      <c r="H9" s="10">
        <f>(F9*4)</f>
        <v>48</v>
      </c>
      <c r="I9" s="28">
        <f>H9*E9</f>
        <v>0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s="5" customFormat="1" ht="33" customHeight="1" x14ac:dyDescent="0.2">
      <c r="A10" s="3"/>
      <c r="B10" s="34" t="s">
        <v>13</v>
      </c>
      <c r="C10" s="35" t="s">
        <v>12</v>
      </c>
      <c r="D10" s="35" t="s">
        <v>14</v>
      </c>
      <c r="E10" s="2"/>
      <c r="F10" s="10">
        <v>12</v>
      </c>
      <c r="G10" s="10">
        <v>1</v>
      </c>
      <c r="H10" s="10">
        <f t="shared" ref="H10" si="0">(F10*4)</f>
        <v>48</v>
      </c>
      <c r="I10" s="28">
        <f t="shared" ref="I10:I18" si="1">H10*E10</f>
        <v>0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s="5" customFormat="1" ht="33" customHeight="1" x14ac:dyDescent="0.2">
      <c r="A11" s="3"/>
      <c r="B11" s="34" t="s">
        <v>15</v>
      </c>
      <c r="C11" s="35" t="s">
        <v>16</v>
      </c>
      <c r="D11" s="35" t="s">
        <v>17</v>
      </c>
      <c r="E11" s="2"/>
      <c r="F11" s="10">
        <v>12</v>
      </c>
      <c r="G11" s="10">
        <v>4</v>
      </c>
      <c r="H11" s="10">
        <f>(F11*4)*G11</f>
        <v>192</v>
      </c>
      <c r="I11" s="28">
        <f t="shared" ref="I11" si="2">H11*E11</f>
        <v>0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s="5" customFormat="1" ht="33" customHeight="1" x14ac:dyDescent="0.2">
      <c r="A12" s="3"/>
      <c r="B12" s="36" t="s">
        <v>39</v>
      </c>
      <c r="C12" s="35" t="s">
        <v>16</v>
      </c>
      <c r="D12" s="35" t="s">
        <v>40</v>
      </c>
      <c r="E12" s="2"/>
      <c r="F12" s="10">
        <v>12</v>
      </c>
      <c r="G12" s="10">
        <v>4</v>
      </c>
      <c r="H12" s="10">
        <f>(F12*4)*G12</f>
        <v>192</v>
      </c>
      <c r="I12" s="28">
        <f t="shared" si="1"/>
        <v>0</v>
      </c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s="5" customFormat="1" ht="49.5" x14ac:dyDescent="0.2">
      <c r="A13" s="3"/>
      <c r="B13" s="34" t="s">
        <v>18</v>
      </c>
      <c r="C13" s="37" t="s">
        <v>19</v>
      </c>
      <c r="D13" s="37" t="s">
        <v>43</v>
      </c>
      <c r="E13" s="2"/>
      <c r="F13" s="29" t="s">
        <v>20</v>
      </c>
      <c r="G13" s="30" t="s">
        <v>38</v>
      </c>
      <c r="H13" s="10" t="s">
        <v>20</v>
      </c>
      <c r="I13" s="28">
        <f>G13*E13</f>
        <v>0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s="5" customFormat="1" ht="33" customHeight="1" x14ac:dyDescent="0.2">
      <c r="A14" s="3"/>
      <c r="B14" s="34" t="s">
        <v>36</v>
      </c>
      <c r="C14" s="35" t="s">
        <v>19</v>
      </c>
      <c r="D14" s="35" t="s">
        <v>37</v>
      </c>
      <c r="E14" s="2"/>
      <c r="F14" s="10">
        <v>2</v>
      </c>
      <c r="G14" s="10">
        <v>1</v>
      </c>
      <c r="H14" s="10">
        <f>F14*4*G14</f>
        <v>8</v>
      </c>
      <c r="I14" s="28">
        <f t="shared" si="1"/>
        <v>0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s="5" customFormat="1" ht="33" customHeight="1" x14ac:dyDescent="0.2">
      <c r="A15" s="3"/>
      <c r="B15" s="34" t="s">
        <v>21</v>
      </c>
      <c r="C15" s="35" t="s">
        <v>22</v>
      </c>
      <c r="D15" s="35" t="s">
        <v>23</v>
      </c>
      <c r="E15" s="2"/>
      <c r="F15" s="31">
        <v>2</v>
      </c>
      <c r="G15" s="31">
        <v>1</v>
      </c>
      <c r="H15" s="10">
        <f t="shared" ref="H15:H17" si="3">F15*4*G15</f>
        <v>8</v>
      </c>
      <c r="I15" s="28">
        <f t="shared" si="1"/>
        <v>0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s="5" customFormat="1" ht="33" customHeight="1" x14ac:dyDescent="0.2">
      <c r="A16" s="3"/>
      <c r="B16" s="34" t="s">
        <v>24</v>
      </c>
      <c r="C16" s="35" t="s">
        <v>25</v>
      </c>
      <c r="D16" s="35" t="s">
        <v>23</v>
      </c>
      <c r="E16" s="2"/>
      <c r="F16" s="10">
        <v>4</v>
      </c>
      <c r="G16" s="10">
        <v>1</v>
      </c>
      <c r="H16" s="10">
        <f t="shared" si="3"/>
        <v>16</v>
      </c>
      <c r="I16" s="28">
        <f t="shared" si="1"/>
        <v>0</v>
      </c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s="5" customFormat="1" ht="33" customHeight="1" x14ac:dyDescent="0.2">
      <c r="A17" s="3"/>
      <c r="B17" s="34" t="s">
        <v>26</v>
      </c>
      <c r="C17" s="35" t="s">
        <v>22</v>
      </c>
      <c r="D17" s="35" t="s">
        <v>23</v>
      </c>
      <c r="E17" s="2"/>
      <c r="F17" s="10">
        <v>4</v>
      </c>
      <c r="G17" s="10">
        <v>1</v>
      </c>
      <c r="H17" s="10">
        <f t="shared" si="3"/>
        <v>16</v>
      </c>
      <c r="I17" s="28">
        <f t="shared" si="1"/>
        <v>0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s="5" customFormat="1" ht="33" customHeight="1" x14ac:dyDescent="0.2">
      <c r="A18" s="3"/>
      <c r="B18" s="34" t="s">
        <v>35</v>
      </c>
      <c r="C18" s="35" t="s">
        <v>22</v>
      </c>
      <c r="D18" s="35" t="s">
        <v>23</v>
      </c>
      <c r="E18" s="2"/>
      <c r="F18" s="10">
        <v>4</v>
      </c>
      <c r="G18" s="10">
        <v>1</v>
      </c>
      <c r="H18" s="10">
        <f t="shared" ref="H18" si="4">F18*4*G18</f>
        <v>16</v>
      </c>
      <c r="I18" s="28">
        <f t="shared" si="1"/>
        <v>0</v>
      </c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s="5" customFormat="1" ht="33" customHeight="1" thickBot="1" x14ac:dyDescent="0.25">
      <c r="A19" s="3"/>
      <c r="B19" s="34" t="s">
        <v>27</v>
      </c>
      <c r="C19" s="35" t="s">
        <v>22</v>
      </c>
      <c r="D19" s="35" t="s">
        <v>23</v>
      </c>
      <c r="E19" s="2"/>
      <c r="F19" s="32">
        <v>4</v>
      </c>
      <c r="G19" s="33">
        <v>1</v>
      </c>
      <c r="H19" s="33">
        <f t="shared" ref="H19" si="5">F19*4*G19</f>
        <v>16</v>
      </c>
      <c r="I19" s="28">
        <f t="shared" ref="I19" si="6">H19*E19</f>
        <v>0</v>
      </c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33" customHeight="1" thickBot="1" x14ac:dyDescent="0.25">
      <c r="A20" s="6"/>
      <c r="B20" s="16" t="s">
        <v>42</v>
      </c>
      <c r="C20" s="17"/>
      <c r="D20" s="17"/>
      <c r="E20" s="17"/>
      <c r="F20" s="6"/>
      <c r="G20" s="6"/>
      <c r="H20" s="6"/>
      <c r="I20" s="18">
        <f>SUM(I9:I19)</f>
        <v>0</v>
      </c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</row>
    <row r="21" spans="1:24" x14ac:dyDescent="0.2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</row>
    <row r="22" spans="1:24" ht="17.25" thickBot="1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</row>
    <row r="23" spans="1:24" s="5" customFormat="1" ht="33" customHeight="1" thickBot="1" x14ac:dyDescent="0.25">
      <c r="A23" s="3"/>
      <c r="B23" s="19" t="s">
        <v>44</v>
      </c>
      <c r="C23" s="20"/>
      <c r="D23" s="20"/>
      <c r="E23" s="21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56.25" x14ac:dyDescent="0.2">
      <c r="A24" s="6"/>
      <c r="B24" s="22" t="s">
        <v>28</v>
      </c>
      <c r="C24" s="23" t="s">
        <v>29</v>
      </c>
      <c r="D24" s="24"/>
      <c r="E24" s="25" t="s">
        <v>6</v>
      </c>
      <c r="F24" s="26" t="s">
        <v>30</v>
      </c>
      <c r="G24" s="26" t="s">
        <v>45</v>
      </c>
      <c r="H24" s="27" t="s">
        <v>47</v>
      </c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</row>
    <row r="25" spans="1:24" s="5" customFormat="1" ht="33" customHeight="1" x14ac:dyDescent="0.2">
      <c r="A25" s="3"/>
      <c r="B25" s="12" t="s">
        <v>31</v>
      </c>
      <c r="C25" s="13" t="s">
        <v>32</v>
      </c>
      <c r="D25" s="14"/>
      <c r="E25" s="1"/>
      <c r="F25" s="10">
        <v>50</v>
      </c>
      <c r="G25" s="10">
        <f>F25*4</f>
        <v>200</v>
      </c>
      <c r="H25" s="11">
        <f>G25*E25</f>
        <v>0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s="5" customFormat="1" ht="33" customHeight="1" x14ac:dyDescent="0.2">
      <c r="A26" s="3"/>
      <c r="B26" s="15" t="s">
        <v>33</v>
      </c>
      <c r="C26" s="13" t="s">
        <v>32</v>
      </c>
      <c r="D26" s="14"/>
      <c r="E26" s="1"/>
      <c r="F26" s="10">
        <v>50</v>
      </c>
      <c r="G26" s="10">
        <f>F26*4</f>
        <v>200</v>
      </c>
      <c r="H26" s="11">
        <f t="shared" ref="H26" si="7">G26*E26</f>
        <v>0</v>
      </c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s="5" customFormat="1" ht="33" customHeight="1" x14ac:dyDescent="0.2">
      <c r="A27" s="3"/>
      <c r="B27" s="12" t="s">
        <v>34</v>
      </c>
      <c r="C27" s="13" t="s">
        <v>32</v>
      </c>
      <c r="D27" s="14"/>
      <c r="E27" s="1"/>
      <c r="F27" s="10">
        <v>50</v>
      </c>
      <c r="G27" s="10">
        <f t="shared" ref="G27" si="8">F27*4</f>
        <v>200</v>
      </c>
      <c r="H27" s="11">
        <f>G27*E27</f>
        <v>0</v>
      </c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s="5" customFormat="1" ht="33" customHeight="1" thickBot="1" x14ac:dyDescent="0.25">
      <c r="A28" s="3"/>
      <c r="B28" s="3"/>
      <c r="C28" s="3"/>
      <c r="D28" s="3"/>
      <c r="E28" s="3"/>
      <c r="F28" s="3"/>
      <c r="G28" s="3"/>
      <c r="H28" s="4">
        <f>SUM(H25:H27)</f>
        <v>0</v>
      </c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x14ac:dyDescent="0.2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</row>
    <row r="30" spans="1:24" x14ac:dyDescent="0.2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</row>
    <row r="31" spans="1:24" ht="17.25" thickBo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</row>
    <row r="32" spans="1:24" s="5" customFormat="1" ht="33" customHeight="1" thickBot="1" x14ac:dyDescent="0.25">
      <c r="A32" s="3"/>
      <c r="B32" s="3"/>
      <c r="C32" s="3"/>
      <c r="D32" s="3"/>
      <c r="E32" s="3"/>
      <c r="F32" s="3"/>
      <c r="G32" s="8" t="s">
        <v>10</v>
      </c>
      <c r="H32" s="9">
        <f>I20+H28</f>
        <v>0</v>
      </c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x14ac:dyDescent="0.2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</row>
    <row r="34" spans="1:24" x14ac:dyDescent="0.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</row>
    <row r="35" spans="1:24" x14ac:dyDescent="0.2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</row>
    <row r="36" spans="1:24" x14ac:dyDescent="0.2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</row>
    <row r="37" spans="1:24" x14ac:dyDescent="0.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</row>
    <row r="38" spans="1:24" x14ac:dyDescent="0.2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</row>
    <row r="39" spans="1:24" x14ac:dyDescent="0.2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</row>
    <row r="40" spans="1:24" x14ac:dyDescent="0.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</row>
    <row r="41" spans="1:24" x14ac:dyDescent="0.2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</row>
    <row r="42" spans="1:24" x14ac:dyDescent="0.2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</row>
    <row r="43" spans="1:24" x14ac:dyDescent="0.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</row>
    <row r="44" spans="1:24" x14ac:dyDescent="0.2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</row>
    <row r="45" spans="1:24" x14ac:dyDescent="0.2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</row>
    <row r="46" spans="1:24" x14ac:dyDescent="0.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</row>
    <row r="47" spans="1:24" x14ac:dyDescent="0.2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</row>
    <row r="48" spans="1:24" x14ac:dyDescent="0.2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</row>
    <row r="49" spans="1:24" x14ac:dyDescent="0.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</row>
    <row r="50" spans="1:24" x14ac:dyDescent="0.2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</row>
    <row r="51" spans="1:24" x14ac:dyDescent="0.2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</row>
    <row r="52" spans="1:24" x14ac:dyDescent="0.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</row>
    <row r="53" spans="1:24" x14ac:dyDescent="0.2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</row>
    <row r="54" spans="1:24" x14ac:dyDescent="0.2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</row>
    <row r="55" spans="1:24" x14ac:dyDescent="0.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</row>
    <row r="56" spans="1:24" x14ac:dyDescent="0.2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</row>
    <row r="57" spans="1:24" x14ac:dyDescent="0.2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</row>
    <row r="58" spans="1:24" x14ac:dyDescent="0.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</row>
    <row r="59" spans="1:24" x14ac:dyDescent="0.2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</row>
    <row r="60" spans="1:24" x14ac:dyDescent="0.2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</row>
    <row r="61" spans="1:24" x14ac:dyDescent="0.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</row>
    <row r="62" spans="1:24" x14ac:dyDescent="0.2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</row>
    <row r="63" spans="1:24" x14ac:dyDescent="0.2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</row>
    <row r="64" spans="1:24" x14ac:dyDescent="0.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</row>
    <row r="65" spans="1:24" x14ac:dyDescent="0.2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</row>
    <row r="66" spans="1:24" x14ac:dyDescent="0.2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</row>
    <row r="67" spans="1:24" x14ac:dyDescent="0.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</row>
    <row r="68" spans="1:24" x14ac:dyDescent="0.2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</row>
    <row r="69" spans="1:24" x14ac:dyDescent="0.2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</row>
    <row r="70" spans="1:24" x14ac:dyDescent="0.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</row>
    <row r="71" spans="1:24" x14ac:dyDescent="0.2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</row>
    <row r="72" spans="1:24" x14ac:dyDescent="0.2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</row>
    <row r="73" spans="1:24" x14ac:dyDescent="0.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</row>
    <row r="74" spans="1:24" x14ac:dyDescent="0.2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</row>
    <row r="75" spans="1:24" x14ac:dyDescent="0.2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</row>
    <row r="76" spans="1:24" x14ac:dyDescent="0.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</row>
    <row r="77" spans="1:24" x14ac:dyDescent="0.2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</row>
    <row r="78" spans="1:24" x14ac:dyDescent="0.2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</row>
    <row r="79" spans="1:24" x14ac:dyDescent="0.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</row>
    <row r="80" spans="1:24" x14ac:dyDescent="0.2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</row>
    <row r="81" spans="1:24" x14ac:dyDescent="0.2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</row>
    <row r="82" spans="1:24" x14ac:dyDescent="0.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</row>
    <row r="83" spans="1:24" x14ac:dyDescent="0.2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</row>
    <row r="84" spans="1:24" x14ac:dyDescent="0.2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</row>
    <row r="85" spans="1:24" x14ac:dyDescent="0.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</row>
    <row r="86" spans="1:24" x14ac:dyDescent="0.2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</row>
    <row r="87" spans="1:24" x14ac:dyDescent="0.2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</row>
    <row r="88" spans="1:24" x14ac:dyDescent="0.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</row>
    <row r="89" spans="1:24" x14ac:dyDescent="0.2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</row>
    <row r="90" spans="1:24" x14ac:dyDescent="0.2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</row>
    <row r="91" spans="1:24" x14ac:dyDescent="0.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</row>
    <row r="92" spans="1:24" x14ac:dyDescent="0.2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</row>
    <row r="93" spans="1:24" x14ac:dyDescent="0.2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</row>
    <row r="94" spans="1:24" x14ac:dyDescent="0.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</row>
    <row r="95" spans="1:24" x14ac:dyDescent="0.2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</row>
    <row r="96" spans="1:24" x14ac:dyDescent="0.2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</row>
    <row r="97" spans="1:24" x14ac:dyDescent="0.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</row>
    <row r="98" spans="1:24" x14ac:dyDescent="0.2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</row>
    <row r="99" spans="1:24" x14ac:dyDescent="0.2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</row>
    <row r="100" spans="1:24" x14ac:dyDescent="0.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</row>
    <row r="101" spans="1:24" x14ac:dyDescent="0.2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</row>
    <row r="102" spans="1:24" x14ac:dyDescent="0.2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</row>
    <row r="103" spans="1:24" x14ac:dyDescent="0.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</row>
    <row r="104" spans="1:24" x14ac:dyDescent="0.2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</row>
    <row r="105" spans="1:24" x14ac:dyDescent="0.2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</row>
    <row r="106" spans="1:24" x14ac:dyDescent="0.2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</row>
    <row r="107" spans="1:24" x14ac:dyDescent="0.2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</row>
    <row r="108" spans="1:24" x14ac:dyDescent="0.2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</row>
    <row r="109" spans="1:24" x14ac:dyDescent="0.2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</row>
    <row r="110" spans="1:24" x14ac:dyDescent="0.2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</row>
    <row r="111" spans="1:24" x14ac:dyDescent="0.2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</row>
    <row r="112" spans="1:24" x14ac:dyDescent="0.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</row>
    <row r="113" spans="1:24" x14ac:dyDescent="0.2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</row>
    <row r="114" spans="1:24" x14ac:dyDescent="0.2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</row>
    <row r="115" spans="1:24" x14ac:dyDescent="0.2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</row>
    <row r="116" spans="1:24" x14ac:dyDescent="0.2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</row>
    <row r="117" spans="1:24" x14ac:dyDescent="0.2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</row>
    <row r="118" spans="1:24" x14ac:dyDescent="0.2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</row>
    <row r="119" spans="1:24" x14ac:dyDescent="0.2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</row>
    <row r="120" spans="1:24" x14ac:dyDescent="0.2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</row>
    <row r="121" spans="1:24" x14ac:dyDescent="0.2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</row>
    <row r="122" spans="1:24" x14ac:dyDescent="0.2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</row>
    <row r="123" spans="1:24" x14ac:dyDescent="0.2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</row>
    <row r="124" spans="1:24" x14ac:dyDescent="0.2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</row>
    <row r="125" spans="1:24" x14ac:dyDescent="0.2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</row>
    <row r="126" spans="1:24" x14ac:dyDescent="0.2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</row>
    <row r="127" spans="1:24" x14ac:dyDescent="0.2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</row>
    <row r="128" spans="1:24" x14ac:dyDescent="0.2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</row>
    <row r="129" spans="1:24" x14ac:dyDescent="0.2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</row>
    <row r="130" spans="1:24" x14ac:dyDescent="0.2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</row>
    <row r="131" spans="1:24" x14ac:dyDescent="0.2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</row>
    <row r="132" spans="1:24" x14ac:dyDescent="0.2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</row>
    <row r="133" spans="1:24" x14ac:dyDescent="0.2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</row>
    <row r="134" spans="1:24" x14ac:dyDescent="0.2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</row>
    <row r="135" spans="1:24" x14ac:dyDescent="0.2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</row>
    <row r="136" spans="1:24" x14ac:dyDescent="0.2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</row>
    <row r="137" spans="1:24" x14ac:dyDescent="0.2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</row>
    <row r="138" spans="1:24" x14ac:dyDescent="0.2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</row>
    <row r="139" spans="1:24" x14ac:dyDescent="0.2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</row>
    <row r="140" spans="1:24" x14ac:dyDescent="0.2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</row>
    <row r="141" spans="1:24" x14ac:dyDescent="0.2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</row>
    <row r="142" spans="1:24" x14ac:dyDescent="0.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</row>
    <row r="143" spans="1:24" x14ac:dyDescent="0.2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</row>
    <row r="144" spans="1:24" x14ac:dyDescent="0.2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</row>
    <row r="145" spans="1:24" x14ac:dyDescent="0.2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</row>
    <row r="146" spans="1:24" x14ac:dyDescent="0.2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</row>
    <row r="147" spans="1:24" x14ac:dyDescent="0.2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</row>
    <row r="148" spans="1:24" x14ac:dyDescent="0.2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</row>
    <row r="149" spans="1:24" x14ac:dyDescent="0.2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</row>
    <row r="150" spans="1:24" x14ac:dyDescent="0.2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</row>
    <row r="151" spans="1:24" x14ac:dyDescent="0.2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</row>
    <row r="152" spans="1:24" x14ac:dyDescent="0.2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</row>
    <row r="153" spans="1:24" x14ac:dyDescent="0.2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</row>
    <row r="154" spans="1:24" x14ac:dyDescent="0.2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</row>
    <row r="155" spans="1:24" x14ac:dyDescent="0.2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</row>
    <row r="156" spans="1:24" x14ac:dyDescent="0.2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</row>
    <row r="157" spans="1:24" x14ac:dyDescent="0.2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</row>
    <row r="158" spans="1:24" x14ac:dyDescent="0.2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</row>
    <row r="159" spans="1:24" x14ac:dyDescent="0.2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</row>
    <row r="160" spans="1:24" x14ac:dyDescent="0.2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</row>
    <row r="161" spans="1:24" x14ac:dyDescent="0.2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</row>
    <row r="162" spans="1:24" x14ac:dyDescent="0.2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</row>
    <row r="163" spans="1:24" x14ac:dyDescent="0.2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</row>
    <row r="164" spans="1:24" x14ac:dyDescent="0.2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</row>
    <row r="165" spans="1:24" x14ac:dyDescent="0.2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</row>
    <row r="166" spans="1:24" x14ac:dyDescent="0.2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</row>
    <row r="167" spans="1:24" x14ac:dyDescent="0.2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</row>
    <row r="168" spans="1:24" x14ac:dyDescent="0.2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</row>
    <row r="169" spans="1:24" x14ac:dyDescent="0.2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</row>
    <row r="170" spans="1:24" x14ac:dyDescent="0.2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</row>
    <row r="171" spans="1:24" x14ac:dyDescent="0.2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</row>
    <row r="172" spans="1:24" x14ac:dyDescent="0.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</row>
    <row r="173" spans="1:24" x14ac:dyDescent="0.2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</row>
    <row r="174" spans="1:24" x14ac:dyDescent="0.2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</row>
    <row r="175" spans="1:24" x14ac:dyDescent="0.2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</row>
    <row r="176" spans="1:24" x14ac:dyDescent="0.2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</row>
    <row r="177" spans="1:24" x14ac:dyDescent="0.2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</row>
    <row r="178" spans="1:24" x14ac:dyDescent="0.2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</row>
    <row r="179" spans="1:24" x14ac:dyDescent="0.2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</row>
    <row r="180" spans="1:24" x14ac:dyDescent="0.2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</row>
    <row r="181" spans="1:24" x14ac:dyDescent="0.2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</row>
    <row r="182" spans="1:24" x14ac:dyDescent="0.2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</row>
    <row r="183" spans="1:24" x14ac:dyDescent="0.2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</row>
    <row r="184" spans="1:24" x14ac:dyDescent="0.2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</row>
    <row r="185" spans="1:24" x14ac:dyDescent="0.2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</row>
    <row r="186" spans="1:24" x14ac:dyDescent="0.2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</row>
    <row r="187" spans="1:24" x14ac:dyDescent="0.2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</row>
    <row r="188" spans="1:24" x14ac:dyDescent="0.2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</row>
    <row r="189" spans="1:24" x14ac:dyDescent="0.2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</row>
    <row r="190" spans="1:24" x14ac:dyDescent="0.2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</row>
    <row r="191" spans="1:24" x14ac:dyDescent="0.2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</row>
    <row r="192" spans="1:24" x14ac:dyDescent="0.2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</row>
    <row r="193" spans="1:24" x14ac:dyDescent="0.2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</row>
    <row r="194" spans="1:24" x14ac:dyDescent="0.2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</row>
    <row r="195" spans="1:24" x14ac:dyDescent="0.2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</row>
    <row r="196" spans="1:24" x14ac:dyDescent="0.2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</row>
    <row r="197" spans="1:24" x14ac:dyDescent="0.2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</row>
    <row r="198" spans="1:24" x14ac:dyDescent="0.2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</row>
    <row r="199" spans="1:24" x14ac:dyDescent="0.2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</row>
    <row r="200" spans="1:24" x14ac:dyDescent="0.2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</row>
    <row r="201" spans="1:24" x14ac:dyDescent="0.2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</row>
    <row r="202" spans="1:24" x14ac:dyDescent="0.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</row>
    <row r="203" spans="1:24" x14ac:dyDescent="0.2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</row>
    <row r="204" spans="1:24" x14ac:dyDescent="0.2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</row>
    <row r="205" spans="1:24" x14ac:dyDescent="0.2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</row>
    <row r="206" spans="1:24" x14ac:dyDescent="0.2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</row>
    <row r="207" spans="1:24" x14ac:dyDescent="0.2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</row>
    <row r="208" spans="1:24" x14ac:dyDescent="0.2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</row>
    <row r="209" spans="1:24" x14ac:dyDescent="0.2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</row>
    <row r="210" spans="1:24" x14ac:dyDescent="0.2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</row>
    <row r="211" spans="1:24" x14ac:dyDescent="0.2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</row>
    <row r="212" spans="1:24" x14ac:dyDescent="0.2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</row>
    <row r="213" spans="1:24" x14ac:dyDescent="0.2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</row>
    <row r="214" spans="1:24" x14ac:dyDescent="0.2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</row>
    <row r="215" spans="1:24" x14ac:dyDescent="0.2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</row>
    <row r="216" spans="1:24" x14ac:dyDescent="0.2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</row>
    <row r="217" spans="1:24" x14ac:dyDescent="0.2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</row>
    <row r="218" spans="1:24" x14ac:dyDescent="0.2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</row>
    <row r="219" spans="1:24" x14ac:dyDescent="0.2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</row>
    <row r="220" spans="1:24" x14ac:dyDescent="0.2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</row>
    <row r="221" spans="1:24" x14ac:dyDescent="0.2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</row>
    <row r="222" spans="1:24" x14ac:dyDescent="0.2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</row>
    <row r="223" spans="1:24" x14ac:dyDescent="0.2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</row>
    <row r="224" spans="1:24" x14ac:dyDescent="0.2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</row>
    <row r="225" spans="1:24" x14ac:dyDescent="0.2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</row>
    <row r="226" spans="1:24" x14ac:dyDescent="0.2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</row>
    <row r="227" spans="1:24" x14ac:dyDescent="0.2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</row>
    <row r="228" spans="1:24" x14ac:dyDescent="0.2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</row>
    <row r="229" spans="1:24" x14ac:dyDescent="0.2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</row>
    <row r="230" spans="1:24" x14ac:dyDescent="0.2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</row>
    <row r="231" spans="1:24" x14ac:dyDescent="0.2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</row>
    <row r="232" spans="1:24" x14ac:dyDescent="0.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</row>
    <row r="233" spans="1:24" x14ac:dyDescent="0.2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</row>
    <row r="234" spans="1:24" x14ac:dyDescent="0.2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</row>
    <row r="235" spans="1:24" x14ac:dyDescent="0.2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</row>
    <row r="236" spans="1:24" x14ac:dyDescent="0.2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</row>
    <row r="237" spans="1:24" x14ac:dyDescent="0.2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</row>
    <row r="238" spans="1:24" x14ac:dyDescent="0.2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</row>
    <row r="239" spans="1:24" x14ac:dyDescent="0.2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</row>
    <row r="240" spans="1:24" x14ac:dyDescent="0.2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</row>
    <row r="241" spans="1:24" x14ac:dyDescent="0.2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</row>
    <row r="242" spans="1:24" x14ac:dyDescent="0.2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</row>
    <row r="243" spans="1:24" x14ac:dyDescent="0.2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</row>
    <row r="244" spans="1:24" x14ac:dyDescent="0.2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</row>
    <row r="245" spans="1:24" x14ac:dyDescent="0.2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</row>
    <row r="246" spans="1:24" x14ac:dyDescent="0.2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</row>
    <row r="247" spans="1:24" x14ac:dyDescent="0.2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</row>
    <row r="248" spans="1:24" x14ac:dyDescent="0.2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</row>
    <row r="249" spans="1:24" x14ac:dyDescent="0.2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</row>
    <row r="250" spans="1:24" x14ac:dyDescent="0.2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</row>
    <row r="251" spans="1:24" x14ac:dyDescent="0.2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</row>
    <row r="252" spans="1:24" x14ac:dyDescent="0.2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</row>
    <row r="253" spans="1:24" x14ac:dyDescent="0.2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</row>
    <row r="254" spans="1:24" x14ac:dyDescent="0.2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</row>
    <row r="255" spans="1:24" x14ac:dyDescent="0.2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</row>
    <row r="256" spans="1:24" x14ac:dyDescent="0.2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</row>
    <row r="257" spans="1:24" x14ac:dyDescent="0.2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</row>
    <row r="258" spans="1:24" x14ac:dyDescent="0.2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</row>
    <row r="259" spans="1:24" x14ac:dyDescent="0.2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</row>
    <row r="260" spans="1:24" x14ac:dyDescent="0.2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</row>
    <row r="261" spans="1:24" x14ac:dyDescent="0.2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</row>
    <row r="262" spans="1:24" x14ac:dyDescent="0.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</row>
    <row r="263" spans="1:24" x14ac:dyDescent="0.2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</row>
    <row r="264" spans="1:24" x14ac:dyDescent="0.2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</row>
    <row r="265" spans="1:24" x14ac:dyDescent="0.2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</row>
    <row r="266" spans="1:24" x14ac:dyDescent="0.2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</row>
    <row r="267" spans="1:24" x14ac:dyDescent="0.2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</row>
    <row r="268" spans="1:24" x14ac:dyDescent="0.2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</row>
    <row r="269" spans="1:24" x14ac:dyDescent="0.2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</row>
    <row r="270" spans="1:24" x14ac:dyDescent="0.2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</row>
    <row r="271" spans="1:24" x14ac:dyDescent="0.2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</row>
    <row r="272" spans="1:24" x14ac:dyDescent="0.2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</row>
    <row r="273" spans="1:24" x14ac:dyDescent="0.2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</row>
    <row r="274" spans="1:24" x14ac:dyDescent="0.2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</row>
    <row r="275" spans="1:24" x14ac:dyDescent="0.2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</row>
    <row r="276" spans="1:24" x14ac:dyDescent="0.2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</row>
    <row r="277" spans="1:24" x14ac:dyDescent="0.2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</row>
    <row r="278" spans="1:24" x14ac:dyDescent="0.2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</row>
    <row r="279" spans="1:24" x14ac:dyDescent="0.2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</row>
    <row r="280" spans="1:24" x14ac:dyDescent="0.2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</row>
    <row r="281" spans="1:24" x14ac:dyDescent="0.2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</row>
    <row r="282" spans="1:24" x14ac:dyDescent="0.2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</row>
    <row r="283" spans="1:24" x14ac:dyDescent="0.2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</row>
    <row r="284" spans="1:24" x14ac:dyDescent="0.2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</row>
    <row r="285" spans="1:24" x14ac:dyDescent="0.2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</row>
    <row r="286" spans="1:24" x14ac:dyDescent="0.2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</row>
    <row r="287" spans="1:24" x14ac:dyDescent="0.2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</row>
    <row r="288" spans="1:24" x14ac:dyDescent="0.2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</row>
    <row r="289" spans="1:24" x14ac:dyDescent="0.2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</row>
    <row r="290" spans="1:24" x14ac:dyDescent="0.2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</row>
    <row r="291" spans="1:24" x14ac:dyDescent="0.2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</row>
    <row r="292" spans="1:24" x14ac:dyDescent="0.2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</row>
    <row r="293" spans="1:24" x14ac:dyDescent="0.2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</row>
    <row r="294" spans="1:24" x14ac:dyDescent="0.2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</row>
    <row r="295" spans="1:24" x14ac:dyDescent="0.2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</row>
    <row r="296" spans="1:24" x14ac:dyDescent="0.2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</row>
    <row r="297" spans="1:24" x14ac:dyDescent="0.2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</row>
    <row r="298" spans="1:24" x14ac:dyDescent="0.2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</row>
    <row r="299" spans="1:24" x14ac:dyDescent="0.2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</row>
    <row r="300" spans="1:24" x14ac:dyDescent="0.2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</row>
    <row r="301" spans="1:24" x14ac:dyDescent="0.2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</row>
    <row r="302" spans="1:24" x14ac:dyDescent="0.2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</row>
    <row r="303" spans="1:24" x14ac:dyDescent="0.2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</row>
    <row r="304" spans="1:24" x14ac:dyDescent="0.2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</row>
    <row r="305" spans="1:24" x14ac:dyDescent="0.2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</row>
    <row r="306" spans="1:24" x14ac:dyDescent="0.2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</row>
    <row r="307" spans="1:24" x14ac:dyDescent="0.2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</row>
    <row r="308" spans="1:24" x14ac:dyDescent="0.2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</row>
    <row r="309" spans="1:24" x14ac:dyDescent="0.2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</row>
    <row r="310" spans="1:24" x14ac:dyDescent="0.2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</row>
    <row r="311" spans="1:24" x14ac:dyDescent="0.2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</row>
    <row r="312" spans="1:24" x14ac:dyDescent="0.2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</row>
    <row r="313" spans="1:24" x14ac:dyDescent="0.2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</row>
    <row r="314" spans="1:24" x14ac:dyDescent="0.2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</row>
    <row r="315" spans="1:24" x14ac:dyDescent="0.2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</row>
    <row r="316" spans="1:24" x14ac:dyDescent="0.2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</row>
    <row r="317" spans="1:24" x14ac:dyDescent="0.2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</row>
    <row r="318" spans="1:24" x14ac:dyDescent="0.2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</row>
    <row r="319" spans="1:24" x14ac:dyDescent="0.2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</row>
    <row r="320" spans="1:24" x14ac:dyDescent="0.2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</row>
    <row r="321" spans="1:24" x14ac:dyDescent="0.2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</row>
    <row r="322" spans="1:24" x14ac:dyDescent="0.2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</row>
    <row r="323" spans="1:24" x14ac:dyDescent="0.2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</row>
    <row r="324" spans="1:24" x14ac:dyDescent="0.2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</row>
    <row r="325" spans="1:24" x14ac:dyDescent="0.2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</row>
    <row r="326" spans="1:24" x14ac:dyDescent="0.2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</row>
    <row r="327" spans="1:24" x14ac:dyDescent="0.2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</row>
    <row r="328" spans="1:24" x14ac:dyDescent="0.2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</row>
    <row r="329" spans="1:24" x14ac:dyDescent="0.2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</row>
    <row r="330" spans="1:24" x14ac:dyDescent="0.2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</row>
    <row r="331" spans="1:24" x14ac:dyDescent="0.2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</row>
    <row r="332" spans="1:24" x14ac:dyDescent="0.2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</row>
    <row r="333" spans="1:24" x14ac:dyDescent="0.2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</row>
    <row r="334" spans="1:24" x14ac:dyDescent="0.2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</row>
    <row r="335" spans="1:24" x14ac:dyDescent="0.2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</row>
    <row r="336" spans="1:24" x14ac:dyDescent="0.2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</row>
    <row r="337" spans="1:24" x14ac:dyDescent="0.2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</row>
    <row r="338" spans="1:24" x14ac:dyDescent="0.2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</row>
    <row r="339" spans="1:24" x14ac:dyDescent="0.2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</row>
    <row r="340" spans="1:24" x14ac:dyDescent="0.2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</row>
    <row r="341" spans="1:24" x14ac:dyDescent="0.2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</row>
    <row r="342" spans="1:24" x14ac:dyDescent="0.2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</row>
    <row r="343" spans="1:24" x14ac:dyDescent="0.2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</row>
    <row r="344" spans="1:24" x14ac:dyDescent="0.2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</row>
    <row r="345" spans="1:24" x14ac:dyDescent="0.2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</row>
    <row r="346" spans="1:24" x14ac:dyDescent="0.2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</row>
    <row r="347" spans="1:24" x14ac:dyDescent="0.2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</row>
    <row r="348" spans="1:24" x14ac:dyDescent="0.2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</row>
    <row r="349" spans="1:24" x14ac:dyDescent="0.2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</row>
    <row r="350" spans="1:24" x14ac:dyDescent="0.2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</row>
    <row r="351" spans="1:24" x14ac:dyDescent="0.2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</row>
    <row r="352" spans="1:24" x14ac:dyDescent="0.2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</row>
    <row r="353" spans="1:24" x14ac:dyDescent="0.2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</row>
    <row r="354" spans="1:24" x14ac:dyDescent="0.2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</row>
    <row r="355" spans="1:24" x14ac:dyDescent="0.2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</row>
    <row r="356" spans="1:24" x14ac:dyDescent="0.2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</row>
    <row r="357" spans="1:24" x14ac:dyDescent="0.2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</row>
    <row r="358" spans="1:24" x14ac:dyDescent="0.2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</row>
    <row r="359" spans="1:24" x14ac:dyDescent="0.2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</row>
    <row r="360" spans="1:24" x14ac:dyDescent="0.2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</row>
    <row r="361" spans="1:24" x14ac:dyDescent="0.2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</row>
    <row r="362" spans="1:24" x14ac:dyDescent="0.2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</row>
    <row r="363" spans="1:24" x14ac:dyDescent="0.2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</row>
    <row r="364" spans="1:24" x14ac:dyDescent="0.2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</row>
    <row r="365" spans="1:24" x14ac:dyDescent="0.2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</row>
    <row r="366" spans="1:24" x14ac:dyDescent="0.2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</row>
    <row r="367" spans="1:24" x14ac:dyDescent="0.2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</row>
    <row r="368" spans="1:24" x14ac:dyDescent="0.2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</row>
    <row r="369" spans="1:24" x14ac:dyDescent="0.2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</row>
    <row r="370" spans="1:24" x14ac:dyDescent="0.2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</row>
    <row r="371" spans="1:24" x14ac:dyDescent="0.2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</row>
    <row r="372" spans="1:24" x14ac:dyDescent="0.2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</row>
    <row r="373" spans="1:24" x14ac:dyDescent="0.2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</row>
    <row r="374" spans="1:24" x14ac:dyDescent="0.2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</row>
    <row r="375" spans="1:24" x14ac:dyDescent="0.2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</row>
    <row r="376" spans="1:24" x14ac:dyDescent="0.2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</row>
    <row r="377" spans="1:24" x14ac:dyDescent="0.2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</row>
    <row r="378" spans="1:24" x14ac:dyDescent="0.2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</row>
    <row r="379" spans="1:24" x14ac:dyDescent="0.2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</row>
    <row r="380" spans="1:24" x14ac:dyDescent="0.2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</row>
    <row r="381" spans="1:24" x14ac:dyDescent="0.2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</row>
    <row r="382" spans="1:24" x14ac:dyDescent="0.2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</row>
    <row r="383" spans="1:24" x14ac:dyDescent="0.2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</row>
    <row r="384" spans="1:24" x14ac:dyDescent="0.2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</row>
    <row r="385" spans="1:24" x14ac:dyDescent="0.2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</row>
    <row r="386" spans="1:24" x14ac:dyDescent="0.2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</row>
    <row r="387" spans="1:24" x14ac:dyDescent="0.2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</row>
    <row r="388" spans="1:24" x14ac:dyDescent="0.2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</row>
    <row r="389" spans="1:24" x14ac:dyDescent="0.2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</row>
    <row r="390" spans="1:24" x14ac:dyDescent="0.2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</row>
    <row r="391" spans="1:24" x14ac:dyDescent="0.2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</row>
    <row r="392" spans="1:24" x14ac:dyDescent="0.2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</row>
    <row r="393" spans="1:24" x14ac:dyDescent="0.2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</row>
    <row r="394" spans="1:24" x14ac:dyDescent="0.2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</row>
    <row r="395" spans="1:24" x14ac:dyDescent="0.2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</row>
    <row r="396" spans="1:24" x14ac:dyDescent="0.2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</row>
    <row r="397" spans="1:24" x14ac:dyDescent="0.2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</row>
    <row r="398" spans="1:24" x14ac:dyDescent="0.2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</row>
    <row r="399" spans="1:24" x14ac:dyDescent="0.2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</row>
    <row r="400" spans="1:24" x14ac:dyDescent="0.2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</row>
    <row r="401" spans="1:24" x14ac:dyDescent="0.2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</row>
    <row r="402" spans="1:24" x14ac:dyDescent="0.2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</row>
    <row r="403" spans="1:24" x14ac:dyDescent="0.2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</row>
    <row r="404" spans="1:24" x14ac:dyDescent="0.2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</row>
    <row r="405" spans="1:24" x14ac:dyDescent="0.2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</row>
    <row r="406" spans="1:24" x14ac:dyDescent="0.2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</row>
    <row r="407" spans="1:24" x14ac:dyDescent="0.2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</row>
    <row r="408" spans="1:24" x14ac:dyDescent="0.2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</row>
    <row r="409" spans="1:24" x14ac:dyDescent="0.2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</row>
    <row r="410" spans="1:24" x14ac:dyDescent="0.2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</row>
    <row r="411" spans="1:24" x14ac:dyDescent="0.2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</row>
    <row r="412" spans="1:24" x14ac:dyDescent="0.2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</row>
    <row r="413" spans="1:24" x14ac:dyDescent="0.2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</row>
    <row r="414" spans="1:24" x14ac:dyDescent="0.2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</row>
    <row r="415" spans="1:24" x14ac:dyDescent="0.2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</row>
    <row r="416" spans="1:24" x14ac:dyDescent="0.2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</row>
    <row r="417" spans="1:24" x14ac:dyDescent="0.2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</row>
    <row r="418" spans="1:24" x14ac:dyDescent="0.2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</row>
    <row r="419" spans="1:24" x14ac:dyDescent="0.2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</row>
    <row r="420" spans="1:24" x14ac:dyDescent="0.2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</row>
    <row r="421" spans="1:24" x14ac:dyDescent="0.2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</row>
    <row r="422" spans="1:24" x14ac:dyDescent="0.2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</row>
    <row r="423" spans="1:24" x14ac:dyDescent="0.2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</row>
    <row r="424" spans="1:24" x14ac:dyDescent="0.2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</row>
    <row r="425" spans="1:24" x14ac:dyDescent="0.2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</row>
    <row r="426" spans="1:24" x14ac:dyDescent="0.2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</row>
    <row r="427" spans="1:24" x14ac:dyDescent="0.2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</row>
    <row r="428" spans="1:24" x14ac:dyDescent="0.2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</row>
    <row r="429" spans="1:24" x14ac:dyDescent="0.2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</row>
    <row r="430" spans="1:24" x14ac:dyDescent="0.2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</row>
    <row r="431" spans="1:24" x14ac:dyDescent="0.2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</row>
    <row r="432" spans="1:24" x14ac:dyDescent="0.2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</row>
    <row r="433" spans="1:24" x14ac:dyDescent="0.2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</row>
    <row r="434" spans="1:24" x14ac:dyDescent="0.2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</row>
    <row r="435" spans="1:24" x14ac:dyDescent="0.2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</row>
    <row r="436" spans="1:24" x14ac:dyDescent="0.2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</row>
    <row r="437" spans="1:24" x14ac:dyDescent="0.2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</row>
    <row r="438" spans="1:24" x14ac:dyDescent="0.2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</row>
    <row r="439" spans="1:24" x14ac:dyDescent="0.2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</row>
    <row r="440" spans="1:24" x14ac:dyDescent="0.2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</row>
    <row r="441" spans="1:24" x14ac:dyDescent="0.2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</row>
    <row r="442" spans="1:24" x14ac:dyDescent="0.2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</row>
    <row r="443" spans="1:24" x14ac:dyDescent="0.2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</row>
    <row r="444" spans="1:24" x14ac:dyDescent="0.2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</row>
    <row r="445" spans="1:24" x14ac:dyDescent="0.2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</row>
    <row r="446" spans="1:24" x14ac:dyDescent="0.2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</row>
    <row r="447" spans="1:24" x14ac:dyDescent="0.2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</row>
    <row r="448" spans="1:24" x14ac:dyDescent="0.2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</row>
    <row r="449" spans="1:24" x14ac:dyDescent="0.2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</row>
    <row r="450" spans="1:24" x14ac:dyDescent="0.2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</row>
    <row r="451" spans="1:24" x14ac:dyDescent="0.2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</row>
    <row r="452" spans="1:24" x14ac:dyDescent="0.2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</row>
    <row r="453" spans="1:24" x14ac:dyDescent="0.2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</row>
    <row r="454" spans="1:24" x14ac:dyDescent="0.2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</row>
    <row r="455" spans="1:24" x14ac:dyDescent="0.2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</row>
    <row r="456" spans="1:24" x14ac:dyDescent="0.2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</row>
    <row r="457" spans="1:24" x14ac:dyDescent="0.2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</row>
    <row r="458" spans="1:24" x14ac:dyDescent="0.2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</row>
    <row r="459" spans="1:24" x14ac:dyDescent="0.2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</row>
    <row r="460" spans="1:24" x14ac:dyDescent="0.2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</row>
    <row r="461" spans="1:24" x14ac:dyDescent="0.2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</row>
    <row r="462" spans="1:24" x14ac:dyDescent="0.2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</row>
    <row r="463" spans="1:24" x14ac:dyDescent="0.2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</row>
    <row r="464" spans="1:24" x14ac:dyDescent="0.2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</row>
    <row r="465" spans="1:24" x14ac:dyDescent="0.2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</row>
    <row r="466" spans="1:24" x14ac:dyDescent="0.2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</row>
    <row r="467" spans="1:24" x14ac:dyDescent="0.2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</row>
    <row r="468" spans="1:24" x14ac:dyDescent="0.2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</row>
    <row r="469" spans="1:24" x14ac:dyDescent="0.2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</row>
    <row r="470" spans="1:24" x14ac:dyDescent="0.2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</row>
    <row r="471" spans="1:24" x14ac:dyDescent="0.2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</row>
    <row r="472" spans="1:24" x14ac:dyDescent="0.2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</row>
    <row r="473" spans="1:24" x14ac:dyDescent="0.2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</row>
    <row r="474" spans="1:24" x14ac:dyDescent="0.2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</row>
    <row r="475" spans="1:24" x14ac:dyDescent="0.2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</row>
    <row r="476" spans="1:24" x14ac:dyDescent="0.2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</row>
    <row r="477" spans="1:24" x14ac:dyDescent="0.2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</row>
    <row r="478" spans="1:24" x14ac:dyDescent="0.2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</row>
    <row r="479" spans="1:24" x14ac:dyDescent="0.2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</row>
    <row r="480" spans="1:24" x14ac:dyDescent="0.2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</row>
    <row r="481" spans="1:24" x14ac:dyDescent="0.2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</row>
    <row r="482" spans="1:24" x14ac:dyDescent="0.2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</row>
    <row r="483" spans="1:24" x14ac:dyDescent="0.2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</row>
    <row r="484" spans="1:24" x14ac:dyDescent="0.2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</row>
    <row r="485" spans="1:24" x14ac:dyDescent="0.2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</row>
    <row r="486" spans="1:24" x14ac:dyDescent="0.2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</row>
    <row r="487" spans="1:24" x14ac:dyDescent="0.2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</row>
    <row r="488" spans="1:24" x14ac:dyDescent="0.2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</row>
    <row r="489" spans="1:24" x14ac:dyDescent="0.2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</row>
    <row r="490" spans="1:24" x14ac:dyDescent="0.2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</row>
    <row r="491" spans="1:24" x14ac:dyDescent="0.2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</row>
    <row r="492" spans="1:24" x14ac:dyDescent="0.2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</row>
    <row r="493" spans="1:24" x14ac:dyDescent="0.2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</row>
    <row r="494" spans="1:24" x14ac:dyDescent="0.2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</row>
    <row r="495" spans="1:24" x14ac:dyDescent="0.2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</row>
    <row r="496" spans="1:24" x14ac:dyDescent="0.2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</row>
    <row r="497" spans="1:24" x14ac:dyDescent="0.2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</row>
    <row r="498" spans="1:24" x14ac:dyDescent="0.2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</row>
    <row r="499" spans="1:24" x14ac:dyDescent="0.2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</row>
    <row r="500" spans="1:24" x14ac:dyDescent="0.2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</row>
    <row r="501" spans="1:24" x14ac:dyDescent="0.2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</row>
    <row r="502" spans="1:24" x14ac:dyDescent="0.2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</row>
    <row r="503" spans="1:24" x14ac:dyDescent="0.2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</row>
    <row r="504" spans="1:24" x14ac:dyDescent="0.2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</row>
    <row r="505" spans="1:24" x14ac:dyDescent="0.2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</row>
    <row r="506" spans="1:24" x14ac:dyDescent="0.2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</row>
    <row r="507" spans="1:24" x14ac:dyDescent="0.2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</row>
    <row r="508" spans="1:24" x14ac:dyDescent="0.2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</row>
    <row r="509" spans="1:24" x14ac:dyDescent="0.2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</row>
    <row r="510" spans="1:24" x14ac:dyDescent="0.2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</row>
    <row r="511" spans="1:24" x14ac:dyDescent="0.2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</row>
    <row r="512" spans="1:24" x14ac:dyDescent="0.2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</row>
    <row r="513" spans="1:24" x14ac:dyDescent="0.2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</row>
    <row r="514" spans="1:24" x14ac:dyDescent="0.2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</row>
    <row r="515" spans="1:24" x14ac:dyDescent="0.2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</row>
    <row r="516" spans="1:24" x14ac:dyDescent="0.2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</row>
    <row r="517" spans="1:24" x14ac:dyDescent="0.2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</row>
    <row r="518" spans="1:24" x14ac:dyDescent="0.2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</row>
    <row r="519" spans="1:24" x14ac:dyDescent="0.2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</row>
    <row r="520" spans="1:24" x14ac:dyDescent="0.2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</row>
    <row r="521" spans="1:24" x14ac:dyDescent="0.2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</row>
    <row r="522" spans="1:24" x14ac:dyDescent="0.2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</row>
    <row r="523" spans="1:24" x14ac:dyDescent="0.2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</row>
    <row r="524" spans="1:24" x14ac:dyDescent="0.2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</row>
    <row r="525" spans="1:24" x14ac:dyDescent="0.2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</row>
    <row r="526" spans="1:24" x14ac:dyDescent="0.2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</row>
    <row r="527" spans="1:24" x14ac:dyDescent="0.2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</row>
    <row r="528" spans="1:24" x14ac:dyDescent="0.2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</row>
    <row r="529" spans="1:24" x14ac:dyDescent="0.2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</row>
    <row r="530" spans="1:24" x14ac:dyDescent="0.2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</row>
    <row r="531" spans="1:24" x14ac:dyDescent="0.2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</row>
    <row r="532" spans="1:24" x14ac:dyDescent="0.2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</row>
    <row r="533" spans="1:24" x14ac:dyDescent="0.2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</row>
    <row r="534" spans="1:24" x14ac:dyDescent="0.2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</row>
    <row r="535" spans="1:24" x14ac:dyDescent="0.2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</row>
    <row r="536" spans="1:24" x14ac:dyDescent="0.2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</row>
    <row r="537" spans="1:24" x14ac:dyDescent="0.2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</row>
    <row r="538" spans="1:24" x14ac:dyDescent="0.2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</row>
    <row r="539" spans="1:24" x14ac:dyDescent="0.2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</row>
    <row r="540" spans="1:24" x14ac:dyDescent="0.2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</row>
    <row r="541" spans="1:24" x14ac:dyDescent="0.2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</row>
    <row r="542" spans="1:24" x14ac:dyDescent="0.2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</row>
    <row r="543" spans="1:24" x14ac:dyDescent="0.2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</row>
    <row r="544" spans="1:24" x14ac:dyDescent="0.2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</row>
    <row r="545" spans="1:24" x14ac:dyDescent="0.2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</row>
    <row r="546" spans="1:24" x14ac:dyDescent="0.2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</row>
    <row r="547" spans="1:24" x14ac:dyDescent="0.2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</row>
    <row r="548" spans="1:24" x14ac:dyDescent="0.2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</row>
    <row r="549" spans="1:24" x14ac:dyDescent="0.2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</row>
    <row r="550" spans="1:24" x14ac:dyDescent="0.2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</row>
    <row r="551" spans="1:24" x14ac:dyDescent="0.2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</row>
    <row r="552" spans="1:24" x14ac:dyDescent="0.2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</row>
    <row r="553" spans="1:24" x14ac:dyDescent="0.2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</row>
    <row r="554" spans="1:24" x14ac:dyDescent="0.2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</row>
    <row r="555" spans="1:24" x14ac:dyDescent="0.2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</row>
    <row r="556" spans="1:24" x14ac:dyDescent="0.2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</row>
    <row r="557" spans="1:24" x14ac:dyDescent="0.2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</row>
    <row r="558" spans="1:24" x14ac:dyDescent="0.2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</row>
    <row r="559" spans="1:24" x14ac:dyDescent="0.2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</row>
    <row r="560" spans="1:24" x14ac:dyDescent="0.2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</row>
    <row r="561" spans="1:24" x14ac:dyDescent="0.2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</row>
    <row r="562" spans="1:24" x14ac:dyDescent="0.2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</row>
    <row r="563" spans="1:24" x14ac:dyDescent="0.2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</row>
    <row r="564" spans="1:24" x14ac:dyDescent="0.2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</row>
    <row r="565" spans="1:24" x14ac:dyDescent="0.2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</row>
    <row r="566" spans="1:24" x14ac:dyDescent="0.2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</row>
    <row r="567" spans="1:24" x14ac:dyDescent="0.2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</row>
    <row r="568" spans="1:24" x14ac:dyDescent="0.2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</row>
    <row r="569" spans="1:24" x14ac:dyDescent="0.2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</row>
    <row r="570" spans="1:24" x14ac:dyDescent="0.2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</row>
    <row r="571" spans="1:24" x14ac:dyDescent="0.2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</row>
    <row r="572" spans="1:24" x14ac:dyDescent="0.2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</row>
    <row r="573" spans="1:24" x14ac:dyDescent="0.2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</row>
    <row r="574" spans="1:24" x14ac:dyDescent="0.2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</row>
    <row r="575" spans="1:24" x14ac:dyDescent="0.2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</row>
    <row r="576" spans="1:24" x14ac:dyDescent="0.2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</row>
    <row r="577" spans="1:24" x14ac:dyDescent="0.2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</row>
    <row r="578" spans="1:24" x14ac:dyDescent="0.2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</row>
    <row r="579" spans="1:24" x14ac:dyDescent="0.2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</row>
    <row r="580" spans="1:24" x14ac:dyDescent="0.2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</row>
    <row r="581" spans="1:24" x14ac:dyDescent="0.2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</row>
    <row r="582" spans="1:24" x14ac:dyDescent="0.2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</row>
    <row r="583" spans="1:24" x14ac:dyDescent="0.2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</row>
    <row r="584" spans="1:24" x14ac:dyDescent="0.2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</row>
    <row r="585" spans="1:24" x14ac:dyDescent="0.2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</row>
    <row r="586" spans="1:24" x14ac:dyDescent="0.2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</row>
    <row r="587" spans="1:24" x14ac:dyDescent="0.2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</row>
    <row r="588" spans="1:24" x14ac:dyDescent="0.2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</row>
    <row r="589" spans="1:24" x14ac:dyDescent="0.2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</row>
    <row r="590" spans="1:24" x14ac:dyDescent="0.2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</row>
    <row r="591" spans="1:24" x14ac:dyDescent="0.2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</row>
    <row r="592" spans="1:24" x14ac:dyDescent="0.2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</row>
    <row r="593" spans="1:24" x14ac:dyDescent="0.2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</row>
    <row r="594" spans="1:24" x14ac:dyDescent="0.2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</row>
    <row r="595" spans="1:24" x14ac:dyDescent="0.2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</row>
    <row r="596" spans="1:24" x14ac:dyDescent="0.2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</row>
    <row r="597" spans="1:24" x14ac:dyDescent="0.2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</row>
    <row r="598" spans="1:24" x14ac:dyDescent="0.2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</row>
    <row r="599" spans="1:24" x14ac:dyDescent="0.2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</row>
    <row r="600" spans="1:24" x14ac:dyDescent="0.2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</row>
    <row r="601" spans="1:24" x14ac:dyDescent="0.2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</row>
    <row r="602" spans="1:24" x14ac:dyDescent="0.2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</row>
    <row r="603" spans="1:24" x14ac:dyDescent="0.2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</row>
    <row r="604" spans="1:24" x14ac:dyDescent="0.2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</row>
    <row r="605" spans="1:24" x14ac:dyDescent="0.2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</row>
    <row r="606" spans="1:24" x14ac:dyDescent="0.2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</row>
    <row r="607" spans="1:24" x14ac:dyDescent="0.2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</row>
    <row r="608" spans="1:24" x14ac:dyDescent="0.2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</row>
    <row r="609" spans="1:24" x14ac:dyDescent="0.2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</row>
    <row r="610" spans="1:24" x14ac:dyDescent="0.2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</row>
    <row r="611" spans="1:24" x14ac:dyDescent="0.2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</row>
    <row r="612" spans="1:24" x14ac:dyDescent="0.2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</row>
    <row r="613" spans="1:24" x14ac:dyDescent="0.2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</row>
    <row r="614" spans="1:24" x14ac:dyDescent="0.2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</row>
    <row r="615" spans="1:24" x14ac:dyDescent="0.2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</row>
    <row r="616" spans="1:24" x14ac:dyDescent="0.2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</row>
    <row r="617" spans="1:24" x14ac:dyDescent="0.2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</row>
    <row r="618" spans="1:24" x14ac:dyDescent="0.2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</row>
    <row r="619" spans="1:24" x14ac:dyDescent="0.2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</row>
    <row r="620" spans="1:24" x14ac:dyDescent="0.2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</row>
    <row r="621" spans="1:24" x14ac:dyDescent="0.2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</row>
    <row r="622" spans="1:24" x14ac:dyDescent="0.2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</row>
    <row r="623" spans="1:24" x14ac:dyDescent="0.2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</row>
    <row r="624" spans="1:24" x14ac:dyDescent="0.2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</row>
    <row r="625" spans="1:24" x14ac:dyDescent="0.2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</row>
    <row r="626" spans="1:24" x14ac:dyDescent="0.2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</row>
    <row r="627" spans="1:24" x14ac:dyDescent="0.2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</row>
    <row r="628" spans="1:24" x14ac:dyDescent="0.2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</row>
    <row r="629" spans="1:24" x14ac:dyDescent="0.2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</row>
    <row r="630" spans="1:24" x14ac:dyDescent="0.2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</row>
    <row r="631" spans="1:24" x14ac:dyDescent="0.2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</row>
    <row r="632" spans="1:24" x14ac:dyDescent="0.2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</row>
    <row r="633" spans="1:24" x14ac:dyDescent="0.2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</row>
    <row r="634" spans="1:24" x14ac:dyDescent="0.2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</row>
    <row r="635" spans="1:24" x14ac:dyDescent="0.2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</row>
    <row r="636" spans="1:24" x14ac:dyDescent="0.2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</row>
    <row r="637" spans="1:24" x14ac:dyDescent="0.2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</row>
    <row r="638" spans="1:24" x14ac:dyDescent="0.2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</row>
    <row r="639" spans="1:24" x14ac:dyDescent="0.2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</row>
    <row r="640" spans="1:24" x14ac:dyDescent="0.2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</row>
    <row r="641" spans="1:24" x14ac:dyDescent="0.2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</row>
    <row r="642" spans="1:24" x14ac:dyDescent="0.2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</row>
    <row r="643" spans="1:24" x14ac:dyDescent="0.2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</row>
    <row r="644" spans="1:24" x14ac:dyDescent="0.2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</row>
    <row r="645" spans="1:24" x14ac:dyDescent="0.2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</row>
    <row r="646" spans="1:24" x14ac:dyDescent="0.2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</row>
    <row r="647" spans="1:24" x14ac:dyDescent="0.2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</row>
    <row r="648" spans="1:24" x14ac:dyDescent="0.2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</row>
    <row r="649" spans="1:24" x14ac:dyDescent="0.2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</row>
    <row r="650" spans="1:24" x14ac:dyDescent="0.2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</row>
    <row r="651" spans="1:24" x14ac:dyDescent="0.2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</row>
    <row r="652" spans="1:24" x14ac:dyDescent="0.2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</row>
    <row r="653" spans="1:24" x14ac:dyDescent="0.2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</row>
    <row r="654" spans="1:24" x14ac:dyDescent="0.2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</row>
    <row r="655" spans="1:24" x14ac:dyDescent="0.2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</row>
    <row r="656" spans="1:24" x14ac:dyDescent="0.2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</row>
    <row r="657" spans="1:24" x14ac:dyDescent="0.2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</row>
    <row r="658" spans="1:24" x14ac:dyDescent="0.2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</row>
    <row r="659" spans="1:24" x14ac:dyDescent="0.2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</row>
    <row r="660" spans="1:24" x14ac:dyDescent="0.2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</row>
    <row r="661" spans="1:24" x14ac:dyDescent="0.2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</row>
    <row r="662" spans="1:24" x14ac:dyDescent="0.2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</row>
    <row r="663" spans="1:24" x14ac:dyDescent="0.2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</row>
    <row r="664" spans="1:24" x14ac:dyDescent="0.2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</row>
    <row r="665" spans="1:24" x14ac:dyDescent="0.2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</row>
    <row r="666" spans="1:24" x14ac:dyDescent="0.2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</row>
    <row r="667" spans="1:24" x14ac:dyDescent="0.2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</row>
    <row r="668" spans="1:24" x14ac:dyDescent="0.2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</row>
    <row r="669" spans="1:24" x14ac:dyDescent="0.2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</row>
    <row r="670" spans="1:24" x14ac:dyDescent="0.2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</row>
    <row r="671" spans="1:24" x14ac:dyDescent="0.2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</row>
    <row r="672" spans="1:24" x14ac:dyDescent="0.2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</row>
    <row r="673" spans="1:24" x14ac:dyDescent="0.2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</row>
    <row r="674" spans="1:24" x14ac:dyDescent="0.2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</row>
    <row r="675" spans="1:24" x14ac:dyDescent="0.2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</row>
    <row r="676" spans="1:24" x14ac:dyDescent="0.2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</row>
    <row r="677" spans="1:24" x14ac:dyDescent="0.2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</row>
    <row r="678" spans="1:24" x14ac:dyDescent="0.2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</row>
    <row r="679" spans="1:24" x14ac:dyDescent="0.2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</row>
    <row r="680" spans="1:24" x14ac:dyDescent="0.2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</row>
    <row r="681" spans="1:24" x14ac:dyDescent="0.2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</row>
    <row r="682" spans="1:24" x14ac:dyDescent="0.2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</row>
    <row r="683" spans="1:24" x14ac:dyDescent="0.2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</row>
    <row r="684" spans="1:24" x14ac:dyDescent="0.2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</row>
    <row r="685" spans="1:24" x14ac:dyDescent="0.2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</row>
    <row r="686" spans="1:24" x14ac:dyDescent="0.2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</row>
    <row r="687" spans="1:24" x14ac:dyDescent="0.2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</row>
    <row r="688" spans="1:24" x14ac:dyDescent="0.2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</row>
    <row r="689" spans="1:24" x14ac:dyDescent="0.2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</row>
    <row r="690" spans="1:24" x14ac:dyDescent="0.2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</row>
    <row r="691" spans="1:24" x14ac:dyDescent="0.2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</row>
    <row r="692" spans="1:24" x14ac:dyDescent="0.2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</row>
    <row r="693" spans="1:24" x14ac:dyDescent="0.2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</row>
    <row r="694" spans="1:24" x14ac:dyDescent="0.2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</row>
    <row r="695" spans="1:24" x14ac:dyDescent="0.2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</row>
    <row r="696" spans="1:24" x14ac:dyDescent="0.2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</row>
    <row r="697" spans="1:24" x14ac:dyDescent="0.2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</row>
    <row r="698" spans="1:24" x14ac:dyDescent="0.2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</row>
    <row r="699" spans="1:24" x14ac:dyDescent="0.2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</row>
    <row r="700" spans="1:24" x14ac:dyDescent="0.2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</row>
    <row r="701" spans="1:24" x14ac:dyDescent="0.2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</row>
    <row r="702" spans="1:24" x14ac:dyDescent="0.2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</row>
    <row r="703" spans="1:24" x14ac:dyDescent="0.2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</row>
    <row r="704" spans="1:24" x14ac:dyDescent="0.2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</row>
    <row r="705" spans="1:24" x14ac:dyDescent="0.2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</row>
    <row r="706" spans="1:24" x14ac:dyDescent="0.2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</row>
    <row r="707" spans="1:24" x14ac:dyDescent="0.2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</row>
    <row r="708" spans="1:24" x14ac:dyDescent="0.2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</row>
    <row r="709" spans="1:24" x14ac:dyDescent="0.2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</row>
    <row r="710" spans="1:24" x14ac:dyDescent="0.2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</row>
    <row r="711" spans="1:24" x14ac:dyDescent="0.2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</row>
    <row r="712" spans="1:24" x14ac:dyDescent="0.2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</row>
    <row r="713" spans="1:24" x14ac:dyDescent="0.2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</row>
    <row r="714" spans="1:24" x14ac:dyDescent="0.2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</row>
    <row r="715" spans="1:24" x14ac:dyDescent="0.2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</row>
    <row r="716" spans="1:24" x14ac:dyDescent="0.2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</row>
    <row r="717" spans="1:24" x14ac:dyDescent="0.2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</row>
    <row r="718" spans="1:24" x14ac:dyDescent="0.2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</row>
    <row r="719" spans="1:24" x14ac:dyDescent="0.2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</row>
    <row r="720" spans="1:24" x14ac:dyDescent="0.2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</row>
    <row r="721" spans="1:24" x14ac:dyDescent="0.2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</row>
    <row r="722" spans="1:24" x14ac:dyDescent="0.2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</row>
    <row r="723" spans="1:24" x14ac:dyDescent="0.2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</row>
    <row r="724" spans="1:24" x14ac:dyDescent="0.2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</row>
    <row r="725" spans="1:24" x14ac:dyDescent="0.2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</row>
    <row r="726" spans="1:24" x14ac:dyDescent="0.2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</row>
    <row r="727" spans="1:24" x14ac:dyDescent="0.2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</row>
    <row r="728" spans="1:24" x14ac:dyDescent="0.2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</row>
    <row r="729" spans="1:24" x14ac:dyDescent="0.2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</row>
    <row r="730" spans="1:24" x14ac:dyDescent="0.2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</row>
    <row r="731" spans="1:24" x14ac:dyDescent="0.2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</row>
    <row r="732" spans="1:24" x14ac:dyDescent="0.2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</row>
    <row r="733" spans="1:24" x14ac:dyDescent="0.2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</row>
    <row r="734" spans="1:24" x14ac:dyDescent="0.2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</row>
    <row r="735" spans="1:24" x14ac:dyDescent="0.2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</row>
    <row r="736" spans="1:24" x14ac:dyDescent="0.2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</row>
    <row r="737" spans="1:24" x14ac:dyDescent="0.2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</row>
    <row r="738" spans="1:24" x14ac:dyDescent="0.2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</row>
    <row r="739" spans="1:24" x14ac:dyDescent="0.2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</row>
    <row r="740" spans="1:24" x14ac:dyDescent="0.2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</row>
    <row r="741" spans="1:24" x14ac:dyDescent="0.2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</row>
    <row r="742" spans="1:24" x14ac:dyDescent="0.2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</row>
    <row r="743" spans="1:24" x14ac:dyDescent="0.2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</row>
    <row r="744" spans="1:24" x14ac:dyDescent="0.2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</row>
    <row r="745" spans="1:24" x14ac:dyDescent="0.2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</row>
    <row r="746" spans="1:24" x14ac:dyDescent="0.2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</row>
    <row r="747" spans="1:24" x14ac:dyDescent="0.2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</row>
    <row r="748" spans="1:24" x14ac:dyDescent="0.2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</row>
    <row r="749" spans="1:24" x14ac:dyDescent="0.2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</row>
    <row r="750" spans="1:24" x14ac:dyDescent="0.2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</row>
    <row r="751" spans="1:24" x14ac:dyDescent="0.2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</row>
    <row r="752" spans="1:24" x14ac:dyDescent="0.2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</row>
    <row r="753" spans="1:24" x14ac:dyDescent="0.2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</row>
    <row r="754" spans="1:24" x14ac:dyDescent="0.2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</row>
    <row r="755" spans="1:24" x14ac:dyDescent="0.2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</row>
    <row r="756" spans="1:24" x14ac:dyDescent="0.2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</row>
    <row r="757" spans="1:24" x14ac:dyDescent="0.2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</row>
    <row r="758" spans="1:24" x14ac:dyDescent="0.2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</row>
    <row r="759" spans="1:24" x14ac:dyDescent="0.2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</row>
    <row r="760" spans="1:24" x14ac:dyDescent="0.2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</row>
    <row r="761" spans="1:24" x14ac:dyDescent="0.2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</row>
    <row r="762" spans="1:24" x14ac:dyDescent="0.2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</row>
    <row r="763" spans="1:24" x14ac:dyDescent="0.2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</row>
    <row r="764" spans="1:24" x14ac:dyDescent="0.2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</row>
    <row r="765" spans="1:24" x14ac:dyDescent="0.2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</row>
    <row r="766" spans="1:24" x14ac:dyDescent="0.2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</row>
    <row r="767" spans="1:24" x14ac:dyDescent="0.2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</row>
    <row r="768" spans="1:24" x14ac:dyDescent="0.2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</row>
    <row r="769" spans="1:24" x14ac:dyDescent="0.2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</row>
    <row r="770" spans="1:24" x14ac:dyDescent="0.2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</row>
    <row r="771" spans="1:24" x14ac:dyDescent="0.2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</row>
    <row r="772" spans="1:24" x14ac:dyDescent="0.2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</row>
    <row r="773" spans="1:24" x14ac:dyDescent="0.2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</row>
    <row r="774" spans="1:24" x14ac:dyDescent="0.2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</row>
    <row r="775" spans="1:24" x14ac:dyDescent="0.2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</row>
    <row r="776" spans="1:24" x14ac:dyDescent="0.2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</row>
    <row r="777" spans="1:24" x14ac:dyDescent="0.2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</row>
    <row r="778" spans="1:24" x14ac:dyDescent="0.2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</row>
    <row r="779" spans="1:24" x14ac:dyDescent="0.2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</row>
    <row r="780" spans="1:24" x14ac:dyDescent="0.2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</row>
    <row r="781" spans="1:24" x14ac:dyDescent="0.2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</row>
    <row r="782" spans="1:24" x14ac:dyDescent="0.2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</row>
    <row r="783" spans="1:24" x14ac:dyDescent="0.2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</row>
    <row r="784" spans="1:24" x14ac:dyDescent="0.2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</row>
    <row r="785" spans="1:24" x14ac:dyDescent="0.2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</row>
    <row r="786" spans="1:24" x14ac:dyDescent="0.2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</row>
    <row r="787" spans="1:24" x14ac:dyDescent="0.2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</row>
    <row r="788" spans="1:24" x14ac:dyDescent="0.2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</row>
    <row r="789" spans="1:24" x14ac:dyDescent="0.2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</row>
    <row r="790" spans="1:24" x14ac:dyDescent="0.2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</row>
    <row r="791" spans="1:24" x14ac:dyDescent="0.2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</row>
    <row r="792" spans="1:24" x14ac:dyDescent="0.2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</row>
    <row r="793" spans="1:24" x14ac:dyDescent="0.2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</row>
    <row r="794" spans="1:24" x14ac:dyDescent="0.2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</row>
    <row r="795" spans="1:24" x14ac:dyDescent="0.2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</row>
    <row r="796" spans="1:24" x14ac:dyDescent="0.2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</row>
    <row r="797" spans="1:24" x14ac:dyDescent="0.2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</row>
    <row r="798" spans="1:24" x14ac:dyDescent="0.2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</row>
    <row r="799" spans="1:24" x14ac:dyDescent="0.2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</row>
    <row r="800" spans="1:24" x14ac:dyDescent="0.2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</row>
    <row r="801" spans="1:24" x14ac:dyDescent="0.2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</row>
    <row r="802" spans="1:24" x14ac:dyDescent="0.2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</row>
    <row r="803" spans="1:24" x14ac:dyDescent="0.2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</row>
    <row r="804" spans="1:24" x14ac:dyDescent="0.2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</row>
    <row r="805" spans="1:24" x14ac:dyDescent="0.2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</row>
    <row r="806" spans="1:24" x14ac:dyDescent="0.2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</row>
    <row r="807" spans="1:24" x14ac:dyDescent="0.2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</row>
    <row r="808" spans="1:24" x14ac:dyDescent="0.2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</row>
    <row r="809" spans="1:24" x14ac:dyDescent="0.2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</row>
    <row r="810" spans="1:24" x14ac:dyDescent="0.2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</row>
    <row r="811" spans="1:24" x14ac:dyDescent="0.2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</row>
    <row r="812" spans="1:24" x14ac:dyDescent="0.2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</row>
    <row r="813" spans="1:24" x14ac:dyDescent="0.2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</row>
    <row r="814" spans="1:24" x14ac:dyDescent="0.2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</row>
    <row r="815" spans="1:24" x14ac:dyDescent="0.2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</row>
    <row r="816" spans="1:24" x14ac:dyDescent="0.2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</row>
    <row r="817" spans="1:24" x14ac:dyDescent="0.2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</row>
    <row r="818" spans="1:24" x14ac:dyDescent="0.2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</row>
    <row r="819" spans="1:24" x14ac:dyDescent="0.2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</row>
    <row r="820" spans="1:24" x14ac:dyDescent="0.2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</row>
    <row r="821" spans="1:24" x14ac:dyDescent="0.2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</row>
    <row r="822" spans="1:24" x14ac:dyDescent="0.2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</row>
    <row r="823" spans="1:24" x14ac:dyDescent="0.2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</row>
    <row r="824" spans="1:24" x14ac:dyDescent="0.2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</row>
    <row r="825" spans="1:24" x14ac:dyDescent="0.2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</row>
    <row r="826" spans="1:24" x14ac:dyDescent="0.2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</row>
    <row r="827" spans="1:24" x14ac:dyDescent="0.2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</row>
    <row r="828" spans="1:24" x14ac:dyDescent="0.2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</row>
    <row r="829" spans="1:24" x14ac:dyDescent="0.2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</row>
    <row r="830" spans="1:24" x14ac:dyDescent="0.2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</row>
    <row r="831" spans="1:24" x14ac:dyDescent="0.2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</row>
    <row r="832" spans="1:24" x14ac:dyDescent="0.2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</row>
    <row r="833" spans="1:24" x14ac:dyDescent="0.2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</row>
    <row r="834" spans="1:24" x14ac:dyDescent="0.2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</row>
    <row r="835" spans="1:24" x14ac:dyDescent="0.2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</row>
    <row r="836" spans="1:24" x14ac:dyDescent="0.2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</row>
    <row r="837" spans="1:24" x14ac:dyDescent="0.2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</row>
    <row r="838" spans="1:24" x14ac:dyDescent="0.2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</row>
    <row r="839" spans="1:24" x14ac:dyDescent="0.2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</row>
    <row r="840" spans="1:24" x14ac:dyDescent="0.2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</row>
    <row r="841" spans="1:24" x14ac:dyDescent="0.2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</row>
    <row r="842" spans="1:24" x14ac:dyDescent="0.2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</row>
    <row r="843" spans="1:24" x14ac:dyDescent="0.2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</row>
    <row r="844" spans="1:24" x14ac:dyDescent="0.2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</row>
    <row r="845" spans="1:24" x14ac:dyDescent="0.2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</row>
    <row r="846" spans="1:24" x14ac:dyDescent="0.2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</row>
    <row r="847" spans="1:24" x14ac:dyDescent="0.2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</row>
    <row r="848" spans="1:24" x14ac:dyDescent="0.2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</row>
    <row r="849" spans="1:24" x14ac:dyDescent="0.2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</row>
    <row r="850" spans="1:24" x14ac:dyDescent="0.2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</row>
    <row r="851" spans="1:24" x14ac:dyDescent="0.2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</row>
    <row r="852" spans="1:24" x14ac:dyDescent="0.2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</row>
    <row r="853" spans="1:24" x14ac:dyDescent="0.2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</row>
    <row r="854" spans="1:24" x14ac:dyDescent="0.2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</row>
    <row r="855" spans="1:24" x14ac:dyDescent="0.2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</row>
    <row r="856" spans="1:24" x14ac:dyDescent="0.2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</row>
    <row r="857" spans="1:24" x14ac:dyDescent="0.2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</row>
    <row r="858" spans="1:24" x14ac:dyDescent="0.2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</row>
    <row r="859" spans="1:24" x14ac:dyDescent="0.2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</row>
    <row r="860" spans="1:24" x14ac:dyDescent="0.2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</row>
    <row r="861" spans="1:24" x14ac:dyDescent="0.2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</row>
    <row r="862" spans="1:24" x14ac:dyDescent="0.2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</row>
    <row r="863" spans="1:24" x14ac:dyDescent="0.2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</row>
    <row r="864" spans="1:24" x14ac:dyDescent="0.2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</row>
    <row r="865" spans="1:24" x14ac:dyDescent="0.2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</row>
    <row r="866" spans="1:24" x14ac:dyDescent="0.2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</row>
    <row r="867" spans="1:24" x14ac:dyDescent="0.2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</row>
    <row r="868" spans="1:24" x14ac:dyDescent="0.2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</row>
    <row r="869" spans="1:24" x14ac:dyDescent="0.2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</row>
    <row r="870" spans="1:24" x14ac:dyDescent="0.2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</row>
    <row r="871" spans="1:24" x14ac:dyDescent="0.2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</row>
    <row r="872" spans="1:24" x14ac:dyDescent="0.2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</row>
    <row r="873" spans="1:24" x14ac:dyDescent="0.2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</row>
    <row r="874" spans="1:24" x14ac:dyDescent="0.2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</row>
    <row r="875" spans="1:24" x14ac:dyDescent="0.2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</row>
    <row r="876" spans="1:24" x14ac:dyDescent="0.2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</row>
    <row r="877" spans="1:24" x14ac:dyDescent="0.2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</row>
    <row r="878" spans="1:24" x14ac:dyDescent="0.2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</row>
    <row r="879" spans="1:24" x14ac:dyDescent="0.2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</row>
    <row r="880" spans="1:24" x14ac:dyDescent="0.2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</row>
    <row r="881" spans="1:24" x14ac:dyDescent="0.2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</row>
    <row r="882" spans="1:24" x14ac:dyDescent="0.2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</row>
    <row r="883" spans="1:24" x14ac:dyDescent="0.2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</row>
    <row r="884" spans="1:24" x14ac:dyDescent="0.2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</row>
    <row r="885" spans="1:24" x14ac:dyDescent="0.2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</row>
    <row r="886" spans="1:24" x14ac:dyDescent="0.2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</row>
    <row r="887" spans="1:24" x14ac:dyDescent="0.2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</row>
    <row r="888" spans="1:24" x14ac:dyDescent="0.2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</row>
    <row r="889" spans="1:24" x14ac:dyDescent="0.2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</row>
    <row r="890" spans="1:24" x14ac:dyDescent="0.2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</row>
    <row r="891" spans="1:24" x14ac:dyDescent="0.2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</row>
    <row r="892" spans="1:24" x14ac:dyDescent="0.2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</row>
    <row r="893" spans="1:24" x14ac:dyDescent="0.2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</row>
    <row r="894" spans="1:24" x14ac:dyDescent="0.2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</row>
    <row r="895" spans="1:24" x14ac:dyDescent="0.2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</row>
    <row r="896" spans="1:24" x14ac:dyDescent="0.2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</row>
    <row r="897" spans="1:24" x14ac:dyDescent="0.2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</row>
    <row r="898" spans="1:24" x14ac:dyDescent="0.2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</row>
    <row r="899" spans="1:24" x14ac:dyDescent="0.2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</row>
    <row r="900" spans="1:24" x14ac:dyDescent="0.2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</row>
    <row r="901" spans="1:24" x14ac:dyDescent="0.2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</row>
    <row r="902" spans="1:24" x14ac:dyDescent="0.2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</row>
    <row r="903" spans="1:24" x14ac:dyDescent="0.2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</row>
    <row r="904" spans="1:24" x14ac:dyDescent="0.2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</row>
    <row r="905" spans="1:24" x14ac:dyDescent="0.2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</row>
    <row r="906" spans="1:24" x14ac:dyDescent="0.2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</row>
    <row r="907" spans="1:24" x14ac:dyDescent="0.2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</row>
    <row r="908" spans="1:24" x14ac:dyDescent="0.2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</row>
    <row r="909" spans="1:24" x14ac:dyDescent="0.2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</row>
    <row r="910" spans="1:24" x14ac:dyDescent="0.2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</row>
    <row r="911" spans="1:24" x14ac:dyDescent="0.2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</row>
    <row r="912" spans="1:24" x14ac:dyDescent="0.2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</row>
    <row r="913" spans="1:24" x14ac:dyDescent="0.2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</row>
    <row r="914" spans="1:24" x14ac:dyDescent="0.2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</row>
    <row r="915" spans="1:24" x14ac:dyDescent="0.2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</row>
    <row r="916" spans="1:24" x14ac:dyDescent="0.2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</row>
    <row r="917" spans="1:24" x14ac:dyDescent="0.2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</row>
    <row r="918" spans="1:24" x14ac:dyDescent="0.2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</row>
    <row r="919" spans="1:24" x14ac:dyDescent="0.2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</row>
    <row r="920" spans="1:24" x14ac:dyDescent="0.2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</row>
    <row r="921" spans="1:24" x14ac:dyDescent="0.2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</row>
    <row r="922" spans="1:24" x14ac:dyDescent="0.2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</row>
    <row r="923" spans="1:24" x14ac:dyDescent="0.2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</row>
    <row r="924" spans="1:24" x14ac:dyDescent="0.2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</row>
    <row r="925" spans="1:24" x14ac:dyDescent="0.2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</row>
    <row r="926" spans="1:24" x14ac:dyDescent="0.2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</row>
    <row r="927" spans="1:24" x14ac:dyDescent="0.2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</row>
    <row r="928" spans="1:24" x14ac:dyDescent="0.2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</row>
    <row r="929" spans="1:24" x14ac:dyDescent="0.2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</row>
    <row r="930" spans="1:24" x14ac:dyDescent="0.2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</row>
    <row r="931" spans="1:24" x14ac:dyDescent="0.2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</row>
    <row r="932" spans="1:24" x14ac:dyDescent="0.2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</row>
    <row r="933" spans="1:24" x14ac:dyDescent="0.2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</row>
    <row r="934" spans="1:24" x14ac:dyDescent="0.2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</row>
    <row r="935" spans="1:24" x14ac:dyDescent="0.2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</row>
    <row r="936" spans="1:24" x14ac:dyDescent="0.2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</row>
    <row r="937" spans="1:24" x14ac:dyDescent="0.2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</row>
    <row r="938" spans="1:24" x14ac:dyDescent="0.2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</row>
    <row r="939" spans="1:24" x14ac:dyDescent="0.2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</row>
    <row r="940" spans="1:24" x14ac:dyDescent="0.2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</row>
    <row r="941" spans="1:24" x14ac:dyDescent="0.2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</row>
    <row r="942" spans="1:24" x14ac:dyDescent="0.2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</row>
    <row r="943" spans="1:24" x14ac:dyDescent="0.2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</row>
    <row r="944" spans="1:24" x14ac:dyDescent="0.2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</row>
    <row r="945" spans="1:24" x14ac:dyDescent="0.2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</row>
    <row r="946" spans="1:24" x14ac:dyDescent="0.2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</row>
    <row r="947" spans="1:24" x14ac:dyDescent="0.2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</row>
    <row r="948" spans="1:24" x14ac:dyDescent="0.2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</row>
    <row r="949" spans="1:24" x14ac:dyDescent="0.2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</row>
    <row r="950" spans="1:24" x14ac:dyDescent="0.2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</row>
    <row r="951" spans="1:24" x14ac:dyDescent="0.2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</row>
    <row r="952" spans="1:24" x14ac:dyDescent="0.2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</row>
    <row r="953" spans="1:24" x14ac:dyDescent="0.2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</row>
    <row r="954" spans="1:24" x14ac:dyDescent="0.2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</row>
    <row r="955" spans="1:24" x14ac:dyDescent="0.2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</row>
    <row r="956" spans="1:24" x14ac:dyDescent="0.2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</row>
    <row r="957" spans="1:24" x14ac:dyDescent="0.2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</row>
    <row r="958" spans="1:24" x14ac:dyDescent="0.2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</row>
    <row r="959" spans="1:24" x14ac:dyDescent="0.2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</row>
    <row r="960" spans="1:24" x14ac:dyDescent="0.2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</row>
    <row r="961" spans="1:24" x14ac:dyDescent="0.2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</row>
    <row r="962" spans="1:24" x14ac:dyDescent="0.2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</row>
    <row r="963" spans="1:24" x14ac:dyDescent="0.2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</row>
    <row r="964" spans="1:24" x14ac:dyDescent="0.2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</row>
    <row r="965" spans="1:24" x14ac:dyDescent="0.2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</row>
    <row r="966" spans="1:24" x14ac:dyDescent="0.2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</row>
    <row r="967" spans="1:24" x14ac:dyDescent="0.2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</row>
    <row r="968" spans="1:24" x14ac:dyDescent="0.2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</row>
    <row r="969" spans="1:24" x14ac:dyDescent="0.2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</row>
    <row r="970" spans="1:24" x14ac:dyDescent="0.2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</row>
    <row r="971" spans="1:24" x14ac:dyDescent="0.2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</row>
    <row r="972" spans="1:24" x14ac:dyDescent="0.2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</row>
    <row r="973" spans="1:24" x14ac:dyDescent="0.2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</row>
    <row r="974" spans="1:24" x14ac:dyDescent="0.2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</row>
    <row r="975" spans="1:24" x14ac:dyDescent="0.2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</row>
    <row r="976" spans="1:24" x14ac:dyDescent="0.2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</row>
    <row r="977" spans="1:24" x14ac:dyDescent="0.2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</row>
    <row r="978" spans="1:24" x14ac:dyDescent="0.2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</row>
  </sheetData>
  <sheetProtection formatCells="0" formatColumns="0" formatRows="0" insertColumns="0" insertRows="0" insertHyperlinks="0" deleteColumns="0" deleteRows="0" sort="0" autoFilter="0" pivotTables="0"/>
  <mergeCells count="6">
    <mergeCell ref="C27:D27"/>
    <mergeCell ref="B7:E7"/>
    <mergeCell ref="B23:E23"/>
    <mergeCell ref="C24:D24"/>
    <mergeCell ref="C25:D25"/>
    <mergeCell ref="C26:D26"/>
  </mergeCells>
  <dataValidations count="1">
    <dataValidation type="decimal" operator="greaterThan" allowBlank="1" showErrorMessage="1" sqref="E25:E27 E9:E19" xr:uid="{00000000-0002-0000-0000-000000000000}">
      <formula1>0</formula1>
    </dataValidation>
  </dataValidations>
  <pageMargins left="0.70866141732283472" right="0.70866141732283472" top="0.74803149606299213" bottom="0.74803149606299213" header="0" footer="0"/>
  <pageSetup paperSize="9" scale="10" orientation="landscape" r:id="rId1"/>
  <headerFooter>
    <oddFooter>&amp;L &amp;C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37EA63049A0D846A16207B393ABC948" ma:contentTypeVersion="4" ma:contentTypeDescription="Een nieuw document maken." ma:contentTypeScope="" ma:versionID="9aa309448b10164ca5a6a205521b6000">
  <xsd:schema xmlns:xsd="http://www.w3.org/2001/XMLSchema" xmlns:xs="http://www.w3.org/2001/XMLSchema" xmlns:p="http://schemas.microsoft.com/office/2006/metadata/properties" xmlns:ns2="1abd6023-1eab-4807-b2f2-59d35b558040" targetNamespace="http://schemas.microsoft.com/office/2006/metadata/properties" ma:root="true" ma:fieldsID="400ea17893a37d8d0efdca387a3b49c8" ns2:_="">
    <xsd:import namespace="1abd6023-1eab-4807-b2f2-59d35b55804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bd6023-1eab-4807-b2f2-59d35b5580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FF9DCBA-2F71-443A-8252-6840831474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abd6023-1eab-4807-b2f2-59d35b55804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DE89F43-9CE8-420C-A343-E183576BA41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Prijsblad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Dennis Huijbers</cp:lastModifiedBy>
  <cp:revision/>
  <dcterms:created xsi:type="dcterms:W3CDTF">2019-10-28T13:56:47Z</dcterms:created>
  <dcterms:modified xsi:type="dcterms:W3CDTF">2024-08-08T13:32:28Z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665262-5df6-455e-bf48-5928a5d868f6_Enabled">
    <vt:lpwstr>True</vt:lpwstr>
  </property>
  <property fmtid="{D5CDD505-2E9C-101B-9397-08002B2CF9AE}" pid="3" name="MSIP_Label_b8665262-5df6-455e-bf48-5928a5d868f6_SiteId">
    <vt:lpwstr>d2aff5f9-8c21-47f2-88f3-08ac4fda56f5</vt:lpwstr>
  </property>
  <property fmtid="{D5CDD505-2E9C-101B-9397-08002B2CF9AE}" pid="4" name="MSIP_Label_b8665262-5df6-455e-bf48-5928a5d868f6_SetDate">
    <vt:lpwstr>2023-09-26T05:38:59Z</vt:lpwstr>
  </property>
  <property fmtid="{D5CDD505-2E9C-101B-9397-08002B2CF9AE}" pid="5" name="MSIP_Label_b8665262-5df6-455e-bf48-5928a5d868f6_Name">
    <vt:lpwstr>Vertrouwelijk</vt:lpwstr>
  </property>
  <property fmtid="{D5CDD505-2E9C-101B-9397-08002B2CF9AE}" pid="6" name="MSIP_Label_b8665262-5df6-455e-bf48-5928a5d868f6_ActionId">
    <vt:lpwstr>99efe112-7b9a-4d63-b5e5-13b6e8388f74</vt:lpwstr>
  </property>
  <property fmtid="{D5CDD505-2E9C-101B-9397-08002B2CF9AE}" pid="7" name="MSIP_Label_b8665262-5df6-455e-bf48-5928a5d868f6_Removed">
    <vt:lpwstr>False</vt:lpwstr>
  </property>
  <property fmtid="{D5CDD505-2E9C-101B-9397-08002B2CF9AE}" pid="8" name="MSIP_Label_b8665262-5df6-455e-bf48-5928a5d868f6_Extended_MSFT_Method">
    <vt:lpwstr>Standard</vt:lpwstr>
  </property>
  <property fmtid="{D5CDD505-2E9C-101B-9397-08002B2CF9AE}" pid="9" name="Sensitivity">
    <vt:lpwstr>Vertrouwelijk</vt:lpwstr>
  </property>
</Properties>
</file>