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wetsus-my.sharepoint.com/personal/jsch_wetsus_nl/Documents/Inkoop en ondertekend/LC-MS 2023/Tender 20240205/"/>
    </mc:Choice>
  </mc:AlternateContent>
  <xr:revisionPtr revIDLastSave="191" documentId="8_{47F7F5FA-84E3-46AF-AFAE-4A6A3373A274}" xr6:coauthVersionLast="47" xr6:coauthVersionMax="47" xr10:uidLastSave="{C2B1F5A0-BCBA-411B-A6DA-3AFB8A5CD9ED}"/>
  <bookViews>
    <workbookView xWindow="-120" yWindow="-120" windowWidth="29040" windowHeight="15840" activeTab="1" xr2:uid="{221A3EC1-4671-4CCB-81C7-7E3610F2EBBC}"/>
  </bookViews>
  <sheets>
    <sheet name="Introductie" sheetId="26" r:id="rId1"/>
    <sheet name="1 Knock-out" sheetId="29" r:id="rId2"/>
    <sheet name="2 Inschrijfprijs" sheetId="25" r:id="rId3"/>
    <sheet name="3 Tender vragen" sheetId="22" r:id="rId4"/>
    <sheet name="4 FAT" sheetId="23" r:id="rId5"/>
    <sheet name="5 SAT" sheetId="24" r:id="rId6"/>
    <sheet name="6 Temperatuur Laboratorium" sheetId="28" r:id="rId7"/>
  </sheets>
  <definedNames>
    <definedName name="_xlnm._FilterDatabase" localSheetId="1" hidden="1">'1 Knock-out'!$A$9:$D$9</definedName>
    <definedName name="_xlnm._FilterDatabase" localSheetId="3" hidden="1">'3 Tender vragen'!$A$3:$D$3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25" l="1"/>
  <c r="C87" i="22"/>
  <c r="C18" i="25"/>
</calcChain>
</file>

<file path=xl/sharedStrings.xml><?xml version="1.0" encoding="utf-8"?>
<sst xmlns="http://schemas.openxmlformats.org/spreadsheetml/2006/main" count="448" uniqueCount="247">
  <si>
    <t xml:space="preserve">Op deze pagina geeft Wetsus een overzicht van de verschillende stappen die doorlopen moeten worden in deze tender. Globaal bestaat de tender uit 5 stappen zoals hieronder is aangegeven. </t>
  </si>
  <si>
    <t>Stap #</t>
  </si>
  <si>
    <t>Type</t>
  </si>
  <si>
    <t>Omschrijving</t>
  </si>
  <si>
    <t>stap 1</t>
  </si>
  <si>
    <t>knock-out</t>
  </si>
  <si>
    <t>Om de tender voor zowel u als leverancier, als voor Wetsus zo efficiënt mogelijk uit te voeren (weinig kosten/tijd), beginnen we de beoordeling van uw Inschrijving  in stap 1 met vragen met een ‘knock-out karakter'. Vult u één of meerdere vragen met een 'nee' in, dan is uw Inschrijving ongeldig. Mocht er onverhoopt toch een vraag zijn waarvan een inschrijver van mening is dat deze onvolkomenheden bevat dan dient een vraag te worden gesteld via TenderNed. De vraag en het antwoord worden via een nota van inlichtingen op TenderNed gepubliceerd. Voldoet het aangeboden apparaat aan de eisen dan gaat u door naar stap 2.</t>
  </si>
  <si>
    <t>Stap 2</t>
  </si>
  <si>
    <t>Inschrijfprijs</t>
  </si>
  <si>
    <t xml:space="preserve">In dit tabblad geeft inschrijver aan wat de inschrijfprijs is en hoe deze is opgebouwd. </t>
  </si>
  <si>
    <t>Stap 3</t>
  </si>
  <si>
    <t>Tender vragen</t>
  </si>
  <si>
    <t>Deze lijst bevat een aantal vragen waarvan het antwoord alleen een score oplevert als de vraag met ‘ja’ wordt beantwoord. Het te behalen aantal punten is aangegeven in de kolom ernaast. Mocht onverhoopt toch een vraag zijn waarvan een inschrijver van mening is dat deze onvolkomenheden bevat dan dient een vraag te worden gesteld via TenderNed. De vraag en het antwoord worden via een nota van inlichtingen op TenderNed gepubliceerd. Aan de hand van de tender vragen en de inschrijfprijs wordt de rangorde en daarmee de winnende inschrijver vastgesteld.</t>
  </si>
  <si>
    <t>Stap 4</t>
  </si>
  <si>
    <t xml:space="preserve">Factory Acceptance Test </t>
  </si>
  <si>
    <t>Stap 5</t>
  </si>
  <si>
    <t>Site Acceptance Test</t>
  </si>
  <si>
    <r>
      <t>LET OP: behalve het invullen van de daartoe bestemde gekleurde velden zijn aanpassingen in Bijlage 3 op straffe van ongeldigheid van de Inschrijving niet toegestaan.</t>
    </r>
    <r>
      <rPr>
        <sz val="16"/>
        <color rgb="FF000000"/>
        <rFont val="Calibri"/>
        <scheme val="minor"/>
      </rPr>
      <t> </t>
    </r>
  </si>
  <si>
    <t>Organisatie</t>
  </si>
  <si>
    <t xml:space="preserve">Naam contactpersoon </t>
  </si>
  <si>
    <t>Telefoonummer</t>
  </si>
  <si>
    <t>Rubriek</t>
  </si>
  <si>
    <t>Instrument</t>
  </si>
  <si>
    <t xml:space="preserve">Antwoord leverancier </t>
  </si>
  <si>
    <t>Autosampler-capaciteit</t>
  </si>
  <si>
    <t>Bevat de sample tray van de autosampler plek voor minimaal honderd posities voor 1.8 mL vials?</t>
  </si>
  <si>
    <t>Knock-out</t>
  </si>
  <si>
    <t>Autosampler-koeling</t>
  </si>
  <si>
    <t>Kunnen de vial trays, binnen in de autosampler, continu gekoeld worden tot 8 °C?</t>
  </si>
  <si>
    <t>ICT-compatibiliteit</t>
  </si>
  <si>
    <t>Is de aangeboden LC-MS combinatie, 100% functioneel binnen een Windows 10 omgeving?</t>
  </si>
  <si>
    <t>ICT-computer</t>
  </si>
  <si>
    <t>De leverancier gaat akkoord met levering en compatibiliteit m.b.t. aangeboden LC-MS combinatie, van een zeer krachtige desktop computer?  Als leidraad, i9 processor, minimaal Windows 10/64 bit versie, 64 gb RAM geheugen, 2 zeer snelle &amp; gespiegelde SSD harde schijven, losse videokaart en 2 losse schermen met dunne bezel?</t>
  </si>
  <si>
    <t>ICT-toegang</t>
  </si>
  <si>
    <t xml:space="preserve">Indien nodig kan Wetsus tijdelijke toegang geven via internet voor het oplossen van problemen. Maar gaat de leverancier akkoord dat de LC-MS/computer combinatie niet benaderbaar is via Internet? </t>
  </si>
  <si>
    <t>LC-MS FAT &amp; SAT</t>
  </si>
  <si>
    <t xml:space="preserve">Als uw organisatie a.d.h.v. de selectieprocedure de opdracht gegund wordt, gaat u dan als leverancier akkoord dat uw organisatie de aangeboden LC-MS combinatie toetst (op de door Wetsus omschreven prestatiekenmerken) middels een Factory Acceptance Test (FAT)? </t>
  </si>
  <si>
    <t>Gaat uw organisatie akkoord dat nadat de FAT met succes doorlopen is, uw organisatie de apparatuur zo spoedig mogelijk bedrijfsklaar op de Wetsus zal installeren? Gaat uw organisatie akkoord dat indien de installatie langer duurt dan 50 dagen, Wetsus het recht heeft de aankoop op kosten van de leverancier te annuleren?</t>
  </si>
  <si>
    <t xml:space="preserve">Gaat uw organisatie akkoord, dat wanneer het aangeboden apparaat geinstalleerd is bij Wetsus, de LC-MS combinatie onderworpen wordt aan een site acceptance test (SAT)? Gaat de leverancier akkoord dat als niet voldaan wordt aan deze SAT-test en er geen werkbare oplossing voorhanden is, de procedure op kosten van de leverancier geannuleerd wordt? </t>
  </si>
  <si>
    <t>LC-MS Garantie</t>
  </si>
  <si>
    <t>Wordt het aangeboden systeem geleverd met een garantieperiode van minimaal 24 maanden gerekend vanaf datum oplevering conform?</t>
  </si>
  <si>
    <t xml:space="preserve">LC-MS Service </t>
  </si>
  <si>
    <t>Wanneer de aankoop uw organisatie definitief gegund wordt, garandeert uw organisatie een 10-jarige leveringsgarantie voor alle onderdelen en consumables die benodigd zijn voor een 100% werking van de aangeboden LC-MS combinatie? (De termijn vangt aan zodra de LC-MS de SAT met goed gevolg heeft afgelegd).</t>
  </si>
  <si>
    <t>MS-IMS</t>
  </si>
  <si>
    <t>MS-omgeving</t>
  </si>
  <si>
    <t xml:space="preserve">De LC-MS combinatie moet uiteindelijk fysiek en in goedwerkende wijze geinstalleerd kunnen worden. De LC-MS combinatie kan (zonder schade of noemenswaardige aanpassingen) door een deuropening van 162 cm breed, 234 cm hoog vervoerd worden? De LC-MS combinatie kan zonder schade of noemenswaardige aanpassingen door een liftdeur van 200 cm breed en 197 cm hoog? Indien de LC-MS combinatie gedemonteerd/geassembleerd kan worden dan mag u hier ja op antwoorden. </t>
  </si>
  <si>
    <r>
      <t>Het aangeboden LC-MS systeem heeft een maximale (voet) oppervlakte van 4 m</t>
    </r>
    <r>
      <rPr>
        <vertAlign val="superscript"/>
        <sz val="16"/>
        <color theme="1"/>
        <rFont val="Calibri"/>
        <family val="2"/>
        <scheme val="minor"/>
      </rPr>
      <t>2</t>
    </r>
    <r>
      <rPr>
        <sz val="16"/>
        <color theme="1"/>
        <rFont val="Calibri"/>
        <family val="2"/>
        <scheme val="minor"/>
      </rPr>
      <t>?</t>
    </r>
  </si>
  <si>
    <t>MS-onderhoud</t>
  </si>
  <si>
    <t>Leverancier verklaart dat service &amp; onderhoud op het aangeboden systeem kan aanbieden vanuit een vestiging die zich binnen 300 km, hemelsbrede afstand, tot Wetsus bevindt?</t>
  </si>
  <si>
    <t>Voor het aangeboden systeem kan het schoonmaken/verwisselen van de bron uitgevoerd worden zonder dat het hoogvacuüm van het systeem behoeft te worden verbroken?</t>
  </si>
  <si>
    <t>MS-prestaties</t>
  </si>
  <si>
    <t>Het aangeboden systeem heeft een scanbereik van minimaal 50 tot 2.000 m/z?</t>
  </si>
  <si>
    <t xml:space="preserve">Aanbieding </t>
  </si>
  <si>
    <t>Indien een demo-model of refurbished systeem aangeboden wordt, mag dit systeem niet ouder zijn dan 2 jaar, mag het systeem geen vervuilingen bevatten, en moet de levertermijn van onderdelen minimaal 9 jaar zijn. Gaat de leverancier akkoord met deze eisen?</t>
  </si>
  <si>
    <t>Ja</t>
  </si>
  <si>
    <t>Nee</t>
  </si>
  <si>
    <t>Kosten</t>
  </si>
  <si>
    <t>Toelichting</t>
  </si>
  <si>
    <t>LC-systeem</t>
  </si>
  <si>
    <t>Eenmalig</t>
  </si>
  <si>
    <t>MS-systeem</t>
  </si>
  <si>
    <t>Vacuum-systeem</t>
  </si>
  <si>
    <t>Autosampler</t>
  </si>
  <si>
    <t xml:space="preserve">Onderhoud </t>
  </si>
  <si>
    <t>Voor een periode van 5 jaar</t>
  </si>
  <si>
    <t>Database</t>
  </si>
  <si>
    <t>Software Licentie(s)</t>
  </si>
  <si>
    <t xml:space="preserve">Cursussen </t>
  </si>
  <si>
    <t>Vervangingsonderdelen</t>
  </si>
  <si>
    <t>Additionele kosten welke mogelijk buiten beschouwen zijn gelaten maar wel relevant m.b.t. de aangeboden LC-MS combinatie?</t>
  </si>
  <si>
    <t>Verklaart u dat de genoemde bedragen een reeel beeld schetsen voor de te verwachten kosten met een looptijd van 5 jaar?</t>
  </si>
  <si>
    <t>Totaal kosten met een loopperiode van 5 jaar</t>
  </si>
  <si>
    <t>Punten te behalen</t>
  </si>
  <si>
    <t>autosampler -monstervoorbewerking</t>
  </si>
  <si>
    <t xml:space="preserve">Kan de autosampler, een SPE monstervoorbewerking verzorgen, op monsters, aanwezig in 1.8 mL vials, die zich in de autosampler bevinden? </t>
  </si>
  <si>
    <t xml:space="preserve">Kan de LC-MS combinatie op basis van resultaten, automatisch verdunningen vanuit 1.8 mL vials realiseren, waarbij de software rekening houdt met het detectie meetbereik voor verschillende analieten? </t>
  </si>
  <si>
    <t>Kan de autosampler een standaard additie verzorgen, op basis van 100 nL volume stock-oplossing, op 1.8 mL vials, op basis van 5 onafhankelijke addities, waarbij de c.v. niet hoger is dan 3.00 %?</t>
  </si>
  <si>
    <t>autosampler -prestaties</t>
  </si>
  <si>
    <r>
      <t xml:space="preserve">Kan de aangeboden LC-MS combinatie 8 opeenvolgende injecties verzorgen, voor een analiet concentratie van 100 ng/L, op basis van 1 </t>
    </r>
    <r>
      <rPr>
        <sz val="16"/>
        <color theme="1"/>
        <rFont val="Calibri"/>
        <family val="2"/>
      </rPr>
      <t>µ</t>
    </r>
    <r>
      <rPr>
        <sz val="16"/>
        <color theme="1"/>
        <rFont val="Calibri"/>
        <family val="2"/>
        <scheme val="minor"/>
      </rPr>
      <t>L injectievolume, waarbij een c.v. kleiner dan 3% verschil in piekoppervlakte behaald wordt?</t>
    </r>
  </si>
  <si>
    <t>autosampler-carry over</t>
  </si>
  <si>
    <r>
      <t xml:space="preserve">Garandeert de leverancier dat de carry-over tussen een 10 </t>
    </r>
    <r>
      <rPr>
        <sz val="16"/>
        <color theme="1"/>
        <rFont val="Calibri"/>
        <family val="2"/>
      </rPr>
      <t>µ</t>
    </r>
    <r>
      <rPr>
        <sz val="16"/>
        <color theme="1"/>
        <rFont val="Calibri"/>
        <family val="2"/>
        <scheme val="minor"/>
      </rPr>
      <t>g/L concentratie t.o.v. een daaropvolgende blanco injectie, niet meer dan 0.1% bedraagt?</t>
    </r>
  </si>
  <si>
    <t>autosampler-fracties verzamelen</t>
  </si>
  <si>
    <t xml:space="preserve">Kan de aangeboden LC-MS combinatie een fractieverzamelaar aansturen voor het vergaren van fracties uit de LC-kolom? </t>
  </si>
  <si>
    <t>Kan de software rechtstreeks data van een toxiciteits-assay afkomstig van fracties, visualiseren door deze onder een chromatogram te plotten?</t>
  </si>
  <si>
    <t>Is de LC-MS die aangeboden wordt, compatibel met de FRACTIOMATE™ FRM100?</t>
  </si>
  <si>
    <t>Autosampler-monstervoorbewerking</t>
  </si>
  <si>
    <t xml:space="preserve">Heeft de autosampler de mogelijkheid om een 50 µL interne standaard toe te voegen aan 1.8 mL vials met een c.v. gebaseerd op 8 injecties,  kleiner dan 2%? </t>
  </si>
  <si>
    <t xml:space="preserve">autosampler-prestaties </t>
  </si>
  <si>
    <t>Garandeert de leverancier, een c.v. van de aangeboden LC-MS combinatie, gebaseerd op 100 nL injecties, op basis van piekoppervlakte van meerdere analieten, kleiner dan 3.50 % voor een 8-tal opeenvolgende injecties? (Deze eis heeft betrekking op de prestatie van injectie reproduceerbaarheid. Analieten die reactief zijn, of slecht ioniseerbaar, worden buiten beschouwing gelaten).</t>
  </si>
  <si>
    <t>ICT-browser</t>
  </si>
  <si>
    <t>De internetbrowsers die binnen Wetsus gebruikt worden zijn Chrome en Microsoft Edge. Bevestigt de leverancier dat het aangeboden systeem, indien dit relevant is, volledige functionaliteit geniet in combinatie met Chrome/Microsoft Edge?</t>
  </si>
  <si>
    <t xml:space="preserve">De aangeboden desktop computer kan simultaan LC-MS meetmethoden ontwikkelen, grote datasets uitrekenen en analysen draaien? </t>
  </si>
  <si>
    <t>Het aangeboden systeem bevat ook de mogelijkheid, om via een andere computer data te verwerken, waarbij de "master-computer/LC-MS combinatie" niet belemmerd wordt?</t>
  </si>
  <si>
    <t>LC-afval schakelaar</t>
  </si>
  <si>
    <t xml:space="preserve">Het aangeboden systeem heeft een optie om ongewilde vloeistofstromen naar een afvalvat te sturen, zodat de MS/detector ontzien kan worden van onnodige vervuiling? </t>
  </si>
  <si>
    <t>LC-druk</t>
  </si>
  <si>
    <r>
      <t xml:space="preserve">Het aangeboden systeem kan een stabiele druk genereren van 1000 bar </t>
    </r>
    <r>
      <rPr>
        <sz val="16"/>
        <color theme="1"/>
        <rFont val="Calibri"/>
        <family val="2"/>
      </rPr>
      <t>± 10 bar?</t>
    </r>
  </si>
  <si>
    <t>LC-hardware</t>
  </si>
  <si>
    <t>Kan de aangeboden LC-MS combinatie voorzien worden van een UV/PDA detector, waarbij die meetgegevens rechtstreeks in de dataverwerkingen opgenomen/gevisualiseerd kunnen worden?</t>
  </si>
  <si>
    <t>LC-kolom schakelaar</t>
  </si>
  <si>
    <t>Het aangeboden systeem wordt geleverd met een automatische kolomschakeling voor minimaal 2 LC-kolommen?</t>
  </si>
  <si>
    <t>Indien het systeem wordt geleverd met een kolomschakeling, kan deze dan dusdanig ingesteld worden dat het eluens van de ene methode niet over de kolom van een andere methode loopt?</t>
  </si>
  <si>
    <t>LC-kolomoven</t>
  </si>
  <si>
    <t>Kan de kolomoven koelen tot minimaal 10 graden en tevens verwarmen tot minimaal 60 graden Celsius?</t>
  </si>
  <si>
    <t>LC-ontgasser</t>
  </si>
  <si>
    <t>Is het systeem voorzien van een vacuüm ontgasser met minimaal 4 kanalen voor de loopvloeistoffen?</t>
  </si>
  <si>
    <t>LC-MS Cursus</t>
  </si>
  <si>
    <t>Wordt het aangeboden systeem naast een standaard werkinstructie, ook geleverd met een uitgebreide training (maximaal 3 personen) op Wetsus locatie?</t>
  </si>
  <si>
    <t>De aangeboden LC-MS combinatie is in staat 90% van kalibratielijn analieten, in het concentratiebereik van 10 ng/L tot en met 1000 ng/L, te meten boven 10x ruis niveau, waarbij de identificatie juist is.</t>
  </si>
  <si>
    <t>De gemiddelde c.v. waarde van analieten die gebruikt worden om de kalibratielijnen te realiseren, liggen onder de 3% variatie op basis van 8 intradag injecties.</t>
  </si>
  <si>
    <t>LC-MS handleiding</t>
  </si>
  <si>
    <t>Het aangeboden systeem wordt geleverd met uitgebreide documentatie over de hardware en de software in Engels of Nederlands?</t>
  </si>
  <si>
    <t>LC-MS SAT</t>
  </si>
  <si>
    <t>De bij Wetsus geinstalleerde LC-MS combinatie, kan ten minste 20 van de 40 componenten (100 ng/L concentratie niveau in ultrapuurwater) succesvol en met een hoge waarschijnlijkheid identificeren.</t>
  </si>
  <si>
    <t xml:space="preserve">MS-directe injectie </t>
  </si>
  <si>
    <t>Is het aangeboden LC-MS systeem geschikt en uitgerust voor directe injectie?</t>
  </si>
  <si>
    <t>MS-hardware</t>
  </si>
  <si>
    <t>Bevat het aangeboden systeem een infusiepomp?</t>
  </si>
  <si>
    <t>MS-ionisatiebron</t>
  </si>
  <si>
    <t>Het aangeboden systeem bevat een Electrospray bron (ESI), die een flow aankan van 0.1 tot 500 μL/min?</t>
  </si>
  <si>
    <t>Het aangeboden systeem bevat een Atmospheric Pressure Chemical Ionization (APCI) bron, die een flow aan kan van tenminste 250 μL/min?</t>
  </si>
  <si>
    <t>MS-isotopen</t>
  </si>
  <si>
    <t>Heeft de LC-MS de benodigde resolutie om een isotopenfijnstructuur te bepalen (bijvoorbeeld om 13C en 15N kwalitatief goed te kunnen scheiden)?</t>
  </si>
  <si>
    <t>MS-kalibrant</t>
  </si>
  <si>
    <t xml:space="preserve">Voor het aangeboden systeem is één kalibrant voldoende voor MS en MS2 metingen, voor zowel positieve als negatieve ionen? </t>
  </si>
  <si>
    <t>Het aangeboden systeem is lichter dan 500 kg?</t>
  </si>
  <si>
    <t xml:space="preserve">De warmte productie van het totale apparaat is minder dan 2000 Watt? </t>
  </si>
  <si>
    <t>Het electrisch verbruik van het totale apparaat is minder dan 2500 Watt?</t>
  </si>
  <si>
    <t>Leverancier garandeert voor het aangeboden systeem dat de noodzakelijke frequentie voor een volledige massa kalibratie om 1 ppm resolutie te garanderen minder is dan 1 maal per week? (de temperatuurvariatie in ons lab schommelt tussen 22,5 en 25 graden Celsius, een overzicht van onze temperatuurswisselingen in het laboratorium wordt bijgeleverd).</t>
  </si>
  <si>
    <t>Het aangeboden systeem kan simultaan positieve en negatieve ionen detecteren met een minimale frequentie van 5 Hz?</t>
  </si>
  <si>
    <t>Het aangeboden systeem is uitgerust met minimaal 1 quadrupool en een tweede hoge resolutie accurate massa spectrometer ten behoeve van efficiënte transmissie van ionen en voor de selectie van precursor ionen ten behoeve van MS/MS experimenten en non-targeted analyse?</t>
  </si>
  <si>
    <t>Het aangeboden systeem heeft een minimale acquisitiesnelheid hebben van 5 Hz voor MS²?</t>
  </si>
  <si>
    <t xml:space="preserve">De massanauwkeurigheid van het aangeboden systeem heeft middels een interne kalibratie een prestatie beter of gelijk aan 1 ppm? </t>
  </si>
  <si>
    <t xml:space="preserve">Het aangeboden systeem heeft een resolutie van minimaal 30.000 FWHM (full width half maximum) voor het reserpine ion? </t>
  </si>
  <si>
    <t>Het aangeboden systeem heeft een lineair dynamisch bereik van tenminste 4 ordegroottes?</t>
  </si>
  <si>
    <t>kan het systeem tijdens de quantitatieve analyse ook een scan opnemen?</t>
  </si>
  <si>
    <t>MS-robuustheid</t>
  </si>
  <si>
    <t>Leverancier bevestigt dat het systeem in "alternerende positive/negative mode", geen noemenswaardige slijtage aan onderdelen verwacht?</t>
  </si>
  <si>
    <t>MS-vacuum</t>
  </si>
  <si>
    <t>Het aangeboden systeem krijgt een vacuum d.m.v. een olievrije vacuumpomp?</t>
  </si>
  <si>
    <t>Software-aanpassen</t>
  </si>
  <si>
    <t>Kan men in de LC-MS software, de LC-MS methode(n) aanpassen terwijl de LC-MS een analyse op dat moment uitvoert?</t>
  </si>
  <si>
    <t>Software-analyse pakket</t>
  </si>
  <si>
    <t>Kan de software omgaan PCA en CCS deconvolutie?</t>
  </si>
  <si>
    <t xml:space="preserve">Kan uw software op basis van resultaten een feature-groepering verzorgen en in source fragments toekennen aan de originele stof? </t>
  </si>
  <si>
    <t>Kan de software bij de aangeboden LC-MS combinatie overweg met de Schymanski NTS screenings stappen?</t>
  </si>
  <si>
    <t xml:space="preserve">Het analyseren van een monster in meervoud is een belangrijk hulpmiddel voor het beheersen van vals-positieve en vals-negatieve resultaten. Kan de software aangeven of bij een meervoudige analyse voldaan wordt aan de 3 volgende criteria: duplo, de stof moet in beide monsters aanwezig zijn; triplo, de stof moet in ten minste twee van de drie monsters aanwezig zijn; analyse in meervoud,de stof moet in ten minste 75 % van de meervoudmonsters aanwezig zijn. </t>
  </si>
  <si>
    <t>Heeft de software de mogelijkheid tot een exporteerbare pdf en csv rapportage van: chromatografische en massaspectrometrische meetgegevens zoals piekdetectie, piekintegratie, kalibratie; deconvolutie van spectra; piekgroepering; piekalignment; genereren van bruto molecuulformules op basis van massaspectrometrische informatie; blancocorrectie; toepassen van retentietijdindex; toepassen van massacorrectie; zoek/vergelijk-functie van stoffenlijsten (targets/suspect databases) en/of (fragmentatie) bibliotheken;  in silico fragmentatie: kwantificering; correctie/gebruik interne standaarden; statistische tools (vergelijking, prioritering gegevens)?</t>
  </si>
  <si>
    <t>In de externe rapportage moeten resultaten, LIMS-nummers, analysemethode(n), de prestatiekenmerken van de methode, gebruikte instrumenten configuratie, definities en toelichting op vaktermen meegenomen worden. Kan uw software dit?</t>
  </si>
  <si>
    <t>Kan uw software ten minste een overzicht genereren op basis van accurate massa, RT/RTI, de meest waarschijnlijke brutoformule en chemische naam, CAS-nummer, betrouwbaarheid identificatie, concentratie equivalent, en stofgroep weergeven voor het maken van een rapportage?</t>
  </si>
  <si>
    <t>Software-data representatie</t>
  </si>
  <si>
    <t xml:space="preserve">Gewenst is een software die een overzichtelijke tabel van (chemische) namen, identifiers zoals bijv. CAS-nummers, brutoformules, RT/RTI, CCS en massaspectrometrische informatie zoals fragmentionen kan produceren. Kan dit met uw software? </t>
  </si>
  <si>
    <t>Heeft de software de mogelijkheid om informatie te duiden t.a.v. vals-positieve en vals-negatieve resultaten?</t>
  </si>
  <si>
    <t>Heeft de software de mogelijkheid om overzichtelijk de isotoopratio verhouding tussen het aantal atomen van één isotoop ten opzichte van het aantal atomen van een andere isotoop van hetzelfde element in hetzelfde molecuul, vaak uitgedrukt ten opzichte van de (natuurlijk) meest voorkomende isotoop. Bijvoorbeeld 13C/12C isotoopratio?</t>
  </si>
  <si>
    <t xml:space="preserve">Heeft de software de mogelijkheid om overzichtelijk het isotopenpatroon (massaverdeling van een chemische stof als gevolg van de isotoopratio van de aanwezige atomen) weer te geven? </t>
  </si>
  <si>
    <t xml:space="preserve">Heeft de software de mogelijkheid om overzichtelijk de massanauwkeurigheid danwel massa-afwijking (verschil tussen de gemeten massa van een ion en de theoretisch berekende massa (m/z) van hetzelfde ion)weer te geven? </t>
  </si>
  <si>
    <t>Heeft de software een functie, die de brutoformule (notatievorm voor een chemische verbinding, waarbij alleen de elementen met de aantallen atomen worden weergeven, onafhankelijk van de manier waarop de atomen met elkaar verbonden zijn) overzichtelijk aangegeven wordt?</t>
  </si>
  <si>
    <t>Heeft de software een brutoformule-generator (softwarematige applicatie die alle theoretische brutoformules binnen de opgegeven elementrestricties en massabereikrestricties berekent)?</t>
  </si>
  <si>
    <t>Heeft de software de mogelijkheid om isobaren (stoffen met gelijke massa, binnen de massaresolutie van de massaspectrometer,maar  met een verschillende (bruto)formule of structuur) overzichtelijk weer te geven?</t>
  </si>
  <si>
    <t>Heeft de software de mogelijkheid om stuctuur en stereo-isomeren (stoffen met dezelfde molecuulformule maar met een verschillende structuur of ruimtelijke ordening van de atomen binnen een molecuul) overzichtelijk weer te geven?</t>
  </si>
  <si>
    <t>Heeft de software de mogelijkheid om overzichtelijk de massaresolutie R, op basis van de verhouding tussen de gemeten massa van een ion (m/z) en de halfwaardebreedte van een enkele piek in het massaspectrum weer te geven?</t>
  </si>
  <si>
    <t>Software-database</t>
  </si>
  <si>
    <t>Is het mogelijk om een eigen bibliotheek met stoffen, stofklassen, stof-fysische eigenschappen vorm te geven en aan te maken?</t>
  </si>
  <si>
    <t>De aangeboden LC-MS combinatie kan behalve de eigen bibliotheek ook overweg met andere databases die in het algemeen gebruikt worden t.b.v. untargeted LC-MS?</t>
  </si>
  <si>
    <t>Software-DDA</t>
  </si>
  <si>
    <t xml:space="preserve">Heeft de software een Data-Dependent Acquistion modus (op voorselectie gebaseerde tandem-massaspectrometrische (MS/MS) acquisitiemethode voor moleculaire structuurbepaling (identificatie)? </t>
  </si>
  <si>
    <t>Software-DIA</t>
  </si>
  <si>
    <t>Heeft de software een Data-Independent Acquistion (zonder voorselectie gebaseerde tandem-massaspectrometrische (MS/MS) acquisitiemethode voor moleculaire structuurbepaling (identificatie))?  De gehele stroom van ionen op elk punt in de tijd wordt gefragmenteerd en geanalyseerd. De enige voorselectie is het massabereik waartussen de ionenstroom zich moet bevinden.</t>
  </si>
  <si>
    <t xml:space="preserve">Heeft de software de mogelijkheid tot DIA in combinatie met CCS en IMS? </t>
  </si>
  <si>
    <t>Software-export</t>
  </si>
  <si>
    <t>Het aangeboden systeem kan resultaten in de vorm van .txt of .csv format exporteren?</t>
  </si>
  <si>
    <t>Software-identificatie</t>
  </si>
  <si>
    <t xml:space="preserve">Heeft de software de mogelijkheid tot berekenen van een reversed fit reversed score voor analieten? </t>
  </si>
  <si>
    <t>Heeft de software de mogelijkheid om in silico fragmentatie (theoretische fragmentatie van een mogelijke kandidaatstructuur waarvan het resultaat wordt vergeleken met de gemeten fragmenten) aan te geven in een tabel?</t>
  </si>
  <si>
    <t xml:space="preserve">Kan de software de element-samenstelling berekenen op grond van de gemeten exacte massa en het isotopenpatroon en deze vergelijken met een theoretisch patroon? </t>
  </si>
  <si>
    <t>Heeft de software de mogelijkheid om feautures te benoemen (signalen gedefinieerd door nauwkeurige massa (m/z) en retentietijd (RT)) en de hoeveelheid kandidaten te beperken door middel van selectiecriteria voor piekvinding (bijv. intensiteitsdrempel)?</t>
  </si>
  <si>
    <t>Heeft de software de mogelijkheid om een forward fit forward score te berekenen per gevonden analiet?</t>
  </si>
  <si>
    <t>Heeft de software  de mogelijkheid om een waarschijnlijkheidsscore voor de identiteit van een stof aan te duiden?</t>
  </si>
  <si>
    <t>Heeft de software de mogelijkheid om een identificatietraject te doorlopen met de volgende kenmerken: massasignaal &amp; retentietijden (features); structurele informatie herleid uit isotooppatronen, adducten en fragmentinformatie; complementaire analytische methoden bijvoorbeeld GC-MS; toegepaste retentietijdgebieden, fysisch/chemische variëteit aan stofspecifieke eigenschappen (bijv. Log P-bereik), uitsluiting op basis van drempelwaardes; om uiteindelijk met deze informatie de identificatie te voorzien van een waarschijnlijkheidsscore?</t>
  </si>
  <si>
    <t>Heeft de software de mogelijkheid tot spectrale deconvolutie voor enkelwaardige geladen ionen?</t>
  </si>
  <si>
    <t>Heeft de software de mogelijkheid tot spectrale deconvolutie voor meerwaardige geladen ionen?</t>
  </si>
  <si>
    <t>Software-kalibrant</t>
  </si>
  <si>
    <t>Heeft de LC-MS de mogelijkheid tot een geautomatiseerde interne massakalibratie?</t>
  </si>
  <si>
    <t>Bij een externe massakalibratie wordt worden gemeten massa's vergeleken met exacte verwachte waarden, waaruit een afwijkingspatroon volgt. De afwijkingen (‘residuals’) worden vervolgens via een wiskundige benadering zo goed mogelijk geminimaliseerd. Biedt de aangeboden software de mogelijkheid tot externe massakalibratie?</t>
  </si>
  <si>
    <t>Software-massa electron</t>
  </si>
  <si>
    <t>Het aangeboden systeem houdt bij de berekening van de massa van ionen rekening met de massa van een elektron (0.54 mmu), zodat daarvoor niet achteraf behoeft te worden gecorrigeerd?</t>
  </si>
  <si>
    <t>Software-MRM</t>
  </si>
  <si>
    <t>Het aangeboden systeem biedt functionaliteit m.b.t. Dynamic MRM / Scheduled MRM?</t>
  </si>
  <si>
    <t>Software-pauzeren</t>
  </si>
  <si>
    <t xml:space="preserve">Kan analist tijdens de LC-MS analyse resultaten (bv pieken benoemen, MS-spectra uitzoeken, kalibratielijnen inzien) uitwerken van zojuist afgeronde analyses uit diezelfde "sample queue" op diezelfde LC-MS computer, zonder daarbij een queue te hoeven stoppen/pauzeren? </t>
  </si>
  <si>
    <t>totaal</t>
  </si>
  <si>
    <t>Voldoet volgens inschrijver</t>
  </si>
  <si>
    <t>Kunnen monster in hun vials gekoeld worden, minimaal 8 °C, in de tray van de autosampler?</t>
  </si>
  <si>
    <t>Is de aangeboden LC-MS machine, in samenwerking met de software, 100% functioneel met Windows 10?</t>
  </si>
  <si>
    <t>Kan de autosampler een standaard additie verzorgen (n=5, maximaal 2% c.v. met een additie volume van 100 nL in de vial?</t>
  </si>
  <si>
    <t>Is de aangeboden autosampler geschikt om 8 opeenvolgende injecties te verzorgen, met een analiet concentratie van 100 ng/L, te weten met een geschikt injectievolume m.b.t. de gebruikte kolom, waarbij een c.v. kleiner dan 2% verschil in piekoppervlakte behaald wordt?</t>
  </si>
  <si>
    <t>autosampler-capaciteit</t>
  </si>
  <si>
    <t>Bevat de sample tray van de autosampler minimaal honderd 2mL vial posities?</t>
  </si>
  <si>
    <t>De carry-over tussen een hoge concentratie injectie bv 1000 ng/L t.o.v. een opeenvolgende blanco injectie, bedraagt niet meer dan 0.1%?</t>
  </si>
  <si>
    <t>Kan de kolomoven koelen tot minimaal 10 graden en tevens verwarmen tot minimaal 60 graden?</t>
  </si>
  <si>
    <t xml:space="preserve">90% van de analieten die gebruikt worden om een kalibratielijn van te maken wordt gevonden. De analieten hebben een concentratiebereik van 10 ng/L tot en met 1000 ng/L. </t>
  </si>
  <si>
    <t xml:space="preserve">De gemiddelde rsd van analieten die gebruikt worden om de kalibratielijnen te realiseren, liggen onder de 3% variatie. </t>
  </si>
  <si>
    <t xml:space="preserve">20 van de 40 onbekende componenten uit een door ons geleverde mix in ultrapuur water moeten geidentificeerd kunnen worden, op basis van een 100 ng/L concentratie van die stoffen in een ultrapuur water oplossing. </t>
  </si>
  <si>
    <t>Heeft de LC-MS de benodigde resolutie om een isotopenfijnstructuur te bepalen? De resolutie moet bijvoorbeeld zo hoog zijn dat 13C en 15N gescheiden kunnen worden. Dit onderscheid geeft extra zekerheid voor de identificatie van de stof.</t>
  </si>
  <si>
    <t>Kan analist tijdens de LC-MS analyse resultaten (bv pieken benoemen, spectra uitzoeken, calibratielijnen inzien) uitwerken van zojuist afgeronde analyses uit diezelfde "sample queue" op diezelfde LC-MS computer, zonder daarbij een queue te hoeven stoppen/pauzeren?</t>
  </si>
  <si>
    <t>Hoe te bepalen:</t>
  </si>
  <si>
    <t>Getoetst en goedbevonden door Wetsus</t>
  </si>
  <si>
    <t>Bepalen met een temperatuurmeter.</t>
  </si>
  <si>
    <t>Systeem wordt geleverd met windows 10 dus dit is een kwestie van opstarten.</t>
  </si>
  <si>
    <t>5 addities uitvoeren en c.v. berekenen.</t>
  </si>
  <si>
    <t>C.v. berekenen op basis van de 8 voorgestelde injecties.</t>
  </si>
  <si>
    <t xml:space="preserve">Autosampler trays posities tellen. </t>
  </si>
  <si>
    <t xml:space="preserve">Hoge lage concentratie injectie. </t>
  </si>
  <si>
    <t>Kijken of dit pad de juiste route volgt.</t>
  </si>
  <si>
    <t xml:space="preserve">In de uitlezing van de apparatuur de ripples bekijken in het drukprofiel. </t>
  </si>
  <si>
    <t xml:space="preserve">Controleren flow route. </t>
  </si>
  <si>
    <t>Controleren temperatuur met temperatuurmeter.</t>
  </si>
  <si>
    <t xml:space="preserve">Data controleren mbt injectie van een mix stoffen. </t>
  </si>
  <si>
    <t>Kalibratielijnen reviewen.</t>
  </si>
  <si>
    <t xml:space="preserve">Controleren of deze aanwezig is. </t>
  </si>
  <si>
    <t xml:space="preserve">Controleren injectie van een mix. </t>
  </si>
  <si>
    <t xml:space="preserve">Controleren hardware en functionaliteit </t>
  </si>
  <si>
    <t xml:space="preserve">Controleren flow en werking ESI. </t>
  </si>
  <si>
    <t xml:space="preserve">Controleren resultaten. </t>
  </si>
  <si>
    <t xml:space="preserve">Controleren geluid. </t>
  </si>
  <si>
    <t xml:space="preserve">Controleren. </t>
  </si>
  <si>
    <t xml:space="preserve">Controleren bereik. </t>
  </si>
  <si>
    <t>Uit data verkrijgen.</t>
  </si>
  <si>
    <t xml:space="preserve">Data exporteren. </t>
  </si>
  <si>
    <t xml:space="preserve">Tijdens een run uitproberen zaken te veranderen. </t>
  </si>
  <si>
    <t xml:space="preserve">In het algemeen fluctueren de temperaturen in ons lab tussen de 22 en 26 graden. In de zomer hebben we soms uitschieters tot 28 graden maar dit komt niet heel vaak voor en had dit jaar ook te maken met een ventilator die inmiddels vervangen is. </t>
  </si>
  <si>
    <t xml:space="preserve">De onderstaande data zijn afkomstig van augustus tot en met 30 november. </t>
  </si>
  <si>
    <t>Beschrijf in cel C15 in maximaal 400 woorden welke kosten gemoeid zijn voor een volledig functionerend systeem voor een looptijd van 5 jaar. Ter illustratie, de kosten voor onderhoud, databases, licenties, cursussen, vervangingsonderdelen. Kortom, alle kosten die nodig zijn om de non-targeted LC-MS succesvol in te zetten voor 5 jaar.</t>
  </si>
  <si>
    <r>
      <t>LET OP: De Inschrijfprijs mag op straffe van ongeldigheid van de Inschrijving niet hoger zijn dan € 500.000 exclusief BTW.</t>
    </r>
    <r>
      <rPr>
        <b/>
        <sz val="10"/>
        <color rgb="FF000000"/>
        <rFont val="Arial"/>
        <charset val="1"/>
      </rPr>
      <t> </t>
    </r>
  </si>
  <si>
    <t xml:space="preserve">Stap 2:  De onderstaande vragen moeten beantwoord worden met betrekking tot de aangeboden LC-MS combinatie, zoals aangeboden. Als in de SAT blijkt dat een vraag ten onrechte met "Ja"is beantwoord is de inschrijving ongeldig en wordt deze terzijde gelegd. </t>
  </si>
  <si>
    <t>De Factory Acceptance Test omvat een test op een aantal prestatie kenmerken waaraan het aangeboden apparaat moet voldoen. Deze prestatie kenmerken worden getoetst door de winnende inschrijver op een door hem te bepalen locatie, eventueel met een vergelijkbaar apparaat. Inschrijver kan er voor kiezen om geen FAT te doen, als er bijvoorbeeld al meer dan voldoende ervaring is. Echter, voor de definitieve gunning, is de site acceptance test (SAT) bindend. Het risico en de kosten om het apparaat bij Wetsus te installeren en te de-installeren zijn volledig voor de leverancier als blijkt dat niet voldaan kan worden aan de SAT. Als de leverancier op eigen locatie de LC-MS combinatie moet opbouwen, en geen risico in de FAT ziet, kunnen de onderdelen van de FAT en SAT op locatie van Wetsus gecombineerd worden. Dit kan onnodige tijd en kosten besparen, zulks ter beoordeling van inschrijver.</t>
  </si>
  <si>
    <r>
      <t xml:space="preserve">De Factory Acceptance Test omvat een test op een aantal prestatie kenmerken waaraan het aangeboden apparaat moet voldoen. Deze prestatie kenmerken worden getoetst door de winnende inschrijver op een door hem te bepalen locatie, eventueel met een vergelijkbaar apparaat. Inschrijver kan er voor kiezen om geen FAT te doen, als er bijvoorbeeld al meer dan voldoende ervaring is. Echter, voor de definitieve gunning, is de site acceptance test (SAT) bindend. Het risico en de kosten om het apparaat bij Wetsus te installeren en te de-installeren zijn volledig voor de leverancier als blijkt dat niet voldaan kan worden aan de SAT. Als de leverancier op eigen locatie de LC-MS combinatie moet opbouwen, en geen risico in de FAT ziet, kunnen de onderdelen van de FAT en SAT op locatie van Wetsus gecombineerd worden. Dit kan onnodige tijd en kosten besparen, zulks ter beeoordeling van inschrijver. </t>
    </r>
    <r>
      <rPr>
        <b/>
        <sz val="16"/>
        <color theme="1"/>
        <rFont val="Calibri"/>
        <family val="2"/>
        <scheme val="minor"/>
      </rPr>
      <t>Let op: een weergave van de temperatuurschommelingen in het laboratorium, welke de prestaties van het LC-MS systeem zouden kunnen beinvloeden, is te vinden in tabblad 6.</t>
    </r>
  </si>
  <si>
    <t>De Site Acceptance Test is een lijst met prestatie kenmerken die getoetst worden terwijl het apparaat operationeel werkend bij Wetsus staat. Om in aanmerking te komen voor de gunning moet de geïnstalleerde LC-MS combinatie voldoen aan de omschreven SAT prestatie kenmerken. Worden de gestelde doelen  behaald, dan is de gunning definitief. </t>
  </si>
  <si>
    <t>deze regel is niet langer een knock-out</t>
  </si>
  <si>
    <t xml:space="preserve">Geluidsproductie van het aangeboden en totale systeem is minder dan 70 dB? </t>
  </si>
  <si>
    <t>Geluidsproductie van het aangeboden en totale systeem is minder dan 70 dB? *</t>
  </si>
  <si>
    <t>Is bij de aangeboden LC-MS, een ion mobility spectrometrie (IMS) ingebouwd? *</t>
  </si>
  <si>
    <t>Aanpassing(en)</t>
  </si>
  <si>
    <t xml:space="preserve">Een cel die deze kleur heeft, is een verandering ondergaan naar aanleiding van gestelde vragen in de procedure. Zo is IMS niet langer een knock-out maar kan men er nog wel punten mee scoren, en is de geluidsproductie van het apparaat van 60 dB opgehoogd naar een meer werkbaarder 70 dB. </t>
  </si>
  <si>
    <t xml:space="preserve">Aanpassing van de geluidsproductie van het apparaat is opgehoogd van 60 dB naar een meer werkbaar 70 dB. </t>
  </si>
  <si>
    <t>Aanpassing 05-02-2024</t>
  </si>
  <si>
    <t xml:space="preserve">Deze kleur cellen zijn aangepast naar aanleiding van vragen gesteld in deze tender. Zo is niet langer de IMS een vereiste technique en is de geaccepteerde geluidsproductie van het apparaat van 60 naar een meer werkbaarder 70 dB opgehoogd.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</si>
</sst>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b/>
      <sz val="14"/>
      <color theme="1"/>
      <name val="Calibri"/>
      <family val="2"/>
      <scheme val="minor"/>
    </font>
    <font>
      <sz val="16"/>
      <color theme="1"/>
      <name val="Calibri"/>
      <family val="2"/>
      <scheme val="minor"/>
    </font>
    <font>
      <b/>
      <sz val="16"/>
      <color theme="1"/>
      <name val="Calibri"/>
      <family val="2"/>
      <scheme val="minor"/>
    </font>
    <font>
      <sz val="16"/>
      <color theme="1"/>
      <name val="Calibri"/>
      <family val="2"/>
    </font>
    <font>
      <vertAlign val="superscript"/>
      <sz val="16"/>
      <color theme="1"/>
      <name val="Calibri"/>
      <family val="2"/>
      <scheme val="minor"/>
    </font>
    <font>
      <sz val="18"/>
      <color theme="1"/>
      <name val="Calibri"/>
      <family val="2"/>
      <scheme val="minor"/>
    </font>
    <font>
      <b/>
      <sz val="18"/>
      <color theme="1"/>
      <name val="Calibri"/>
      <family val="2"/>
      <scheme val="minor"/>
    </font>
    <font>
      <sz val="8"/>
      <name val="Calibri"/>
      <family val="2"/>
      <scheme val="minor"/>
    </font>
    <font>
      <b/>
      <sz val="16"/>
      <color rgb="FF000000"/>
      <name val="Calibri"/>
      <scheme val="minor"/>
    </font>
    <font>
      <sz val="16"/>
      <color rgb="FF000000"/>
      <name val="Calibri"/>
      <scheme val="minor"/>
    </font>
    <font>
      <b/>
      <sz val="10"/>
      <color rgb="FF000000"/>
      <name val="Arial"/>
      <charset val="1"/>
    </font>
    <font>
      <strike/>
      <sz val="18"/>
      <color theme="1"/>
      <name val="Calibri"/>
      <family val="2"/>
      <scheme val="minor"/>
    </font>
    <font>
      <b/>
      <sz val="20"/>
      <color theme="1"/>
      <name val="Calibri"/>
      <family val="2"/>
      <scheme val="minor"/>
    </font>
  </fonts>
  <fills count="7">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rgb="FFFFC000"/>
        <bgColor indexed="64"/>
      </patternFill>
    </fill>
    <fill>
      <patternFill patternType="solid">
        <fgColor theme="5" tint="0.3999755851924192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7">
    <xf numFmtId="0" fontId="0" fillId="0" borderId="0" xfId="0"/>
    <xf numFmtId="0" fontId="3" fillId="0" borderId="0" xfId="0" applyFont="1" applyAlignment="1">
      <alignment horizontal="left" vertical="top" wrapText="1"/>
    </xf>
    <xf numFmtId="0" fontId="0" fillId="0" borderId="0" xfId="0" applyAlignment="1">
      <alignment horizontal="left" vertical="top"/>
    </xf>
    <xf numFmtId="0" fontId="2" fillId="0" borderId="0" xfId="0" applyFont="1" applyAlignment="1">
      <alignment horizontal="left" vertical="center" wrapText="1"/>
    </xf>
    <xf numFmtId="0" fontId="4" fillId="0" borderId="0" xfId="0" applyFont="1" applyAlignment="1">
      <alignment horizontal="left" vertical="center" wrapText="1"/>
    </xf>
    <xf numFmtId="0" fontId="1" fillId="0" borderId="0" xfId="0" applyFont="1" applyAlignment="1">
      <alignment horizontal="center" vertical="center"/>
    </xf>
    <xf numFmtId="0" fontId="3" fillId="0" borderId="1" xfId="0" applyFont="1" applyBorder="1" applyAlignment="1">
      <alignment horizontal="left" vertical="top" wrapText="1"/>
    </xf>
    <xf numFmtId="0" fontId="7" fillId="0" borderId="0" xfId="0" applyFont="1"/>
    <xf numFmtId="0" fontId="8" fillId="0" borderId="0" xfId="0" applyFont="1"/>
    <xf numFmtId="0" fontId="7" fillId="2" borderId="1" xfId="0" applyFont="1" applyFill="1" applyBorder="1"/>
    <xf numFmtId="0" fontId="7" fillId="0" borderId="1" xfId="0" applyFont="1" applyBorder="1" applyAlignment="1">
      <alignment horizontal="left" vertical="top" wrapText="1"/>
    </xf>
    <xf numFmtId="0" fontId="4" fillId="0" borderId="0" xfId="0" applyFont="1" applyAlignment="1">
      <alignment horizontal="left" vertical="top" wrapText="1"/>
    </xf>
    <xf numFmtId="0" fontId="2" fillId="0" borderId="0" xfId="0" applyFont="1" applyAlignment="1">
      <alignment horizontal="left" vertical="top" wrapText="1"/>
    </xf>
    <xf numFmtId="0" fontId="1" fillId="0" borderId="0" xfId="0" applyFont="1" applyAlignment="1">
      <alignment horizontal="left" vertical="top"/>
    </xf>
    <xf numFmtId="0" fontId="7" fillId="2" borderId="1" xfId="0" applyFont="1" applyFill="1" applyBorder="1" applyAlignment="1">
      <alignment horizontal="left" vertical="top"/>
    </xf>
    <xf numFmtId="0" fontId="0" fillId="0" borderId="1" xfId="0" applyBorder="1"/>
    <xf numFmtId="0" fontId="8" fillId="0" borderId="1" xfId="0" applyFont="1" applyBorder="1" applyAlignment="1">
      <alignment horizontal="left" vertical="top" wrapText="1"/>
    </xf>
    <xf numFmtId="0" fontId="3" fillId="3" borderId="1" xfId="0" applyFont="1" applyFill="1" applyBorder="1" applyAlignment="1">
      <alignment horizontal="left" vertical="top" wrapText="1"/>
    </xf>
    <xf numFmtId="0" fontId="8" fillId="0" borderId="0" xfId="0" applyFont="1" applyAlignment="1">
      <alignment horizontal="left" vertical="top" wrapText="1"/>
    </xf>
    <xf numFmtId="0" fontId="1" fillId="0" borderId="0" xfId="0" applyFont="1" applyAlignment="1">
      <alignment horizontal="center" vertical="top"/>
    </xf>
    <xf numFmtId="0" fontId="7" fillId="2" borderId="1" xfId="0" applyFont="1" applyFill="1" applyBorder="1" applyAlignment="1">
      <alignment horizontal="center"/>
    </xf>
    <xf numFmtId="0" fontId="3" fillId="0" borderId="0" xfId="0" applyFont="1" applyAlignment="1">
      <alignment horizontal="left"/>
    </xf>
    <xf numFmtId="0" fontId="3" fillId="0" borderId="0" xfId="0" applyFont="1" applyAlignment="1">
      <alignment horizontal="left" wrapText="1"/>
    </xf>
    <xf numFmtId="0" fontId="3" fillId="0" borderId="0" xfId="0" applyFont="1" applyAlignment="1">
      <alignment horizontal="left" vertical="top"/>
    </xf>
    <xf numFmtId="0" fontId="4" fillId="0" borderId="0" xfId="0" applyFont="1" applyAlignment="1">
      <alignment horizontal="left"/>
    </xf>
    <xf numFmtId="0" fontId="4" fillId="0" borderId="0" xfId="0" applyFont="1" applyAlignment="1">
      <alignment horizontal="left" wrapText="1"/>
    </xf>
    <xf numFmtId="0" fontId="10" fillId="0" borderId="0" xfId="0" applyFont="1"/>
    <xf numFmtId="0" fontId="3" fillId="4" borderId="2" xfId="0" applyFont="1" applyFill="1" applyBorder="1" applyAlignment="1">
      <alignment horizontal="left" vertical="top" wrapText="1"/>
    </xf>
    <xf numFmtId="0" fontId="4" fillId="0" borderId="1" xfId="0" applyFont="1" applyBorder="1" applyAlignment="1">
      <alignment horizontal="left" vertical="top" wrapText="1"/>
    </xf>
    <xf numFmtId="0" fontId="3" fillId="0" borderId="0" xfId="0" applyFont="1" applyAlignment="1">
      <alignment horizontal="center" vertical="top" wrapText="1"/>
    </xf>
    <xf numFmtId="0" fontId="13" fillId="5" borderId="1" xfId="0" applyFont="1" applyFill="1" applyBorder="1" applyAlignment="1">
      <alignment horizontal="left" vertical="top" wrapText="1"/>
    </xf>
    <xf numFmtId="0" fontId="7" fillId="5" borderId="1" xfId="0" applyFont="1" applyFill="1" applyBorder="1" applyAlignment="1">
      <alignment horizontal="left" vertical="top" wrapText="1"/>
    </xf>
    <xf numFmtId="0" fontId="3" fillId="5" borderId="0" xfId="0" applyFont="1" applyFill="1" applyAlignment="1">
      <alignment horizontal="left" vertical="top" wrapText="1"/>
    </xf>
    <xf numFmtId="0" fontId="14" fillId="0" borderId="0" xfId="0" applyFont="1" applyAlignment="1">
      <alignment horizontal="left" vertical="top" wrapText="1"/>
    </xf>
    <xf numFmtId="0" fontId="13" fillId="6" borderId="1" xfId="0" applyFont="1" applyFill="1" applyBorder="1" applyAlignment="1">
      <alignment horizontal="left" vertical="top" wrapText="1"/>
    </xf>
    <xf numFmtId="0" fontId="7" fillId="6" borderId="1" xfId="0" applyFont="1" applyFill="1" applyBorder="1" applyAlignment="1">
      <alignment horizontal="left" vertical="top" wrapText="1"/>
    </xf>
    <xf numFmtId="0" fontId="3" fillId="5" borderId="1"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486185</xdr:colOff>
      <xdr:row>6</xdr:row>
      <xdr:rowOff>0</xdr:rowOff>
    </xdr:from>
    <xdr:to>
      <xdr:col>25</xdr:col>
      <xdr:colOff>141330</xdr:colOff>
      <xdr:row>21</xdr:row>
      <xdr:rowOff>152400</xdr:rowOff>
    </xdr:to>
    <xdr:pic>
      <xdr:nvPicPr>
        <xdr:cNvPr id="2" name="Picture 1">
          <a:extLst>
            <a:ext uri="{FF2B5EF4-FFF2-40B4-BE49-F238E27FC236}">
              <a16:creationId xmlns:a16="http://schemas.microsoft.com/office/drawing/2014/main" id="{08DB3B4E-C80E-E19B-68D0-4968C2C36B4C}"/>
            </a:ext>
          </a:extLst>
        </xdr:cNvPr>
        <xdr:cNvPicPr>
          <a:picLocks noChangeAspect="1"/>
        </xdr:cNvPicPr>
      </xdr:nvPicPr>
      <xdr:blipFill>
        <a:blip xmlns:r="http://schemas.openxmlformats.org/officeDocument/2006/relationships" r:embed="rId1"/>
        <a:stretch>
          <a:fillRect/>
        </a:stretch>
      </xdr:blipFill>
      <xdr:spPr>
        <a:xfrm>
          <a:off x="486185" y="1143000"/>
          <a:ext cx="14895145" cy="3009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01BE8-1C03-4E58-AB5C-053CB1874FCC}">
  <dimension ref="A1:C10"/>
  <sheetViews>
    <sheetView zoomScale="85" zoomScaleNormal="85" workbookViewId="0">
      <selection activeCell="C13" sqref="C13"/>
    </sheetView>
  </sheetViews>
  <sheetFormatPr defaultColWidth="9.140625" defaultRowHeight="21" x14ac:dyDescent="0.35"/>
  <cols>
    <col min="1" max="1" width="12.5703125" style="21" customWidth="1"/>
    <col min="2" max="2" width="38.42578125" style="21" customWidth="1"/>
    <col min="3" max="3" width="212.42578125" style="22" customWidth="1"/>
    <col min="4" max="16384" width="9.140625" style="21"/>
  </cols>
  <sheetData>
    <row r="1" spans="1:3" ht="42" x14ac:dyDescent="0.35">
      <c r="C1" s="22" t="s">
        <v>0</v>
      </c>
    </row>
    <row r="3" spans="1:3" s="24" customFormat="1" x14ac:dyDescent="0.35">
      <c r="A3" s="24" t="s">
        <v>1</v>
      </c>
      <c r="B3" s="24" t="s">
        <v>2</v>
      </c>
      <c r="C3" s="25" t="s">
        <v>3</v>
      </c>
    </row>
    <row r="4" spans="1:3" s="23" customFormat="1" ht="84" x14ac:dyDescent="0.25">
      <c r="A4" s="23" t="s">
        <v>4</v>
      </c>
      <c r="B4" s="23" t="s">
        <v>5</v>
      </c>
      <c r="C4" s="1" t="s">
        <v>6</v>
      </c>
    </row>
    <row r="5" spans="1:3" s="23" customFormat="1" x14ac:dyDescent="0.25">
      <c r="A5" s="23" t="s">
        <v>7</v>
      </c>
      <c r="B5" s="23" t="s">
        <v>8</v>
      </c>
      <c r="C5" s="1" t="s">
        <v>9</v>
      </c>
    </row>
    <row r="6" spans="1:3" s="23" customFormat="1" ht="84" x14ac:dyDescent="0.25">
      <c r="A6" s="23" t="s">
        <v>10</v>
      </c>
      <c r="B6" s="23" t="s">
        <v>11</v>
      </c>
      <c r="C6" s="1" t="s">
        <v>12</v>
      </c>
    </row>
    <row r="7" spans="1:3" s="23" customFormat="1" ht="147" x14ac:dyDescent="0.25">
      <c r="A7" s="23" t="s">
        <v>13</v>
      </c>
      <c r="B7" s="23" t="s">
        <v>14</v>
      </c>
      <c r="C7" s="1" t="s">
        <v>236</v>
      </c>
    </row>
    <row r="8" spans="1:3" s="23" customFormat="1" ht="63" x14ac:dyDescent="0.25">
      <c r="A8" s="23" t="s">
        <v>15</v>
      </c>
      <c r="B8" s="23" t="s">
        <v>16</v>
      </c>
      <c r="C8" s="1" t="s">
        <v>237</v>
      </c>
    </row>
    <row r="10" spans="1:3" x14ac:dyDescent="0.35">
      <c r="C10" s="26" t="s">
        <v>17</v>
      </c>
    </row>
  </sheetData>
  <phoneticPr fontId="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AE431-04E2-4DF9-85E9-A306BB09F6F0}">
  <dimension ref="A1:F83"/>
  <sheetViews>
    <sheetView tabSelected="1" topLeftCell="A4" zoomScale="50" zoomScaleNormal="50" workbookViewId="0">
      <selection activeCell="F4" sqref="F4"/>
    </sheetView>
  </sheetViews>
  <sheetFormatPr defaultRowHeight="15" x14ac:dyDescent="0.25"/>
  <cols>
    <col min="1" max="1" width="36.7109375" customWidth="1"/>
    <col min="2" max="2" width="221.140625" customWidth="1"/>
    <col min="3" max="3" width="23.5703125" customWidth="1"/>
    <col min="4" max="4" width="39.140625" customWidth="1"/>
  </cols>
  <sheetData>
    <row r="1" spans="1:4" s="7" customFormat="1" ht="23.25" x14ac:dyDescent="0.35">
      <c r="A1" s="8" t="s">
        <v>18</v>
      </c>
      <c r="B1" s="9"/>
    </row>
    <row r="2" spans="1:4" s="7" customFormat="1" ht="23.25" x14ac:dyDescent="0.35">
      <c r="A2" s="8" t="s">
        <v>19</v>
      </c>
      <c r="B2" s="9"/>
    </row>
    <row r="3" spans="1:4" s="7" customFormat="1" ht="23.25" x14ac:dyDescent="0.35">
      <c r="A3" s="8" t="s">
        <v>20</v>
      </c>
      <c r="B3" s="9"/>
    </row>
    <row r="4" spans="1:4" s="7" customFormat="1" ht="23.25" x14ac:dyDescent="0.35">
      <c r="A4" s="8"/>
      <c r="B4" s="8"/>
    </row>
    <row r="5" spans="1:4" s="7" customFormat="1" ht="26.25" x14ac:dyDescent="0.35">
      <c r="A5" s="33" t="s">
        <v>242</v>
      </c>
      <c r="B5" s="1"/>
    </row>
    <row r="6" spans="1:4" s="7" customFormat="1" ht="46.5" x14ac:dyDescent="0.35">
      <c r="A6" s="32" t="s">
        <v>245</v>
      </c>
      <c r="B6" s="31" t="s">
        <v>246</v>
      </c>
    </row>
    <row r="7" spans="1:4" s="7" customFormat="1" ht="23.25" x14ac:dyDescent="0.35">
      <c r="A7" s="8"/>
      <c r="B7" s="8"/>
    </row>
    <row r="9" spans="1:4" s="5" customFormat="1" ht="44.25" customHeight="1" x14ac:dyDescent="0.25">
      <c r="A9" s="16" t="s">
        <v>21</v>
      </c>
      <c r="B9" s="16" t="s">
        <v>22</v>
      </c>
      <c r="C9" s="16" t="s">
        <v>2</v>
      </c>
      <c r="D9" s="16" t="s">
        <v>23</v>
      </c>
    </row>
    <row r="10" spans="1:4" s="2" customFormat="1" ht="23.25" x14ac:dyDescent="0.35">
      <c r="A10" s="10" t="s">
        <v>24</v>
      </c>
      <c r="B10" s="10" t="s">
        <v>25</v>
      </c>
      <c r="C10" s="10" t="s">
        <v>26</v>
      </c>
      <c r="D10" s="9"/>
    </row>
    <row r="11" spans="1:4" s="2" customFormat="1" ht="23.25" x14ac:dyDescent="0.35">
      <c r="A11" s="10" t="s">
        <v>27</v>
      </c>
      <c r="B11" s="10" t="s">
        <v>28</v>
      </c>
      <c r="C11" s="10" t="s">
        <v>26</v>
      </c>
      <c r="D11" s="9"/>
    </row>
    <row r="12" spans="1:4" s="2" customFormat="1" ht="23.25" x14ac:dyDescent="0.35">
      <c r="A12" s="10" t="s">
        <v>29</v>
      </c>
      <c r="B12" s="10" t="s">
        <v>30</v>
      </c>
      <c r="C12" s="10" t="s">
        <v>26</v>
      </c>
      <c r="D12" s="9"/>
    </row>
    <row r="13" spans="1:4" s="2" customFormat="1" ht="93" x14ac:dyDescent="0.35">
      <c r="A13" s="10" t="s">
        <v>31</v>
      </c>
      <c r="B13" s="10" t="s">
        <v>32</v>
      </c>
      <c r="C13" s="10" t="s">
        <v>26</v>
      </c>
      <c r="D13" s="9"/>
    </row>
    <row r="14" spans="1:4" s="2" customFormat="1" ht="46.5" x14ac:dyDescent="0.35">
      <c r="A14" s="10" t="s">
        <v>33</v>
      </c>
      <c r="B14" s="10" t="s">
        <v>34</v>
      </c>
      <c r="C14" s="10" t="s">
        <v>26</v>
      </c>
      <c r="D14" s="9"/>
    </row>
    <row r="15" spans="1:4" s="2" customFormat="1" ht="69.75" x14ac:dyDescent="0.35">
      <c r="A15" s="10" t="s">
        <v>35</v>
      </c>
      <c r="B15" s="10" t="s">
        <v>36</v>
      </c>
      <c r="C15" s="10" t="s">
        <v>26</v>
      </c>
      <c r="D15" s="9"/>
    </row>
    <row r="16" spans="1:4" s="2" customFormat="1" ht="93" x14ac:dyDescent="0.35">
      <c r="A16" s="10" t="s">
        <v>35</v>
      </c>
      <c r="B16" s="10" t="s">
        <v>37</v>
      </c>
      <c r="C16" s="10" t="s">
        <v>26</v>
      </c>
      <c r="D16" s="9"/>
    </row>
    <row r="17" spans="1:6" s="2" customFormat="1" ht="93" x14ac:dyDescent="0.35">
      <c r="A17" s="10" t="s">
        <v>35</v>
      </c>
      <c r="B17" s="10" t="s">
        <v>38</v>
      </c>
      <c r="C17" s="10" t="s">
        <v>26</v>
      </c>
      <c r="D17" s="9"/>
    </row>
    <row r="18" spans="1:6" s="2" customFormat="1" ht="46.5" x14ac:dyDescent="0.35">
      <c r="A18" s="10" t="s">
        <v>39</v>
      </c>
      <c r="B18" s="10" t="s">
        <v>40</v>
      </c>
      <c r="C18" s="10" t="s">
        <v>26</v>
      </c>
      <c r="D18" s="9"/>
    </row>
    <row r="19" spans="1:6" ht="69.75" x14ac:dyDescent="0.35">
      <c r="A19" s="10" t="s">
        <v>41</v>
      </c>
      <c r="B19" s="10" t="s">
        <v>42</v>
      </c>
      <c r="C19" s="10" t="s">
        <v>26</v>
      </c>
      <c r="D19" s="9"/>
    </row>
    <row r="20" spans="1:6" ht="46.5" x14ac:dyDescent="0.25">
      <c r="A20" s="34" t="s">
        <v>43</v>
      </c>
      <c r="B20" s="30" t="s">
        <v>241</v>
      </c>
      <c r="C20" s="30" t="s">
        <v>26</v>
      </c>
      <c r="D20" s="31" t="s">
        <v>238</v>
      </c>
    </row>
    <row r="21" spans="1:6" ht="116.25" x14ac:dyDescent="0.35">
      <c r="A21" s="10" t="s">
        <v>44</v>
      </c>
      <c r="B21" s="10" t="s">
        <v>45</v>
      </c>
      <c r="C21" s="10" t="s">
        <v>26</v>
      </c>
      <c r="D21" s="9"/>
    </row>
    <row r="22" spans="1:6" ht="23.25" x14ac:dyDescent="0.35">
      <c r="A22" s="10" t="s">
        <v>44</v>
      </c>
      <c r="B22" s="10" t="s">
        <v>46</v>
      </c>
      <c r="C22" s="10" t="s">
        <v>26</v>
      </c>
      <c r="D22" s="9"/>
    </row>
    <row r="23" spans="1:6" ht="23.25" x14ac:dyDescent="0.35">
      <c r="A23" s="35" t="s">
        <v>44</v>
      </c>
      <c r="B23" s="31" t="s">
        <v>240</v>
      </c>
      <c r="C23" s="10" t="s">
        <v>26</v>
      </c>
      <c r="D23" s="9"/>
    </row>
    <row r="24" spans="1:6" ht="46.5" x14ac:dyDescent="0.35">
      <c r="A24" s="10" t="s">
        <v>47</v>
      </c>
      <c r="B24" s="10" t="s">
        <v>48</v>
      </c>
      <c r="C24" s="10" t="s">
        <v>26</v>
      </c>
      <c r="D24" s="9"/>
    </row>
    <row r="25" spans="1:6" ht="46.5" x14ac:dyDescent="0.35">
      <c r="A25" s="10" t="s">
        <v>47</v>
      </c>
      <c r="B25" s="10" t="s">
        <v>49</v>
      </c>
      <c r="C25" s="10" t="s">
        <v>26</v>
      </c>
      <c r="D25" s="9"/>
    </row>
    <row r="26" spans="1:6" ht="23.25" x14ac:dyDescent="0.35">
      <c r="A26" s="10" t="s">
        <v>50</v>
      </c>
      <c r="B26" s="10" t="s">
        <v>51</v>
      </c>
      <c r="C26" s="10" t="s">
        <v>26</v>
      </c>
      <c r="D26" s="9"/>
    </row>
    <row r="27" spans="1:6" ht="69.75" x14ac:dyDescent="0.35">
      <c r="A27" s="10" t="s">
        <v>52</v>
      </c>
      <c r="B27" s="10" t="s">
        <v>53</v>
      </c>
      <c r="C27" s="10" t="s">
        <v>26</v>
      </c>
      <c r="D27" s="9"/>
    </row>
    <row r="29" spans="1:6" ht="21" x14ac:dyDescent="0.25">
      <c r="C29" s="1"/>
      <c r="D29" s="1"/>
      <c r="E29" s="1"/>
      <c r="F29" s="2"/>
    </row>
    <row r="30" spans="1:6" ht="21" x14ac:dyDescent="0.25">
      <c r="C30" s="1"/>
      <c r="D30" s="1"/>
      <c r="E30" s="1"/>
      <c r="F30" s="2"/>
    </row>
    <row r="82" spans="1:1" x14ac:dyDescent="0.25">
      <c r="A82" t="s">
        <v>54</v>
      </c>
    </row>
    <row r="83" spans="1:1" x14ac:dyDescent="0.25">
      <c r="A83" t="s">
        <v>55</v>
      </c>
    </row>
  </sheetData>
  <autoFilter ref="A9:D9" xr:uid="{BE2435C5-4F94-474C-9C7A-49CE9A209E6F}">
    <sortState xmlns:xlrd2="http://schemas.microsoft.com/office/spreadsheetml/2017/richdata2" ref="A10:D26">
      <sortCondition ref="A9"/>
    </sortState>
  </autoFilter>
  <dataValidations disablePrompts="1" count="2">
    <dataValidation type="list" allowBlank="1" showInputMessage="1" showErrorMessage="1" sqref="D10:D27" xr:uid="{423606B3-3A4C-42AF-9265-6E8041761E9B}">
      <formula1>$A$82:$A$83</formula1>
    </dataValidation>
    <dataValidation type="list" allowBlank="1" showInputMessage="1" showErrorMessage="1" sqref="E18" xr:uid="{171A5823-7CD2-4F4B-82B8-121B4882624E}">
      <formula1>#REF!</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435C5-4F94-474C-9C7A-49CE9A209E6F}">
  <dimension ref="A1:F73"/>
  <sheetViews>
    <sheetView zoomScale="50" zoomScaleNormal="50" workbookViewId="0">
      <selection activeCell="C29" sqref="C29"/>
    </sheetView>
  </sheetViews>
  <sheetFormatPr defaultRowHeight="15" x14ac:dyDescent="0.25"/>
  <cols>
    <col min="1" max="1" width="36.7109375" customWidth="1"/>
    <col min="2" max="2" width="168.5703125" customWidth="1"/>
    <col min="3" max="3" width="23.5703125" customWidth="1"/>
    <col min="4" max="4" width="39.140625" customWidth="1"/>
  </cols>
  <sheetData>
    <row r="1" spans="1:6" s="7" customFormat="1" ht="23.25" x14ac:dyDescent="0.35">
      <c r="A1" s="8" t="s">
        <v>18</v>
      </c>
      <c r="B1" s="9"/>
    </row>
    <row r="2" spans="1:6" s="7" customFormat="1" ht="23.25" x14ac:dyDescent="0.35">
      <c r="A2" s="8" t="s">
        <v>19</v>
      </c>
      <c r="B2" s="9"/>
    </row>
    <row r="3" spans="1:6" s="7" customFormat="1" ht="23.25" x14ac:dyDescent="0.35">
      <c r="A3" s="8" t="s">
        <v>20</v>
      </c>
      <c r="B3" s="9"/>
    </row>
    <row r="5" spans="1:6" ht="63" x14ac:dyDescent="0.25">
      <c r="A5" s="1"/>
      <c r="B5" s="6" t="s">
        <v>232</v>
      </c>
      <c r="C5" s="6" t="s">
        <v>56</v>
      </c>
      <c r="D5" s="6" t="s">
        <v>57</v>
      </c>
      <c r="E5" s="1"/>
      <c r="F5" s="2"/>
    </row>
    <row r="6" spans="1:6" ht="23.25" x14ac:dyDescent="0.35">
      <c r="A6" s="1"/>
      <c r="B6" s="6" t="s">
        <v>58</v>
      </c>
      <c r="C6" s="9"/>
      <c r="D6" s="6" t="s">
        <v>59</v>
      </c>
      <c r="E6" s="1"/>
      <c r="F6" s="2"/>
    </row>
    <row r="7" spans="1:6" ht="23.25" x14ac:dyDescent="0.35">
      <c r="A7" s="1"/>
      <c r="B7" s="6" t="s">
        <v>60</v>
      </c>
      <c r="C7" s="9"/>
      <c r="D7" s="6" t="s">
        <v>59</v>
      </c>
      <c r="E7" s="1"/>
      <c r="F7" s="2"/>
    </row>
    <row r="8" spans="1:6" ht="23.25" x14ac:dyDescent="0.35">
      <c r="A8" s="1"/>
      <c r="B8" s="6" t="s">
        <v>61</v>
      </c>
      <c r="C8" s="9"/>
      <c r="D8" s="6" t="s">
        <v>59</v>
      </c>
      <c r="E8" s="1"/>
      <c r="F8" s="2"/>
    </row>
    <row r="9" spans="1:6" ht="23.25" x14ac:dyDescent="0.35">
      <c r="A9" s="1"/>
      <c r="B9" s="6" t="s">
        <v>62</v>
      </c>
      <c r="C9" s="9"/>
      <c r="D9" s="6" t="s">
        <v>59</v>
      </c>
      <c r="E9" s="1"/>
      <c r="F9" s="2"/>
    </row>
    <row r="10" spans="1:6" ht="23.25" x14ac:dyDescent="0.35">
      <c r="A10" s="1"/>
      <c r="B10" s="6" t="s">
        <v>63</v>
      </c>
      <c r="C10" s="9"/>
      <c r="D10" s="6" t="s">
        <v>64</v>
      </c>
      <c r="E10" s="1"/>
      <c r="F10" s="2"/>
    </row>
    <row r="11" spans="1:6" ht="23.25" x14ac:dyDescent="0.35">
      <c r="A11" s="1"/>
      <c r="B11" s="6" t="s">
        <v>65</v>
      </c>
      <c r="C11" s="9"/>
      <c r="D11" s="6" t="s">
        <v>64</v>
      </c>
      <c r="E11" s="1"/>
      <c r="F11" s="2"/>
    </row>
    <row r="12" spans="1:6" ht="23.25" x14ac:dyDescent="0.35">
      <c r="A12" s="1"/>
      <c r="B12" s="6" t="s">
        <v>66</v>
      </c>
      <c r="C12" s="9"/>
      <c r="D12" s="6" t="s">
        <v>64</v>
      </c>
      <c r="E12" s="1"/>
      <c r="F12" s="2"/>
    </row>
    <row r="13" spans="1:6" ht="23.25" x14ac:dyDescent="0.35">
      <c r="A13" s="1"/>
      <c r="B13" s="6" t="s">
        <v>67</v>
      </c>
      <c r="C13" s="9"/>
      <c r="D13" s="6" t="s">
        <v>59</v>
      </c>
      <c r="E13" s="1"/>
      <c r="F13" s="2"/>
    </row>
    <row r="14" spans="1:6" ht="21.75" customHeight="1" x14ac:dyDescent="0.35">
      <c r="A14" s="1"/>
      <c r="B14" s="6" t="s">
        <v>68</v>
      </c>
      <c r="C14" s="9"/>
      <c r="D14" s="6" t="s">
        <v>64</v>
      </c>
      <c r="E14" s="1"/>
      <c r="F14" s="2"/>
    </row>
    <row r="15" spans="1:6" ht="21.75" customHeight="1" x14ac:dyDescent="0.35">
      <c r="A15" s="1"/>
      <c r="B15" s="6" t="s">
        <v>69</v>
      </c>
      <c r="C15" s="9"/>
      <c r="D15" s="6" t="s">
        <v>64</v>
      </c>
      <c r="E15" s="1"/>
      <c r="F15" s="2"/>
    </row>
    <row r="16" spans="1:6" ht="21" x14ac:dyDescent="0.25">
      <c r="A16" s="1"/>
      <c r="B16" s="1"/>
      <c r="C16" s="1"/>
      <c r="D16" s="1"/>
      <c r="E16" s="1"/>
      <c r="F16" s="2"/>
    </row>
    <row r="17" spans="1:6" ht="23.25" x14ac:dyDescent="0.35">
      <c r="A17" s="1"/>
      <c r="B17" s="6" t="s">
        <v>70</v>
      </c>
      <c r="C17" s="15"/>
      <c r="D17" s="9"/>
      <c r="E17" s="1"/>
      <c r="F17" s="2"/>
    </row>
    <row r="18" spans="1:6" ht="23.25" x14ac:dyDescent="0.35">
      <c r="A18" s="1"/>
      <c r="B18" s="6" t="s">
        <v>71</v>
      </c>
      <c r="C18" s="20">
        <f>SUM(C6:C17)</f>
        <v>0</v>
      </c>
      <c r="D18" s="9"/>
      <c r="E18" s="1"/>
      <c r="F18" s="2"/>
    </row>
    <row r="19" spans="1:6" ht="21" x14ac:dyDescent="0.25">
      <c r="A19" s="1"/>
      <c r="B19" s="1"/>
      <c r="C19" s="1"/>
      <c r="D19" s="1"/>
      <c r="E19" s="1"/>
      <c r="F19" s="2"/>
    </row>
    <row r="20" spans="1:6" ht="21" x14ac:dyDescent="0.25">
      <c r="A20" s="1"/>
      <c r="B20" s="11" t="s">
        <v>8</v>
      </c>
      <c r="C20" s="27">
        <f>C18</f>
        <v>0</v>
      </c>
      <c r="D20" s="1"/>
      <c r="E20" s="1"/>
      <c r="F20" s="2"/>
    </row>
    <row r="22" spans="1:6" ht="21" x14ac:dyDescent="0.25">
      <c r="B22" s="28" t="s">
        <v>233</v>
      </c>
    </row>
    <row r="72" spans="1:1" x14ac:dyDescent="0.25">
      <c r="A72" t="s">
        <v>54</v>
      </c>
    </row>
    <row r="73" spans="1:1" x14ac:dyDescent="0.25">
      <c r="A73" t="s">
        <v>55</v>
      </c>
    </row>
  </sheetData>
  <dataValidations count="1">
    <dataValidation type="list" allowBlank="1" showInputMessage="1" showErrorMessage="1" sqref="D17:D18" xr:uid="{B1D67721-4F54-4566-A89A-9600FF5986D5}">
      <formula1>$A$72:$A$73</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DA6A1-31A3-4BB8-BB70-2C6D18562D28}">
  <sheetPr>
    <pageSetUpPr fitToPage="1"/>
  </sheetPr>
  <dimension ref="A1:D87"/>
  <sheetViews>
    <sheetView topLeftCell="A49" zoomScale="70" zoomScaleNormal="70" workbookViewId="0">
      <selection activeCell="B54" sqref="B54"/>
    </sheetView>
  </sheetViews>
  <sheetFormatPr defaultColWidth="9.140625" defaultRowHeight="21" x14ac:dyDescent="0.25"/>
  <cols>
    <col min="1" max="1" width="60" style="1" customWidth="1"/>
    <col min="2" max="2" width="117.85546875" style="1" customWidth="1"/>
    <col min="3" max="3" width="29.5703125" style="1" customWidth="1"/>
    <col min="4" max="4" width="44.7109375" style="1" customWidth="1"/>
    <col min="5" max="16384" width="9.140625" style="2"/>
  </cols>
  <sheetData>
    <row r="1" spans="1:4" ht="74.25" customHeight="1" x14ac:dyDescent="0.25">
      <c r="B1" s="1" t="s">
        <v>234</v>
      </c>
    </row>
    <row r="3" spans="1:4" s="13" customFormat="1" x14ac:dyDescent="0.25">
      <c r="A3" s="11" t="s">
        <v>21</v>
      </c>
      <c r="B3" s="12" t="s">
        <v>22</v>
      </c>
      <c r="C3" s="11" t="s">
        <v>72</v>
      </c>
      <c r="D3" s="11" t="s">
        <v>23</v>
      </c>
    </row>
    <row r="4" spans="1:4" ht="42" x14ac:dyDescent="0.25">
      <c r="A4" s="6" t="s">
        <v>73</v>
      </c>
      <c r="B4" s="6" t="s">
        <v>74</v>
      </c>
      <c r="C4" s="6">
        <v>100</v>
      </c>
      <c r="D4" s="14"/>
    </row>
    <row r="5" spans="1:4" ht="63" x14ac:dyDescent="0.25">
      <c r="A5" s="6" t="s">
        <v>73</v>
      </c>
      <c r="B5" s="6" t="s">
        <v>75</v>
      </c>
      <c r="C5" s="6">
        <v>100</v>
      </c>
      <c r="D5" s="14"/>
    </row>
    <row r="6" spans="1:4" ht="63" x14ac:dyDescent="0.25">
      <c r="A6" s="6" t="s">
        <v>73</v>
      </c>
      <c r="B6" s="6" t="s">
        <v>76</v>
      </c>
      <c r="C6" s="6">
        <v>100</v>
      </c>
      <c r="D6" s="14"/>
    </row>
    <row r="7" spans="1:4" ht="63" x14ac:dyDescent="0.25">
      <c r="A7" s="6" t="s">
        <v>77</v>
      </c>
      <c r="B7" s="6" t="s">
        <v>78</v>
      </c>
      <c r="C7" s="6">
        <v>100</v>
      </c>
      <c r="D7" s="14"/>
    </row>
    <row r="8" spans="1:4" ht="42" x14ac:dyDescent="0.25">
      <c r="A8" s="6" t="s">
        <v>79</v>
      </c>
      <c r="B8" s="6" t="s">
        <v>80</v>
      </c>
      <c r="C8" s="6">
        <v>50</v>
      </c>
      <c r="D8" s="14"/>
    </row>
    <row r="9" spans="1:4" ht="42" x14ac:dyDescent="0.25">
      <c r="A9" s="6" t="s">
        <v>81</v>
      </c>
      <c r="B9" s="6" t="s">
        <v>82</v>
      </c>
      <c r="C9" s="6">
        <v>50</v>
      </c>
      <c r="D9" s="14"/>
    </row>
    <row r="10" spans="1:4" ht="42" x14ac:dyDescent="0.25">
      <c r="A10" s="6" t="s">
        <v>81</v>
      </c>
      <c r="B10" s="6" t="s">
        <v>83</v>
      </c>
      <c r="C10" s="6">
        <v>50</v>
      </c>
      <c r="D10" s="14"/>
    </row>
    <row r="11" spans="1:4" ht="23.25" x14ac:dyDescent="0.25">
      <c r="A11" s="6" t="s">
        <v>81</v>
      </c>
      <c r="B11" s="6" t="s">
        <v>84</v>
      </c>
      <c r="C11" s="6">
        <v>50</v>
      </c>
      <c r="D11" s="14"/>
    </row>
    <row r="12" spans="1:4" ht="42" x14ac:dyDescent="0.25">
      <c r="A12" s="6" t="s">
        <v>85</v>
      </c>
      <c r="B12" s="6" t="s">
        <v>86</v>
      </c>
      <c r="C12" s="6">
        <v>100</v>
      </c>
      <c r="D12" s="14"/>
    </row>
    <row r="13" spans="1:4" ht="105" x14ac:dyDescent="0.25">
      <c r="A13" s="6" t="s">
        <v>87</v>
      </c>
      <c r="B13" s="6" t="s">
        <v>88</v>
      </c>
      <c r="C13" s="6">
        <v>200</v>
      </c>
      <c r="D13" s="14"/>
    </row>
    <row r="14" spans="1:4" ht="63" x14ac:dyDescent="0.25">
      <c r="A14" s="6" t="s">
        <v>89</v>
      </c>
      <c r="B14" s="6" t="s">
        <v>90</v>
      </c>
      <c r="C14" s="6">
        <v>200</v>
      </c>
      <c r="D14" s="14"/>
    </row>
    <row r="15" spans="1:4" ht="42" x14ac:dyDescent="0.25">
      <c r="A15" s="6" t="s">
        <v>31</v>
      </c>
      <c r="B15" s="6" t="s">
        <v>91</v>
      </c>
      <c r="C15" s="6">
        <v>50</v>
      </c>
      <c r="D15" s="14"/>
    </row>
    <row r="16" spans="1:4" ht="42" x14ac:dyDescent="0.25">
      <c r="A16" s="6" t="s">
        <v>31</v>
      </c>
      <c r="B16" s="6" t="s">
        <v>92</v>
      </c>
      <c r="C16" s="6">
        <v>50</v>
      </c>
      <c r="D16" s="14"/>
    </row>
    <row r="17" spans="1:4" ht="42" x14ac:dyDescent="0.25">
      <c r="A17" s="6" t="s">
        <v>93</v>
      </c>
      <c r="B17" s="6" t="s">
        <v>94</v>
      </c>
      <c r="C17" s="6">
        <v>50</v>
      </c>
      <c r="D17" s="14"/>
    </row>
    <row r="18" spans="1:4" ht="23.25" x14ac:dyDescent="0.25">
      <c r="A18" s="6" t="s">
        <v>95</v>
      </c>
      <c r="B18" s="6" t="s">
        <v>96</v>
      </c>
      <c r="C18" s="6">
        <v>100</v>
      </c>
      <c r="D18" s="14"/>
    </row>
    <row r="19" spans="1:4" ht="63" x14ac:dyDescent="0.25">
      <c r="A19" s="6" t="s">
        <v>97</v>
      </c>
      <c r="B19" s="6" t="s">
        <v>98</v>
      </c>
      <c r="C19" s="6">
        <v>50</v>
      </c>
      <c r="D19" s="14"/>
    </row>
    <row r="20" spans="1:4" ht="42" x14ac:dyDescent="0.25">
      <c r="A20" s="6" t="s">
        <v>99</v>
      </c>
      <c r="B20" s="6" t="s">
        <v>100</v>
      </c>
      <c r="C20" s="6">
        <v>50</v>
      </c>
      <c r="D20" s="14"/>
    </row>
    <row r="21" spans="1:4" ht="63" x14ac:dyDescent="0.25">
      <c r="A21" s="6" t="s">
        <v>99</v>
      </c>
      <c r="B21" s="6" t="s">
        <v>101</v>
      </c>
      <c r="C21" s="6">
        <v>100</v>
      </c>
      <c r="D21" s="14"/>
    </row>
    <row r="22" spans="1:4" ht="42" x14ac:dyDescent="0.25">
      <c r="A22" s="6" t="s">
        <v>102</v>
      </c>
      <c r="B22" s="6" t="s">
        <v>103</v>
      </c>
      <c r="C22" s="6">
        <v>100</v>
      </c>
      <c r="D22" s="14"/>
    </row>
    <row r="23" spans="1:4" ht="42" x14ac:dyDescent="0.25">
      <c r="A23" s="6" t="s">
        <v>104</v>
      </c>
      <c r="B23" s="6" t="s">
        <v>105</v>
      </c>
      <c r="C23" s="6">
        <v>100</v>
      </c>
      <c r="D23" s="14"/>
    </row>
    <row r="24" spans="1:4" ht="42" x14ac:dyDescent="0.25">
      <c r="A24" s="6" t="s">
        <v>106</v>
      </c>
      <c r="B24" s="6" t="s">
        <v>107</v>
      </c>
      <c r="C24" s="6">
        <v>50</v>
      </c>
      <c r="D24" s="14"/>
    </row>
    <row r="25" spans="1:4" ht="63" x14ac:dyDescent="0.25">
      <c r="A25" s="6" t="s">
        <v>35</v>
      </c>
      <c r="B25" s="6" t="s">
        <v>108</v>
      </c>
      <c r="C25" s="6">
        <v>100</v>
      </c>
      <c r="D25" s="14"/>
    </row>
    <row r="26" spans="1:4" ht="42" x14ac:dyDescent="0.25">
      <c r="A26" s="6" t="s">
        <v>35</v>
      </c>
      <c r="B26" s="6" t="s">
        <v>109</v>
      </c>
      <c r="C26" s="6">
        <v>100</v>
      </c>
      <c r="D26" s="14"/>
    </row>
    <row r="27" spans="1:4" ht="42" x14ac:dyDescent="0.25">
      <c r="A27" s="6" t="s">
        <v>110</v>
      </c>
      <c r="B27" s="6" t="s">
        <v>111</v>
      </c>
      <c r="C27" s="6">
        <v>50</v>
      </c>
      <c r="D27" s="14"/>
    </row>
    <row r="28" spans="1:4" ht="63" x14ac:dyDescent="0.25">
      <c r="A28" s="6" t="s">
        <v>112</v>
      </c>
      <c r="B28" s="6" t="s">
        <v>113</v>
      </c>
      <c r="C28" s="6">
        <v>100</v>
      </c>
      <c r="D28" s="14"/>
    </row>
    <row r="29" spans="1:4" ht="23.25" x14ac:dyDescent="0.25">
      <c r="A29" s="6" t="s">
        <v>114</v>
      </c>
      <c r="B29" s="6" t="s">
        <v>115</v>
      </c>
      <c r="C29" s="6">
        <v>100</v>
      </c>
      <c r="D29" s="14"/>
    </row>
    <row r="30" spans="1:4" ht="23.25" x14ac:dyDescent="0.25">
      <c r="A30" s="6" t="s">
        <v>116</v>
      </c>
      <c r="B30" s="6" t="s">
        <v>117</v>
      </c>
      <c r="C30" s="6">
        <v>100</v>
      </c>
      <c r="D30" s="14"/>
    </row>
    <row r="31" spans="1:4" ht="42" x14ac:dyDescent="0.25">
      <c r="A31" s="6" t="s">
        <v>118</v>
      </c>
      <c r="B31" s="6" t="s">
        <v>119</v>
      </c>
      <c r="C31" s="6">
        <v>100</v>
      </c>
      <c r="D31" s="14"/>
    </row>
    <row r="32" spans="1:4" ht="42" x14ac:dyDescent="0.25">
      <c r="A32" s="6" t="s">
        <v>118</v>
      </c>
      <c r="B32" s="6" t="s">
        <v>120</v>
      </c>
      <c r="C32" s="6">
        <v>100</v>
      </c>
      <c r="D32" s="14"/>
    </row>
    <row r="33" spans="1:4" ht="42" x14ac:dyDescent="0.25">
      <c r="A33" s="6" t="s">
        <v>121</v>
      </c>
      <c r="B33" s="6" t="s">
        <v>122</v>
      </c>
      <c r="C33" s="6">
        <v>100</v>
      </c>
      <c r="D33" s="14"/>
    </row>
    <row r="34" spans="1:4" ht="42" x14ac:dyDescent="0.25">
      <c r="A34" s="6" t="s">
        <v>123</v>
      </c>
      <c r="B34" s="6" t="s">
        <v>124</v>
      </c>
      <c r="C34" s="6">
        <v>100</v>
      </c>
      <c r="D34" s="14"/>
    </row>
    <row r="35" spans="1:4" ht="23.25" x14ac:dyDescent="0.25">
      <c r="A35" s="6" t="s">
        <v>44</v>
      </c>
      <c r="B35" s="6" t="s">
        <v>125</v>
      </c>
      <c r="C35" s="6">
        <v>50</v>
      </c>
      <c r="D35" s="14"/>
    </row>
    <row r="36" spans="1:4" ht="23.25" x14ac:dyDescent="0.25">
      <c r="A36" s="6" t="s">
        <v>44</v>
      </c>
      <c r="B36" s="6" t="s">
        <v>126</v>
      </c>
      <c r="C36" s="6">
        <v>50</v>
      </c>
      <c r="D36" s="14"/>
    </row>
    <row r="37" spans="1:4" ht="23.25" x14ac:dyDescent="0.25">
      <c r="A37" s="6" t="s">
        <v>44</v>
      </c>
      <c r="B37" s="6" t="s">
        <v>127</v>
      </c>
      <c r="C37" s="6">
        <v>50</v>
      </c>
      <c r="D37" s="14"/>
    </row>
    <row r="38" spans="1:4" ht="84" x14ac:dyDescent="0.25">
      <c r="A38" s="6" t="s">
        <v>44</v>
      </c>
      <c r="B38" s="6" t="s">
        <v>128</v>
      </c>
      <c r="C38" s="6">
        <v>100</v>
      </c>
      <c r="D38" s="14"/>
    </row>
    <row r="39" spans="1:4" ht="42" x14ac:dyDescent="0.25">
      <c r="A39" s="6" t="s">
        <v>50</v>
      </c>
      <c r="B39" s="6" t="s">
        <v>129</v>
      </c>
      <c r="C39" s="6">
        <v>100</v>
      </c>
      <c r="D39" s="14"/>
    </row>
    <row r="40" spans="1:4" ht="84" x14ac:dyDescent="0.25">
      <c r="A40" s="6" t="s">
        <v>50</v>
      </c>
      <c r="B40" s="6" t="s">
        <v>130</v>
      </c>
      <c r="C40" s="6">
        <v>100</v>
      </c>
      <c r="D40" s="14"/>
    </row>
    <row r="41" spans="1:4" ht="23.25" x14ac:dyDescent="0.25">
      <c r="A41" s="6" t="s">
        <v>50</v>
      </c>
      <c r="B41" s="6" t="s">
        <v>131</v>
      </c>
      <c r="C41" s="6">
        <v>100</v>
      </c>
      <c r="D41" s="14"/>
    </row>
    <row r="42" spans="1:4" ht="42" x14ac:dyDescent="0.25">
      <c r="A42" s="6" t="s">
        <v>50</v>
      </c>
      <c r="B42" s="6" t="s">
        <v>132</v>
      </c>
      <c r="C42" s="6">
        <v>100</v>
      </c>
      <c r="D42" s="14"/>
    </row>
    <row r="43" spans="1:4" ht="42" x14ac:dyDescent="0.25">
      <c r="A43" s="6" t="s">
        <v>50</v>
      </c>
      <c r="B43" s="6" t="s">
        <v>133</v>
      </c>
      <c r="C43" s="6">
        <v>100</v>
      </c>
      <c r="D43" s="14"/>
    </row>
    <row r="44" spans="1:4" ht="23.25" x14ac:dyDescent="0.25">
      <c r="A44" s="6" t="s">
        <v>50</v>
      </c>
      <c r="B44" s="6" t="s">
        <v>134</v>
      </c>
      <c r="C44" s="6">
        <v>100</v>
      </c>
      <c r="D44" s="14"/>
    </row>
    <row r="45" spans="1:4" ht="23.25" x14ac:dyDescent="0.25">
      <c r="A45" s="6" t="s">
        <v>50</v>
      </c>
      <c r="B45" s="6" t="s">
        <v>135</v>
      </c>
      <c r="C45" s="6">
        <v>100</v>
      </c>
      <c r="D45" s="14"/>
    </row>
    <row r="46" spans="1:4" ht="42" x14ac:dyDescent="0.25">
      <c r="A46" s="6" t="s">
        <v>136</v>
      </c>
      <c r="B46" s="6" t="s">
        <v>137</v>
      </c>
      <c r="C46" s="6">
        <v>100</v>
      </c>
      <c r="D46" s="14"/>
    </row>
    <row r="47" spans="1:4" ht="23.25" x14ac:dyDescent="0.25">
      <c r="A47" s="6" t="s">
        <v>138</v>
      </c>
      <c r="B47" s="6" t="s">
        <v>139</v>
      </c>
      <c r="C47" s="6">
        <v>100</v>
      </c>
      <c r="D47" s="14"/>
    </row>
    <row r="48" spans="1:4" ht="42" x14ac:dyDescent="0.25">
      <c r="A48" s="6" t="s">
        <v>140</v>
      </c>
      <c r="B48" s="6" t="s">
        <v>141</v>
      </c>
      <c r="C48" s="6">
        <v>100</v>
      </c>
      <c r="D48" s="14"/>
    </row>
    <row r="49" spans="1:4" ht="23.25" x14ac:dyDescent="0.25">
      <c r="A49" s="6" t="s">
        <v>142</v>
      </c>
      <c r="B49" s="6" t="s">
        <v>143</v>
      </c>
      <c r="C49" s="6">
        <v>100</v>
      </c>
      <c r="D49" s="14"/>
    </row>
    <row r="50" spans="1:4" ht="42" x14ac:dyDescent="0.25">
      <c r="A50" s="6" t="s">
        <v>142</v>
      </c>
      <c r="B50" s="6" t="s">
        <v>144</v>
      </c>
      <c r="C50" s="6">
        <v>100</v>
      </c>
      <c r="D50" s="14"/>
    </row>
    <row r="51" spans="1:4" ht="42" x14ac:dyDescent="0.25">
      <c r="A51" s="6" t="s">
        <v>142</v>
      </c>
      <c r="B51" s="6" t="s">
        <v>145</v>
      </c>
      <c r="C51" s="6">
        <v>100</v>
      </c>
      <c r="D51" s="14"/>
    </row>
    <row r="52" spans="1:4" ht="126" x14ac:dyDescent="0.25">
      <c r="A52" s="6" t="s">
        <v>142</v>
      </c>
      <c r="B52" s="6" t="s">
        <v>146</v>
      </c>
      <c r="C52" s="6">
        <v>100</v>
      </c>
      <c r="D52" s="14"/>
    </row>
    <row r="53" spans="1:4" ht="168" x14ac:dyDescent="0.25">
      <c r="A53" s="6" t="s">
        <v>142</v>
      </c>
      <c r="B53" s="6" t="s">
        <v>147</v>
      </c>
      <c r="C53" s="6">
        <v>100</v>
      </c>
      <c r="D53" s="14"/>
    </row>
    <row r="54" spans="1:4" ht="63" x14ac:dyDescent="0.25">
      <c r="A54" s="6" t="s">
        <v>142</v>
      </c>
      <c r="B54" s="6" t="s">
        <v>148</v>
      </c>
      <c r="C54" s="6">
        <v>100</v>
      </c>
      <c r="D54" s="14"/>
    </row>
    <row r="55" spans="1:4" ht="84" x14ac:dyDescent="0.25">
      <c r="A55" s="6" t="s">
        <v>142</v>
      </c>
      <c r="B55" s="6" t="s">
        <v>149</v>
      </c>
      <c r="C55" s="6">
        <v>100</v>
      </c>
      <c r="D55" s="14"/>
    </row>
    <row r="56" spans="1:4" ht="63" x14ac:dyDescent="0.25">
      <c r="A56" s="6" t="s">
        <v>150</v>
      </c>
      <c r="B56" s="6" t="s">
        <v>151</v>
      </c>
      <c r="C56" s="6">
        <v>100</v>
      </c>
      <c r="D56" s="14"/>
    </row>
    <row r="57" spans="1:4" ht="42" x14ac:dyDescent="0.25">
      <c r="A57" s="6" t="s">
        <v>150</v>
      </c>
      <c r="B57" s="6" t="s">
        <v>152</v>
      </c>
      <c r="C57" s="6">
        <v>100</v>
      </c>
      <c r="D57" s="14"/>
    </row>
    <row r="58" spans="1:4" ht="84" x14ac:dyDescent="0.25">
      <c r="A58" s="6" t="s">
        <v>150</v>
      </c>
      <c r="B58" s="6" t="s">
        <v>153</v>
      </c>
      <c r="C58" s="6">
        <v>100</v>
      </c>
      <c r="D58" s="14"/>
    </row>
    <row r="59" spans="1:4" ht="63" x14ac:dyDescent="0.25">
      <c r="A59" s="6" t="s">
        <v>150</v>
      </c>
      <c r="B59" s="6" t="s">
        <v>154</v>
      </c>
      <c r="C59" s="6">
        <v>100</v>
      </c>
      <c r="D59" s="14"/>
    </row>
    <row r="60" spans="1:4" ht="63" x14ac:dyDescent="0.25">
      <c r="A60" s="6" t="s">
        <v>150</v>
      </c>
      <c r="B60" s="6" t="s">
        <v>155</v>
      </c>
      <c r="C60" s="6">
        <v>100</v>
      </c>
      <c r="D60" s="14"/>
    </row>
    <row r="61" spans="1:4" ht="84" x14ac:dyDescent="0.25">
      <c r="A61" s="6" t="s">
        <v>150</v>
      </c>
      <c r="B61" s="6" t="s">
        <v>156</v>
      </c>
      <c r="C61" s="6">
        <v>100</v>
      </c>
      <c r="D61" s="14"/>
    </row>
    <row r="62" spans="1:4" ht="63" x14ac:dyDescent="0.25">
      <c r="A62" s="6" t="s">
        <v>150</v>
      </c>
      <c r="B62" s="6" t="s">
        <v>157</v>
      </c>
      <c r="C62" s="6">
        <v>100</v>
      </c>
      <c r="D62" s="14"/>
    </row>
    <row r="63" spans="1:4" ht="63" x14ac:dyDescent="0.25">
      <c r="A63" s="6" t="s">
        <v>150</v>
      </c>
      <c r="B63" s="6" t="s">
        <v>158</v>
      </c>
      <c r="C63" s="6">
        <v>100</v>
      </c>
      <c r="D63" s="14"/>
    </row>
    <row r="64" spans="1:4" ht="63" x14ac:dyDescent="0.25">
      <c r="A64" s="6" t="s">
        <v>150</v>
      </c>
      <c r="B64" s="6" t="s">
        <v>159</v>
      </c>
      <c r="C64" s="6">
        <v>100</v>
      </c>
      <c r="D64" s="14"/>
    </row>
    <row r="65" spans="1:4" ht="63" x14ac:dyDescent="0.25">
      <c r="A65" s="6" t="s">
        <v>150</v>
      </c>
      <c r="B65" s="6" t="s">
        <v>160</v>
      </c>
      <c r="C65" s="6">
        <v>100</v>
      </c>
      <c r="D65" s="14"/>
    </row>
    <row r="66" spans="1:4" ht="42" x14ac:dyDescent="0.25">
      <c r="A66" s="6" t="s">
        <v>161</v>
      </c>
      <c r="B66" s="6" t="s">
        <v>162</v>
      </c>
      <c r="C66" s="6">
        <v>100</v>
      </c>
      <c r="D66" s="14"/>
    </row>
    <row r="67" spans="1:4" ht="42" x14ac:dyDescent="0.25">
      <c r="A67" s="6" t="s">
        <v>161</v>
      </c>
      <c r="B67" s="6" t="s">
        <v>163</v>
      </c>
      <c r="C67" s="6">
        <v>100</v>
      </c>
      <c r="D67" s="14"/>
    </row>
    <row r="68" spans="1:4" ht="63" x14ac:dyDescent="0.25">
      <c r="A68" s="6" t="s">
        <v>164</v>
      </c>
      <c r="B68" s="6" t="s">
        <v>165</v>
      </c>
      <c r="C68" s="6">
        <v>100</v>
      </c>
      <c r="D68" s="14"/>
    </row>
    <row r="69" spans="1:4" ht="105" x14ac:dyDescent="0.25">
      <c r="A69" s="6" t="s">
        <v>166</v>
      </c>
      <c r="B69" s="6" t="s">
        <v>167</v>
      </c>
      <c r="C69" s="6">
        <v>100</v>
      </c>
      <c r="D69" s="14"/>
    </row>
    <row r="70" spans="1:4" ht="23.25" x14ac:dyDescent="0.25">
      <c r="A70" s="6" t="s">
        <v>166</v>
      </c>
      <c r="B70" s="6" t="s">
        <v>168</v>
      </c>
      <c r="C70" s="6">
        <v>100</v>
      </c>
      <c r="D70" s="14"/>
    </row>
    <row r="71" spans="1:4" ht="23.25" x14ac:dyDescent="0.25">
      <c r="A71" s="6" t="s">
        <v>169</v>
      </c>
      <c r="B71" s="6" t="s">
        <v>170</v>
      </c>
      <c r="C71" s="6">
        <v>100</v>
      </c>
      <c r="D71" s="14"/>
    </row>
    <row r="72" spans="1:4" ht="42" x14ac:dyDescent="0.25">
      <c r="A72" s="6" t="s">
        <v>171</v>
      </c>
      <c r="B72" s="6" t="s">
        <v>172</v>
      </c>
      <c r="C72" s="6">
        <v>50</v>
      </c>
      <c r="D72" s="14"/>
    </row>
    <row r="73" spans="1:4" ht="63" x14ac:dyDescent="0.25">
      <c r="A73" s="6" t="s">
        <v>171</v>
      </c>
      <c r="B73" s="6" t="s">
        <v>173</v>
      </c>
      <c r="C73" s="6">
        <v>100</v>
      </c>
      <c r="D73" s="14"/>
    </row>
    <row r="74" spans="1:4" ht="42" x14ac:dyDescent="0.25">
      <c r="A74" s="6" t="s">
        <v>171</v>
      </c>
      <c r="B74" s="6" t="s">
        <v>174</v>
      </c>
      <c r="C74" s="6">
        <v>100</v>
      </c>
      <c r="D74" s="14"/>
    </row>
    <row r="75" spans="1:4" ht="63" x14ac:dyDescent="0.25">
      <c r="A75" s="6" t="s">
        <v>171</v>
      </c>
      <c r="B75" s="6" t="s">
        <v>175</v>
      </c>
      <c r="C75" s="6">
        <v>100</v>
      </c>
      <c r="D75" s="14"/>
    </row>
    <row r="76" spans="1:4" ht="42" x14ac:dyDescent="0.25">
      <c r="A76" s="6" t="s">
        <v>171</v>
      </c>
      <c r="B76" s="6" t="s">
        <v>176</v>
      </c>
      <c r="C76" s="6">
        <v>100</v>
      </c>
      <c r="D76" s="14"/>
    </row>
    <row r="77" spans="1:4" ht="42" x14ac:dyDescent="0.25">
      <c r="A77" s="6" t="s">
        <v>171</v>
      </c>
      <c r="B77" s="6" t="s">
        <v>177</v>
      </c>
      <c r="C77" s="6">
        <v>150</v>
      </c>
      <c r="D77" s="14"/>
    </row>
    <row r="78" spans="1:4" ht="147" x14ac:dyDescent="0.25">
      <c r="A78" s="6" t="s">
        <v>171</v>
      </c>
      <c r="B78" s="6" t="s">
        <v>178</v>
      </c>
      <c r="C78" s="6">
        <v>200</v>
      </c>
      <c r="D78" s="14"/>
    </row>
    <row r="79" spans="1:4" ht="42" x14ac:dyDescent="0.25">
      <c r="A79" s="6" t="s">
        <v>171</v>
      </c>
      <c r="B79" s="6" t="s">
        <v>179</v>
      </c>
      <c r="C79" s="6">
        <v>100</v>
      </c>
      <c r="D79" s="14"/>
    </row>
    <row r="80" spans="1:4" ht="42" x14ac:dyDescent="0.25">
      <c r="A80" s="6" t="s">
        <v>171</v>
      </c>
      <c r="B80" s="6" t="s">
        <v>180</v>
      </c>
      <c r="C80" s="6">
        <v>100</v>
      </c>
      <c r="D80" s="14"/>
    </row>
    <row r="81" spans="1:4" ht="23.25" x14ac:dyDescent="0.25">
      <c r="A81" s="6" t="s">
        <v>181</v>
      </c>
      <c r="B81" s="6" t="s">
        <v>182</v>
      </c>
      <c r="C81" s="6">
        <v>200</v>
      </c>
      <c r="D81" s="14"/>
    </row>
    <row r="82" spans="1:4" ht="84" x14ac:dyDescent="0.25">
      <c r="A82" s="6" t="s">
        <v>181</v>
      </c>
      <c r="B82" s="6" t="s">
        <v>183</v>
      </c>
      <c r="C82" s="6">
        <v>100</v>
      </c>
      <c r="D82" s="14"/>
    </row>
    <row r="83" spans="1:4" ht="63" x14ac:dyDescent="0.25">
      <c r="A83" s="6" t="s">
        <v>184</v>
      </c>
      <c r="B83" s="6" t="s">
        <v>185</v>
      </c>
      <c r="C83" s="6">
        <v>100</v>
      </c>
      <c r="D83" s="14"/>
    </row>
    <row r="84" spans="1:4" ht="23.25" x14ac:dyDescent="0.25">
      <c r="A84" s="6" t="s">
        <v>186</v>
      </c>
      <c r="B84" s="6" t="s">
        <v>187</v>
      </c>
      <c r="C84" s="6">
        <v>100</v>
      </c>
      <c r="D84" s="14"/>
    </row>
    <row r="85" spans="1:4" ht="84" x14ac:dyDescent="0.25">
      <c r="A85" s="6" t="s">
        <v>188</v>
      </c>
      <c r="B85" s="6" t="s">
        <v>189</v>
      </c>
      <c r="C85" s="6">
        <v>200</v>
      </c>
      <c r="D85" s="14"/>
    </row>
    <row r="87" spans="1:4" x14ac:dyDescent="0.25">
      <c r="B87" s="11" t="s">
        <v>190</v>
      </c>
      <c r="C87" s="11">
        <f>SUM(C4:C85)</f>
        <v>8000</v>
      </c>
    </row>
  </sheetData>
  <autoFilter ref="A3:D3" xr:uid="{D35DA6A1-31A3-4BB8-BB70-2C6D18562D28}">
    <sortState xmlns:xlrd2="http://schemas.microsoft.com/office/spreadsheetml/2017/richdata2" ref="A4:D85">
      <sortCondition ref="A3"/>
    </sortState>
  </autoFilter>
  <pageMargins left="0.7" right="0.7" top="0.75" bottom="0.75" header="0.3" footer="0.3"/>
  <pageSetup paperSize="9" scale="31"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170A18E-63D0-42D5-A482-90F7AB9467F2}">
          <x14:formula1>
            <xm:f>'2 Inschrijfprijs'!$A$72:$A$73</xm:f>
          </x14:formula1>
          <xm:sqref>D4:D85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7A2F6-387F-4B81-8F4B-0934D8CF2559}">
  <dimension ref="A1:C34"/>
  <sheetViews>
    <sheetView zoomScale="60" zoomScaleNormal="60" workbookViewId="0">
      <selection activeCell="A3" sqref="A3"/>
    </sheetView>
  </sheetViews>
  <sheetFormatPr defaultColWidth="9.140625" defaultRowHeight="21" x14ac:dyDescent="0.25"/>
  <cols>
    <col min="1" max="1" width="38" style="1" customWidth="1"/>
    <col min="2" max="2" width="150.140625" style="1" customWidth="1"/>
    <col min="3" max="3" width="37.42578125" style="1" customWidth="1"/>
    <col min="4" max="16384" width="9.140625" style="2"/>
  </cols>
  <sheetData>
    <row r="1" spans="1:3" ht="150.75" customHeight="1" x14ac:dyDescent="0.25">
      <c r="B1" s="1" t="s">
        <v>235</v>
      </c>
      <c r="C1" s="29"/>
    </row>
    <row r="2" spans="1:3" ht="23.45" customHeight="1" x14ac:dyDescent="0.25">
      <c r="C2" s="29"/>
    </row>
    <row r="3" spans="1:3" ht="74.25" customHeight="1" x14ac:dyDescent="0.25">
      <c r="A3" s="32" t="s">
        <v>245</v>
      </c>
      <c r="B3" s="32" t="s">
        <v>243</v>
      </c>
      <c r="C3" s="29"/>
    </row>
    <row r="4" spans="1:3" ht="23.45" customHeight="1" x14ac:dyDescent="0.25"/>
    <row r="5" spans="1:3" s="5" customFormat="1" x14ac:dyDescent="0.25">
      <c r="A5" s="4" t="s">
        <v>21</v>
      </c>
      <c r="B5" s="3" t="s">
        <v>22</v>
      </c>
      <c r="C5" s="4" t="s">
        <v>191</v>
      </c>
    </row>
    <row r="6" spans="1:3" ht="23.25" x14ac:dyDescent="0.25">
      <c r="A6" s="6" t="s">
        <v>27</v>
      </c>
      <c r="B6" s="6" t="s">
        <v>192</v>
      </c>
      <c r="C6" s="14"/>
    </row>
    <row r="7" spans="1:3" ht="23.25" x14ac:dyDescent="0.25">
      <c r="A7" s="6" t="s">
        <v>29</v>
      </c>
      <c r="B7" s="6" t="s">
        <v>193</v>
      </c>
      <c r="C7" s="14"/>
    </row>
    <row r="8" spans="1:3" ht="42" x14ac:dyDescent="0.25">
      <c r="A8" s="6" t="s">
        <v>73</v>
      </c>
      <c r="B8" s="6" t="s">
        <v>194</v>
      </c>
      <c r="C8" s="14"/>
    </row>
    <row r="9" spans="1:3" ht="63" x14ac:dyDescent="0.25">
      <c r="A9" s="6" t="s">
        <v>77</v>
      </c>
      <c r="B9" s="6" t="s">
        <v>195</v>
      </c>
      <c r="C9" s="14"/>
    </row>
    <row r="10" spans="1:3" ht="23.25" x14ac:dyDescent="0.25">
      <c r="A10" s="6" t="s">
        <v>196</v>
      </c>
      <c r="B10" s="6" t="s">
        <v>197</v>
      </c>
      <c r="C10" s="14"/>
    </row>
    <row r="11" spans="1:3" ht="42" x14ac:dyDescent="0.25">
      <c r="A11" s="6" t="s">
        <v>79</v>
      </c>
      <c r="B11" s="6" t="s">
        <v>198</v>
      </c>
      <c r="C11" s="14"/>
    </row>
    <row r="12" spans="1:3" ht="42" x14ac:dyDescent="0.25">
      <c r="A12" s="6" t="s">
        <v>93</v>
      </c>
      <c r="B12" s="6" t="s">
        <v>94</v>
      </c>
      <c r="C12" s="14"/>
    </row>
    <row r="13" spans="1:3" ht="23.25" x14ac:dyDescent="0.25">
      <c r="A13" s="6" t="s">
        <v>95</v>
      </c>
      <c r="B13" s="6" t="s">
        <v>96</v>
      </c>
      <c r="C13" s="14"/>
    </row>
    <row r="14" spans="1:3" ht="42" x14ac:dyDescent="0.25">
      <c r="A14" s="6" t="s">
        <v>99</v>
      </c>
      <c r="B14" s="6" t="s">
        <v>101</v>
      </c>
      <c r="C14" s="14"/>
    </row>
    <row r="15" spans="1:3" ht="23.25" x14ac:dyDescent="0.25">
      <c r="A15" s="6" t="s">
        <v>102</v>
      </c>
      <c r="B15" s="6" t="s">
        <v>199</v>
      </c>
      <c r="C15" s="14"/>
    </row>
    <row r="16" spans="1:3" ht="42" x14ac:dyDescent="0.25">
      <c r="A16" s="6" t="s">
        <v>35</v>
      </c>
      <c r="B16" s="6" t="s">
        <v>200</v>
      </c>
      <c r="C16" s="14"/>
    </row>
    <row r="17" spans="1:3" ht="23.25" x14ac:dyDescent="0.25">
      <c r="A17" s="6" t="s">
        <v>35</v>
      </c>
      <c r="B17" s="6" t="s">
        <v>201</v>
      </c>
      <c r="C17" s="14"/>
    </row>
    <row r="18" spans="1:3" ht="42" x14ac:dyDescent="0.25">
      <c r="A18" s="6" t="s">
        <v>110</v>
      </c>
      <c r="B18" s="6" t="s">
        <v>111</v>
      </c>
      <c r="C18" s="14"/>
    </row>
    <row r="19" spans="1:3" ht="42" x14ac:dyDescent="0.25">
      <c r="A19" s="6" t="s">
        <v>112</v>
      </c>
      <c r="B19" s="6" t="s">
        <v>202</v>
      </c>
      <c r="C19" s="14"/>
    </row>
    <row r="20" spans="1:3" ht="23.25" x14ac:dyDescent="0.25">
      <c r="A20" s="6" t="s">
        <v>116</v>
      </c>
      <c r="B20" s="6" t="s">
        <v>117</v>
      </c>
      <c r="C20" s="14"/>
    </row>
    <row r="21" spans="1:3" ht="23.25" x14ac:dyDescent="0.25">
      <c r="A21" s="6" t="s">
        <v>118</v>
      </c>
      <c r="B21" s="6" t="s">
        <v>119</v>
      </c>
      <c r="C21" s="14"/>
    </row>
    <row r="22" spans="1:3" ht="42" x14ac:dyDescent="0.25">
      <c r="A22" s="6" t="s">
        <v>118</v>
      </c>
      <c r="B22" s="6" t="s">
        <v>120</v>
      </c>
      <c r="C22" s="14"/>
    </row>
    <row r="23" spans="1:3" ht="63" x14ac:dyDescent="0.25">
      <c r="A23" s="6" t="s">
        <v>121</v>
      </c>
      <c r="B23" s="6" t="s">
        <v>203</v>
      </c>
      <c r="C23" s="14"/>
    </row>
    <row r="24" spans="1:3" ht="23.25" x14ac:dyDescent="0.25">
      <c r="A24" s="6" t="s">
        <v>44</v>
      </c>
      <c r="B24" s="36" t="s">
        <v>239</v>
      </c>
      <c r="C24" s="14"/>
    </row>
    <row r="25" spans="1:3" ht="42" x14ac:dyDescent="0.25">
      <c r="A25" s="6" t="s">
        <v>47</v>
      </c>
      <c r="B25" s="6" t="s">
        <v>49</v>
      </c>
      <c r="C25" s="14"/>
    </row>
    <row r="26" spans="1:3" ht="42" x14ac:dyDescent="0.25">
      <c r="A26" s="6" t="s">
        <v>50</v>
      </c>
      <c r="B26" s="6" t="s">
        <v>129</v>
      </c>
      <c r="C26" s="14"/>
    </row>
    <row r="27" spans="1:3" ht="23.25" x14ac:dyDescent="0.25">
      <c r="A27" s="6" t="s">
        <v>50</v>
      </c>
      <c r="B27" s="6" t="s">
        <v>51</v>
      </c>
      <c r="C27" s="14"/>
    </row>
    <row r="28" spans="1:3" ht="23.25" x14ac:dyDescent="0.25">
      <c r="A28" s="6" t="s">
        <v>50</v>
      </c>
      <c r="B28" s="6" t="s">
        <v>131</v>
      </c>
      <c r="C28" s="14"/>
    </row>
    <row r="29" spans="1:3" ht="42" x14ac:dyDescent="0.25">
      <c r="A29" s="6" t="s">
        <v>50</v>
      </c>
      <c r="B29" s="6" t="s">
        <v>132</v>
      </c>
      <c r="C29" s="14"/>
    </row>
    <row r="30" spans="1:3" ht="42" x14ac:dyDescent="0.25">
      <c r="A30" s="6" t="s">
        <v>50</v>
      </c>
      <c r="B30" s="6" t="s">
        <v>133</v>
      </c>
      <c r="C30" s="14"/>
    </row>
    <row r="31" spans="1:3" ht="23.25" x14ac:dyDescent="0.25">
      <c r="A31" s="6" t="s">
        <v>50</v>
      </c>
      <c r="B31" s="6" t="s">
        <v>134</v>
      </c>
      <c r="C31" s="14"/>
    </row>
    <row r="32" spans="1:3" ht="63" x14ac:dyDescent="0.25">
      <c r="A32" s="6" t="s">
        <v>150</v>
      </c>
      <c r="B32" s="6" t="s">
        <v>153</v>
      </c>
      <c r="C32" s="14"/>
    </row>
    <row r="33" spans="1:3" ht="23.25" x14ac:dyDescent="0.25">
      <c r="A33" s="6" t="s">
        <v>169</v>
      </c>
      <c r="B33" s="6" t="s">
        <v>170</v>
      </c>
      <c r="C33" s="14"/>
    </row>
    <row r="34" spans="1:3" ht="63" x14ac:dyDescent="0.25">
      <c r="A34" s="6" t="s">
        <v>188</v>
      </c>
      <c r="B34" s="6" t="s">
        <v>204</v>
      </c>
      <c r="C34" s="14"/>
    </row>
  </sheetData>
  <pageMargins left="0.7" right="0.7" top="0.75" bottom="0.75" header="0.3" footer="0.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BAFB6F87-7F85-421F-BEA2-01BE3C76C8AB}">
          <x14:formula1>
            <xm:f>'2 Inschrijfprijs'!$A$72:$A$73</xm:f>
          </x14:formula1>
          <xm:sqref>C6:C34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C25D2-C6F1-4C61-A676-3ED2B6E335E4}">
  <dimension ref="A1:D32"/>
  <sheetViews>
    <sheetView zoomScale="70" zoomScaleNormal="70" workbookViewId="0"/>
  </sheetViews>
  <sheetFormatPr defaultColWidth="9.140625" defaultRowHeight="21" x14ac:dyDescent="0.25"/>
  <cols>
    <col min="1" max="1" width="38" style="1" customWidth="1"/>
    <col min="2" max="2" width="123.140625" style="1" customWidth="1"/>
    <col min="3" max="3" width="69.140625" style="1" customWidth="1"/>
    <col min="4" max="4" width="62.42578125" style="1" customWidth="1"/>
    <col min="5" max="16384" width="9.140625" style="2"/>
  </cols>
  <sheetData>
    <row r="1" spans="1:4" ht="42" x14ac:dyDescent="0.25">
      <c r="A1" s="32" t="s">
        <v>245</v>
      </c>
      <c r="B1" s="32" t="s">
        <v>244</v>
      </c>
    </row>
    <row r="3" spans="1:4" s="19" customFormat="1" ht="23.25" x14ac:dyDescent="0.25">
      <c r="A3" s="18" t="s">
        <v>21</v>
      </c>
      <c r="B3" s="18" t="s">
        <v>22</v>
      </c>
      <c r="C3" s="18" t="s">
        <v>205</v>
      </c>
      <c r="D3" s="18" t="s">
        <v>206</v>
      </c>
    </row>
    <row r="4" spans="1:4" ht="42" x14ac:dyDescent="0.25">
      <c r="A4" s="6" t="s">
        <v>27</v>
      </c>
      <c r="B4" s="6" t="s">
        <v>192</v>
      </c>
      <c r="C4" s="6" t="s">
        <v>207</v>
      </c>
      <c r="D4" s="17"/>
    </row>
    <row r="5" spans="1:4" ht="42" x14ac:dyDescent="0.25">
      <c r="A5" s="6" t="s">
        <v>29</v>
      </c>
      <c r="B5" s="6" t="s">
        <v>193</v>
      </c>
      <c r="C5" s="6" t="s">
        <v>208</v>
      </c>
      <c r="D5" s="17"/>
    </row>
    <row r="6" spans="1:4" ht="42" x14ac:dyDescent="0.25">
      <c r="A6" s="6" t="s">
        <v>73</v>
      </c>
      <c r="B6" s="6" t="s">
        <v>194</v>
      </c>
      <c r="C6" s="6" t="s">
        <v>209</v>
      </c>
      <c r="D6" s="17"/>
    </row>
    <row r="7" spans="1:4" ht="84" x14ac:dyDescent="0.25">
      <c r="A7" s="6" t="s">
        <v>77</v>
      </c>
      <c r="B7" s="6" t="s">
        <v>195</v>
      </c>
      <c r="C7" s="6" t="s">
        <v>210</v>
      </c>
      <c r="D7" s="17"/>
    </row>
    <row r="8" spans="1:4" ht="42" x14ac:dyDescent="0.25">
      <c r="A8" s="6" t="s">
        <v>196</v>
      </c>
      <c r="B8" s="6" t="s">
        <v>197</v>
      </c>
      <c r="C8" s="6" t="s">
        <v>211</v>
      </c>
      <c r="D8" s="17"/>
    </row>
    <row r="9" spans="1:4" ht="42" x14ac:dyDescent="0.25">
      <c r="A9" s="6" t="s">
        <v>79</v>
      </c>
      <c r="B9" s="6" t="s">
        <v>198</v>
      </c>
      <c r="C9" s="6" t="s">
        <v>212</v>
      </c>
      <c r="D9" s="17"/>
    </row>
    <row r="10" spans="1:4" ht="63" x14ac:dyDescent="0.25">
      <c r="A10" s="6" t="s">
        <v>93</v>
      </c>
      <c r="B10" s="6" t="s">
        <v>94</v>
      </c>
      <c r="C10" s="6" t="s">
        <v>213</v>
      </c>
      <c r="D10" s="17"/>
    </row>
    <row r="11" spans="1:4" ht="42" x14ac:dyDescent="0.25">
      <c r="A11" s="6" t="s">
        <v>95</v>
      </c>
      <c r="B11" s="6" t="s">
        <v>96</v>
      </c>
      <c r="C11" s="6" t="s">
        <v>214</v>
      </c>
      <c r="D11" s="17"/>
    </row>
    <row r="12" spans="1:4" ht="63" x14ac:dyDescent="0.25">
      <c r="A12" s="6" t="s">
        <v>99</v>
      </c>
      <c r="B12" s="6" t="s">
        <v>101</v>
      </c>
      <c r="C12" s="6" t="s">
        <v>215</v>
      </c>
      <c r="D12" s="17"/>
    </row>
    <row r="13" spans="1:4" ht="42" x14ac:dyDescent="0.25">
      <c r="A13" s="6" t="s">
        <v>102</v>
      </c>
      <c r="B13" s="6" t="s">
        <v>199</v>
      </c>
      <c r="C13" s="6" t="s">
        <v>216</v>
      </c>
      <c r="D13" s="17"/>
    </row>
    <row r="14" spans="1:4" ht="63" x14ac:dyDescent="0.25">
      <c r="A14" s="6" t="s">
        <v>35</v>
      </c>
      <c r="B14" s="6" t="s">
        <v>200</v>
      </c>
      <c r="C14" s="6" t="s">
        <v>217</v>
      </c>
      <c r="D14" s="17"/>
    </row>
    <row r="15" spans="1:4" ht="42" x14ac:dyDescent="0.25">
      <c r="A15" s="6" t="s">
        <v>35</v>
      </c>
      <c r="B15" s="6" t="s">
        <v>201</v>
      </c>
      <c r="C15" s="6" t="s">
        <v>218</v>
      </c>
      <c r="D15" s="17"/>
    </row>
    <row r="16" spans="1:4" ht="42" x14ac:dyDescent="0.25">
      <c r="A16" s="6" t="s">
        <v>110</v>
      </c>
      <c r="B16" s="6" t="s">
        <v>111</v>
      </c>
      <c r="C16" s="6" t="s">
        <v>219</v>
      </c>
      <c r="D16" s="17"/>
    </row>
    <row r="17" spans="1:4" ht="63" x14ac:dyDescent="0.25">
      <c r="A17" s="6" t="s">
        <v>112</v>
      </c>
      <c r="B17" s="6" t="s">
        <v>202</v>
      </c>
      <c r="C17" s="6" t="s">
        <v>220</v>
      </c>
      <c r="D17" s="17"/>
    </row>
    <row r="18" spans="1:4" x14ac:dyDescent="0.25">
      <c r="A18" s="6" t="s">
        <v>116</v>
      </c>
      <c r="B18" s="6" t="s">
        <v>117</v>
      </c>
      <c r="C18" s="6" t="s">
        <v>221</v>
      </c>
      <c r="D18" s="17"/>
    </row>
    <row r="19" spans="1:4" ht="42" x14ac:dyDescent="0.25">
      <c r="A19" s="6" t="s">
        <v>118</v>
      </c>
      <c r="B19" s="6" t="s">
        <v>119</v>
      </c>
      <c r="C19" s="6" t="s">
        <v>222</v>
      </c>
      <c r="D19" s="17"/>
    </row>
    <row r="20" spans="1:4" ht="42" x14ac:dyDescent="0.25">
      <c r="A20" s="6" t="s">
        <v>118</v>
      </c>
      <c r="B20" s="6" t="s">
        <v>120</v>
      </c>
      <c r="C20" s="6" t="s">
        <v>222</v>
      </c>
      <c r="D20" s="17"/>
    </row>
    <row r="21" spans="1:4" ht="84" x14ac:dyDescent="0.25">
      <c r="A21" s="6" t="s">
        <v>121</v>
      </c>
      <c r="B21" s="6" t="s">
        <v>203</v>
      </c>
      <c r="C21" s="6" t="s">
        <v>223</v>
      </c>
      <c r="D21" s="17"/>
    </row>
    <row r="22" spans="1:4" ht="42" x14ac:dyDescent="0.25">
      <c r="A22" s="6" t="s">
        <v>44</v>
      </c>
      <c r="B22" s="36" t="s">
        <v>239</v>
      </c>
      <c r="C22" s="6" t="s">
        <v>224</v>
      </c>
      <c r="D22" s="17"/>
    </row>
    <row r="23" spans="1:4" ht="63" x14ac:dyDescent="0.25">
      <c r="A23" s="6" t="s">
        <v>47</v>
      </c>
      <c r="B23" s="6" t="s">
        <v>49</v>
      </c>
      <c r="C23" s="6" t="s">
        <v>225</v>
      </c>
      <c r="D23" s="17"/>
    </row>
    <row r="24" spans="1:4" ht="42" x14ac:dyDescent="0.25">
      <c r="A24" s="6" t="s">
        <v>50</v>
      </c>
      <c r="B24" s="6" t="s">
        <v>129</v>
      </c>
      <c r="C24" s="6" t="s">
        <v>225</v>
      </c>
      <c r="D24" s="17"/>
    </row>
    <row r="25" spans="1:4" ht="42" x14ac:dyDescent="0.25">
      <c r="A25" s="6" t="s">
        <v>50</v>
      </c>
      <c r="B25" s="6" t="s">
        <v>51</v>
      </c>
      <c r="C25" s="6" t="s">
        <v>226</v>
      </c>
      <c r="D25" s="17"/>
    </row>
    <row r="26" spans="1:4" ht="42" x14ac:dyDescent="0.25">
      <c r="A26" s="6" t="s">
        <v>50</v>
      </c>
      <c r="B26" s="6" t="s">
        <v>131</v>
      </c>
      <c r="C26" s="6" t="s">
        <v>225</v>
      </c>
      <c r="D26" s="17"/>
    </row>
    <row r="27" spans="1:4" ht="42" x14ac:dyDescent="0.25">
      <c r="A27" s="6" t="s">
        <v>50</v>
      </c>
      <c r="B27" s="6" t="s">
        <v>132</v>
      </c>
      <c r="C27" s="6" t="s">
        <v>227</v>
      </c>
      <c r="D27" s="17"/>
    </row>
    <row r="28" spans="1:4" ht="42" x14ac:dyDescent="0.25">
      <c r="A28" s="6" t="s">
        <v>50</v>
      </c>
      <c r="B28" s="6" t="s">
        <v>133</v>
      </c>
      <c r="C28" s="6" t="s">
        <v>227</v>
      </c>
      <c r="D28" s="17"/>
    </row>
    <row r="29" spans="1:4" ht="42" x14ac:dyDescent="0.25">
      <c r="A29" s="6" t="s">
        <v>50</v>
      </c>
      <c r="B29" s="6" t="s">
        <v>134</v>
      </c>
      <c r="C29" s="6" t="s">
        <v>227</v>
      </c>
      <c r="D29" s="17"/>
    </row>
    <row r="30" spans="1:4" ht="105" x14ac:dyDescent="0.25">
      <c r="A30" s="6" t="s">
        <v>150</v>
      </c>
      <c r="B30" s="6" t="s">
        <v>153</v>
      </c>
      <c r="C30" s="6" t="s">
        <v>227</v>
      </c>
      <c r="D30" s="17"/>
    </row>
    <row r="31" spans="1:4" ht="42" x14ac:dyDescent="0.25">
      <c r="A31" s="6" t="s">
        <v>169</v>
      </c>
      <c r="B31" s="6" t="s">
        <v>170</v>
      </c>
      <c r="C31" s="6" t="s">
        <v>228</v>
      </c>
      <c r="D31" s="17"/>
    </row>
    <row r="32" spans="1:4" ht="84" x14ac:dyDescent="0.25">
      <c r="A32" s="6" t="s">
        <v>188</v>
      </c>
      <c r="B32" s="6" t="s">
        <v>204</v>
      </c>
      <c r="C32" s="6" t="s">
        <v>229</v>
      </c>
      <c r="D32" s="1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5C594-5B1E-471F-941F-8E426C34ED85}">
  <dimension ref="B3:B4"/>
  <sheetViews>
    <sheetView workbookViewId="0">
      <selection activeCell="L31" sqref="L31"/>
    </sheetView>
  </sheetViews>
  <sheetFormatPr defaultRowHeight="15" x14ac:dyDescent="0.25"/>
  <sheetData>
    <row r="3" spans="2:2" x14ac:dyDescent="0.25">
      <c r="B3" t="s">
        <v>230</v>
      </c>
    </row>
    <row r="4" spans="2:2" x14ac:dyDescent="0.25">
      <c r="B4" t="s">
        <v>231</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426F46D6C8524FA6F3D90FFBC97D71" ma:contentTypeVersion="17" ma:contentTypeDescription="Een nieuw document maken." ma:contentTypeScope="" ma:versionID="f5c8e5ea90c31992e0e6ddc18c6e5af0">
  <xsd:schema xmlns:xsd="http://www.w3.org/2001/XMLSchema" xmlns:xs="http://www.w3.org/2001/XMLSchema" xmlns:p="http://schemas.microsoft.com/office/2006/metadata/properties" xmlns:ns2="55babaed-5478-4f77-8da4-f80f988df863" xmlns:ns3="5a68743a-c494-4651-b1a8-492558e44e77" targetNamespace="http://schemas.microsoft.com/office/2006/metadata/properties" ma:root="true" ma:fieldsID="0a458ca640daf5e0599a8a8e6dca3f54" ns2:_="" ns3:_="">
    <xsd:import namespace="55babaed-5478-4f77-8da4-f80f988df863"/>
    <xsd:import namespace="5a68743a-c494-4651-b1a8-492558e44e77"/>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ObjectDetectorVersion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babaed-5478-4f77-8da4-f80f988df8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68743a-c494-4651-b1a8-492558e44e77"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4173c97b-810a-4d29-b72c-93355fc15c1d}" ma:internalName="TaxCatchAll" ma:showField="CatchAllData" ma:web="5a68743a-c494-4651-b1a8-492558e44e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a68743a-c494-4651-b1a8-492558e44e77" xsi:nil="true"/>
    <lcf76f155ced4ddcb4097134ff3c332f xmlns="55babaed-5478-4f77-8da4-f80f988df86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85FE7CC-1059-412B-9563-1FB5D9DD3D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babaed-5478-4f77-8da4-f80f988df863"/>
    <ds:schemaRef ds:uri="5a68743a-c494-4651-b1a8-492558e44e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90BAE5-CB17-4E87-8A5F-62500B413ADC}">
  <ds:schemaRefs>
    <ds:schemaRef ds:uri="http://schemas.microsoft.com/sharepoint/v3/contenttype/forms"/>
  </ds:schemaRefs>
</ds:datastoreItem>
</file>

<file path=customXml/itemProps3.xml><?xml version="1.0" encoding="utf-8"?>
<ds:datastoreItem xmlns:ds="http://schemas.openxmlformats.org/officeDocument/2006/customXml" ds:itemID="{D0DC2525-E9B9-48FC-BF80-89A16EC2B1FB}">
  <ds:schemaRefs>
    <ds:schemaRef ds:uri="http://schemas.microsoft.com/office/2006/metadata/properties"/>
    <ds:schemaRef ds:uri="http://schemas.microsoft.com/office/infopath/2007/PartnerControls"/>
    <ds:schemaRef ds:uri="5a68743a-c494-4651-b1a8-492558e44e77"/>
    <ds:schemaRef ds:uri="55babaed-5478-4f77-8da4-f80f988df86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Introductie</vt:lpstr>
      <vt:lpstr>1 Knock-out</vt:lpstr>
      <vt:lpstr>2 Inschrijfprijs</vt:lpstr>
      <vt:lpstr>3 Tender vragen</vt:lpstr>
      <vt:lpstr>4 FAT</vt:lpstr>
      <vt:lpstr>5 SAT</vt:lpstr>
      <vt:lpstr>6 Temperatuur Laboratorium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Schoonen, Jan Willem</dc:creator>
  <cp:keywords/>
  <dc:description/>
  <cp:lastModifiedBy>Schoonen, Jan Willem</cp:lastModifiedBy>
  <cp:revision/>
  <dcterms:created xsi:type="dcterms:W3CDTF">2023-07-24T14:05:45Z</dcterms:created>
  <dcterms:modified xsi:type="dcterms:W3CDTF">2024-02-05T13:26:13Z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0x01010058426F46D6C8524FA6F3D90FFBC97D71</vt:lpwstr>
  </property>
  <property fmtid="{D5CDD505-2E9C-101B-9397-08002B2CF9AE}" pid="3" name="MediaServiceImageTags">
    <vt:lpwstr/>
  </property>
</Properties>
</file>