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keyquality275553.sharepoint.com/sites/Klanten/NL_Actief/Stichting Onderwijsgroep Oost-brabant (O)/Aanbestedingen/EA schoonmaak 2024/1. te versturen stukken/EA 2024 NIEUW/"/>
    </mc:Choice>
  </mc:AlternateContent>
  <xr:revisionPtr revIDLastSave="19" documentId="13_ncr:1_{C6667C20-57EC-4384-BEF6-BF33B4F3AA96}" xr6:coauthVersionLast="47" xr6:coauthVersionMax="47" xr10:uidLastSave="{2A80CD21-B345-443B-9639-3BD4C207575F}"/>
  <bookViews>
    <workbookView xWindow="28680" yWindow="-120" windowWidth="29040" windowHeight="15720" xr2:uid="{00000000-000D-0000-FFFF-FFFF00000000}"/>
  </bookViews>
  <sheets>
    <sheet name="instructie en toelichting" sheetId="3" r:id="rId1"/>
    <sheet name="Inschrijfblad" sheetId="4" r:id="rId2"/>
    <sheet name="Glasbewassing" sheetId="2" r:id="rId3"/>
    <sheet name="foto" sheetId="5" r:id="rId4"/>
  </sheets>
  <definedNames>
    <definedName name="Prijsglas">Glasbewassing!#REF!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2" l="1"/>
  <c r="F16" i="2" l="1"/>
  <c r="F15" i="2" l="1"/>
  <c r="F36" i="2" l="1"/>
  <c r="F33" i="2"/>
  <c r="F26" i="2"/>
  <c r="F21" i="2"/>
  <c r="C20" i="2" l="1"/>
  <c r="F20" i="2" s="1"/>
  <c r="F37" i="2"/>
  <c r="F17" i="2"/>
  <c r="F12" i="2"/>
  <c r="F13" i="2"/>
  <c r="F18" i="2"/>
  <c r="C30" i="2"/>
  <c r="F35" i="2"/>
  <c r="F34" i="2"/>
  <c r="F32" i="2"/>
  <c r="F31" i="2"/>
  <c r="F27" i="2"/>
  <c r="F25" i="2"/>
  <c r="F24" i="2" l="1"/>
  <c r="F19" i="2" l="1"/>
  <c r="F22" i="2"/>
  <c r="F23" i="2"/>
  <c r="F28" i="2"/>
  <c r="F29" i="2"/>
  <c r="F30" i="2"/>
  <c r="F14" i="2"/>
  <c r="B16" i="4" l="1"/>
  <c r="B8" i="4" l="1"/>
  <c r="A50" i="2"/>
  <c r="A49" i="2"/>
  <c r="A48" i="2"/>
  <c r="A47" i="2"/>
</calcChain>
</file>

<file path=xl/sharedStrings.xml><?xml version="1.0" encoding="utf-8"?>
<sst xmlns="http://schemas.openxmlformats.org/spreadsheetml/2006/main" count="122" uniqueCount="84">
  <si>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</si>
  <si>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</si>
  <si>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</si>
  <si>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</si>
  <si>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</si>
  <si>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</si>
  <si>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</si>
  <si>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</si>
  <si>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</si>
  <si>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</si>
  <si>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</si>
  <si>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</si>
  <si>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</si>
  <si>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</si>
  <si>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 xml:space="preserve">Alle ingediende tarieven zijn all-in. Dat wil zeggen: inclusief alle kosten, zoals bijvoorbeeld, maar niet uitsluitend reiskosten en -uren, administratiekosten, materialen, bereikbaarheidsmiddelen, uitkomsten van RI&amp;E etc. </t>
  </si>
  <si>
    <t>7.</t>
  </si>
  <si>
    <t>De tarieven die worden ingevuld in het tabblad Glasbewassing zijn all-in. Kosten die hier niet in zijn opgenomen, komen niet voor vergoeding in aanmerking.</t>
  </si>
  <si>
    <t>8.</t>
  </si>
  <si>
    <r>
      <t>Alle tarieven en prijzen dienen</t>
    </r>
    <r>
      <rPr>
        <b/>
        <sz val="10"/>
        <rFont val="MS Sans Serif"/>
      </rPr>
      <t xml:space="preserve"> in</t>
    </r>
    <r>
      <rPr>
        <b/>
        <sz val="11"/>
        <rFont val="Calibri"/>
        <family val="2"/>
        <scheme val="minor"/>
      </rPr>
      <t xml:space="preserve">clusief BTW </t>
    </r>
    <r>
      <rPr>
        <sz val="11"/>
        <rFont val="Calibri"/>
        <family val="2"/>
        <scheme val="minor"/>
      </rPr>
      <t>te zijn</t>
    </r>
  </si>
  <si>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</si>
  <si>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</si>
  <si>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</si>
  <si>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11.</t>
  </si>
  <si>
    <t>12.</t>
  </si>
  <si>
    <t>De m² zijn inclusief de kozijnen en vensterbanken die na oplevering vrij dienen te zijn van stof, vuil en andere verstoringen.</t>
  </si>
  <si>
    <t>13.</t>
  </si>
  <si>
    <t xml:space="preserve">Ten aanzien van de glasbewassing zijn de voorwaarden van toepassing zoals opgenomen in de aanbestedingsdocumenten. In het bijzonder wijzen wij u op paragraaf 2.2.5 van het Programma van Eisen </t>
  </si>
  <si>
    <t>14.</t>
  </si>
  <si>
    <t xml:space="preserve">De kosten onder tabblad Glasbewassing worden gedurende de looptijd van de overeenkomst achteraf in rekening gebracht op basis van daadwerkelijke inzet. </t>
  </si>
  <si>
    <t>Inschrijfblad</t>
  </si>
  <si>
    <t>opdrachtgever</t>
  </si>
  <si>
    <t>Onderwijsgroep Oost brabant</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</si>
  <si>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</si>
  <si>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</si>
  <si>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</si>
  <si>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</si>
  <si>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Glasbewassing</t>
  </si>
  <si>
    <t>Glasbewassing</t>
  </si>
  <si>
    <t>Inschrijfprijs</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</si>
  <si>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</si>
  <si>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</si>
  <si>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</si>
  <si>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</si>
  <si>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</si>
  <si>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</si>
  <si>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</si>
  <si>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</si>
  <si>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Invulformulier glasbewassing</t>
  </si>
  <si>
    <t>Locatie</t>
  </si>
  <si>
    <t>Glassoort</t>
  </si>
  <si>
    <t>Aantal m2</t>
  </si>
  <si>
    <t>Prijs per m2 (incl. btw)</t>
  </si>
  <si>
    <t>Kosten bereikbaarheids voorziening per beurt (incl. btw)
Alleen invullen indien van toepassing.</t>
  </si>
  <si>
    <t>Prijs per beurt (incl. btw)</t>
  </si>
  <si>
    <t>De Laarbeecke - hoofdgebouw</t>
  </si>
  <si>
    <t xml:space="preserve">Gevelglas binnenzijde* </t>
  </si>
  <si>
    <t>Let op: enkel de gele cellen (D12 t/m D28 en E12 t/m E28) invullen</t>
  </si>
  <si>
    <t>Gevelglas buitenzijde*</t>
  </si>
  <si>
    <t>* De opgegeven m2 zijn fictief en uitsluitend voor de weging in de beoordeling.
 Facturering vindt plaats op basis van de daadwerkelijke aantallen en het tarief als opgenomen in deze tabel.
Daar waar staat dubbelzijdig, betreft dubbelzijdig gemeten, dubbelzijdig gewassen.</t>
  </si>
  <si>
    <t>Separatieglas dubbelzijdig*</t>
  </si>
  <si>
    <t>De Laarbeecke - schoolwoningen</t>
  </si>
  <si>
    <t>De Laarbeecke</t>
  </si>
  <si>
    <t xml:space="preserve">Zonnepanelen (285 stuks á 1.65m2) </t>
  </si>
  <si>
    <t>Molenstraat</t>
  </si>
  <si>
    <t>Zonnepanelen</t>
  </si>
  <si>
    <t>Deltaweg</t>
  </si>
  <si>
    <t>Balustrade (9 stuks á 1.20m2) dubbelzijdig*</t>
  </si>
  <si>
    <t>dakglas enkelzijdig*</t>
  </si>
  <si>
    <t>Gasthuisstraat</t>
  </si>
  <si>
    <t>Gevelglas binnenzijde*</t>
  </si>
  <si>
    <t>totaal prijs per beurt</t>
  </si>
  <si>
    <t>extra informatie:</t>
  </si>
  <si>
    <t>Voor de glasbewassing bij de Molenstraat is een knikhoogwerker het beste om te gebruiken om al het glas te bereiken.</t>
  </si>
  <si>
    <t>Gevelbeplating*</t>
  </si>
  <si>
    <t xml:space="preserve">Reiniging polycarbonaat dakplaten boven rececptie </t>
  </si>
  <si>
    <t>Reiniging constructie witte verticale profielen*</t>
  </si>
  <si>
    <t>locatie laarbeecke hoofdgebouw, betreffende de verticale witte profielen.</t>
  </si>
  <si>
    <t xml:space="preserve">Bijlage 5a - Invulformulier glasbewassing  perceel 1 </t>
  </si>
  <si>
    <t xml:space="preserve">Bijlage 5a - Invulformulier glasbewassing perceel 1 </t>
  </si>
  <si>
    <t xml:space="preserve">Bijlage 5a. Invulformulier Glasbewassing perceel 1 </t>
  </si>
  <si>
    <t>De bewassing van deze profielen wordt om het jaar meegenomen in de glasbewassing (met de 2e glasbewassingsbeurt in augustus). De elementen lopen van de voorzijde door over het dak naar de achterzijde. Ook het junior college (schoolwoningen) hebben aan de voorzijde alluminium elementen boven de ramen, deze dienen ook elke wasbeurt meggenomen te worden met de glasbwassing.</t>
  </si>
  <si>
    <t>Eenmalige prijs voor inmeten glas (tarief van €0,00 is toegestaan)</t>
  </si>
  <si>
    <t>Inschrijver dient bij zijn inschrijving een volledig ingevuld digitaal exemplaar in excel-format van dit Prijzenblad te uploaden in TenderNed.</t>
  </si>
  <si>
    <r>
      <t xml:space="preserve">Inschrijver dient bij zijn inschrijving tevens een volledig ingevuld </t>
    </r>
    <r>
      <rPr>
        <b/>
        <sz val="11"/>
        <color rgb="FF000000"/>
        <rFont val="MS Sans Serif"/>
      </rPr>
      <t xml:space="preserve">en door een bevoegd persoon namens zijn onderneming ondertekend </t>
    </r>
    <r>
      <rPr>
        <sz val="11"/>
        <color rgb="FF000000"/>
        <rFont val="MS Sans Serif"/>
      </rPr>
      <t xml:space="preserve">exemplaar van het </t>
    </r>
    <r>
      <rPr>
        <i/>
        <sz val="10"/>
        <color rgb="FF000000"/>
        <rFont val="MS Sans Serif"/>
      </rPr>
      <t>Inschrijfblad</t>
    </r>
    <r>
      <rPr>
        <sz val="10"/>
        <color rgb="FF000000"/>
        <rFont val="MS Sans Serif"/>
      </rPr>
      <t xml:space="preserve"> en het </t>
    </r>
    <r>
      <rPr>
        <i/>
        <sz val="10"/>
        <color rgb="FF000000"/>
        <rFont val="MS Sans Serif"/>
      </rPr>
      <t>Invulblad staffelprijzen</t>
    </r>
    <r>
      <rPr>
        <sz val="10"/>
        <color rgb="FF000000"/>
        <rFont val="MS Sans Serif"/>
      </rPr>
      <t xml:space="preserve"> uit dit Prijzenblad in PDF-format te uploaden in TenderNed.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</si>
</sst>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0.00_-;_-* #,##0.00\-;_-* &quot;-&quot;??_-;_-@_-"/>
    <numFmt numFmtId="165" formatCode="0.000"/>
    <numFmt numFmtId="166" formatCode="_ [$€-413]\ * #,##0.00_ ;_ [$€-413]\ * \-#,##0.00_ ;_ [$€-413]\ * &quot;-&quot;??_ ;_ @_ "/>
    <numFmt numFmtId="167" formatCode="_-&quot;€&quot;\ * #,##0.00_-;_-&quot;€&quot;\ * #,##0.00\-;_-&quot;€&quot;\ * &quot;-&quot;??_-;_-@_-"/>
    <numFmt numFmtId="168" formatCode="_-* #,##0_-;_-* #,##0\-;_-* &quot;-&quot;??_-;_-@_-"/>
  </numFmts>
  <fonts count="35">
    <font>
      <sz val="11"/>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6"/>
      <color theme="1"/>
      <name val="Calibri Light"/>
      <family val="2"/>
    </font>
    <font>
      <sz val="16"/>
      <color theme="1" tint="0.34998626667073579"/>
      <name val="Calibri Light"/>
      <family val="2"/>
    </font>
    <font>
      <sz val="11"/>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sz val="10"/>
      <name val="MS Sans Serif"/>
      <family val="2"/>
    </font>
    <font>
      <sz val="10"/>
      <name val="Helv"/>
    </font>
    <font>
      <sz val="10"/>
      <name val="Verdana"/>
      <family val="2"/>
    </font>
    <font>
      <b/>
      <sz val="15"/>
      <color rgb="FF3E5B63"/>
      <name val="Sans Light"/>
      <family val="2"/>
    </font>
    <font>
      <b/>
      <sz val="11"/>
      <name val="Calibri"/>
      <family val="2"/>
      <scheme val="minor"/>
    </font>
    <font>
      <i/>
      <sz val="11"/>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sz val="8"/>
      <name val="Verdana"/>
      <family val="2"/>
    </font>
    <font>
      <b/>
      <sz val="10"/>
      <name val="MS Sans Serif"/>
    </font>
    <font>
      <i/>
      <sz val="11"/>
      <color theme="0"/>
      <name val="Calibri"/>
      <family val="2"/>
      <scheme val="minor"/>
    </font>
    <font>
      <sz val="10"/>
      <name val="MS Sans Serif"/>
    </font>
    <font>
      <b/>
      <i/>
      <sz val="11"/>
      <color rgb="FFFF0000"/>
      <name val="Calibri"/>
      <family val="2"/>
      <scheme val="minor"/>
    </font>
    <font>
      <i/>
      <sz val="11"/>
      <color rgb="FFFF0000"/>
      <name val="Calibri"/>
      <family val="2"/>
      <scheme val="minor"/>
    </font>
    <font>
      <sz val="11"/>
      <color rgb="FF000000"/>
      <name val="Calibri"/>
      <family val="2"/>
    </font>
    <font>
      <sz val="11"/>
      <color rgb="FF000000"/>
      <name val="Calibri"/>
      <family val="2"/>
      <scheme val="minor"/>
    </font>
    <font>
      <sz val="10"/>
      <color rgb="FF000000"/>
      <name val="MS Sans Serif"/>
      <family val="2"/>
    </font>
    <font>
      <sz val="10"/>
      <color rgb="FF000000"/>
      <name val="MS Sans Serif"/>
    </font>
    <font>
      <b/>
      <sz val="11"/>
      <color rgb="FF000000"/>
      <name val="MS Sans Serif"/>
    </font>
    <font>
      <sz val="11"/>
      <color rgb="FF000000"/>
      <name val="MS Sans Serif"/>
    </font>
    <font>
      <i/>
      <sz val="10"/>
      <color rgb="FF000000"/>
      <name val="MS Sans Serif"/>
    </font>
  </fonts>
  <fills count="8">
    <fill>
      <patternFill patternType="none"/>
    </fill>
    <fill>
      <patternFill patternType="gray125"/>
    </fill>
    <fill>
      <patternFill patternType="solid">
        <fgColor rgb="FFFF9900"/>
        <bgColor indexed="64"/>
      </patternFill>
    </fill>
    <fill>
      <patternFill patternType="solid">
        <fgColor theme="0"/>
        <bgColor indexed="64"/>
      </patternFill>
    </fill>
    <fill>
      <patternFill patternType="solid">
        <fgColor rgb="FF00B0F0"/>
        <bgColor indexed="64"/>
      </patternFill>
    </fill>
    <fill>
      <patternFill patternType="solid">
        <fgColor rgb="FFFFFF99"/>
        <bgColor indexed="64"/>
      </patternFill>
    </fill>
    <fill>
      <patternFill patternType="solid">
        <fgColor rgb="FF92D050"/>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theme="0"/>
      </left>
      <right style="thin">
        <color theme="0"/>
      </right>
      <top style="thin">
        <color theme="0"/>
      </top>
      <bottom style="thin">
        <color theme="0"/>
      </bottom>
      <diagonal/>
    </border>
    <border>
      <left/>
      <right/>
      <top/>
      <bottom style="medium">
        <color rgb="FF3E5B63"/>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9">
    <xf numFmtId="0" fontId="0" fillId="0" borderId="0"/>
    <xf numFmtId="0" fontId="9" fillId="0" borderId="2" applyNumberFormat="0" applyFill="0" applyAlignment="0" applyProtection="0"/>
    <xf numFmtId="164" fontId="13" fillId="0" borderId="0" applyFont="0" applyFill="0" applyBorder="0" applyAlignment="0" applyProtection="0"/>
    <xf numFmtId="0" fontId="14" fillId="0" borderId="0"/>
    <xf numFmtId="0" fontId="13" fillId="0" borderId="0"/>
    <xf numFmtId="0" fontId="14" fillId="0" borderId="0"/>
    <xf numFmtId="167" fontId="1" fillId="0" borderId="0" applyFont="0" applyFill="0" applyBorder="0" applyAlignment="0" applyProtection="0"/>
    <xf numFmtId="0" fontId="1" fillId="0" borderId="0"/>
    <xf numFmtId="0" fontId="1" fillId="0" borderId="0"/>
  </cellStyleXfs>
  <cellXfs count="122">
    <xf numFmtId="0" fontId="0" fillId="0" borderId="0" xfId="0"/>
    <xf numFmtId="0" fontId="2" fillId="0" borderId="0" xfId="0" applyFont="1"/>
    <xf numFmtId="2" fontId="2" fillId="0" borderId="0" xfId="0" applyNumberFormat="1" applyFont="1"/>
    <xf numFmtId="44" fontId="2" fillId="0" borderId="0" xfId="0" applyNumberFormat="1" applyFont="1"/>
    <xf numFmtId="0" fontId="2" fillId="0" borderId="0" xfId="0" applyFont="1" applyAlignment="1">
      <alignment horizontal="left"/>
    </xf>
    <xf numFmtId="0" fontId="2" fillId="0" borderId="0" xfId="0" applyFont="1" applyAlignment="1">
      <alignment horizontal="center"/>
    </xf>
    <xf numFmtId="0" fontId="3" fillId="0" borderId="0" xfId="0" applyFont="1" applyAlignment="1">
      <alignment horizontal="center"/>
    </xf>
    <xf numFmtId="2" fontId="0" fillId="0" borderId="0" xfId="0" applyNumberFormat="1"/>
    <xf numFmtId="44" fontId="0" fillId="0" borderId="0" xfId="0" applyNumberFormat="1"/>
    <xf numFmtId="0" fontId="0" fillId="0" borderId="0" xfId="0" applyAlignment="1">
      <alignment horizontal="left"/>
    </xf>
    <xf numFmtId="0" fontId="0" fillId="0" borderId="0" xfId="0" applyAlignment="1">
      <alignment horizontal="center"/>
    </xf>
    <xf numFmtId="0" fontId="3" fillId="0" borderId="0" xfId="0" applyFont="1" applyAlignment="1">
      <alignment horizontal="left"/>
    </xf>
    <xf numFmtId="0" fontId="3" fillId="0" borderId="0" xfId="0" applyFont="1"/>
    <xf numFmtId="0" fontId="5" fillId="0" borderId="0" xfId="0" applyFont="1" applyAlignment="1">
      <alignment horizontal="center"/>
    </xf>
    <xf numFmtId="0" fontId="6" fillId="0" borderId="0" xfId="0" applyFont="1" applyAlignment="1">
      <alignment horizontal="left"/>
    </xf>
    <xf numFmtId="0" fontId="0" fillId="3" borderId="0" xfId="0" applyFill="1"/>
    <xf numFmtId="0" fontId="10" fillId="3" borderId="0" xfId="0" applyFont="1" applyFill="1"/>
    <xf numFmtId="0" fontId="2" fillId="3" borderId="0" xfId="0" applyFont="1" applyFill="1"/>
    <xf numFmtId="0" fontId="7" fillId="0" borderId="3" xfId="0" applyFont="1" applyBorder="1"/>
    <xf numFmtId="0" fontId="11" fillId="0" borderId="3" xfId="0" applyFont="1" applyBorder="1"/>
    <xf numFmtId="0" fontId="12" fillId="0" borderId="3" xfId="0" applyFont="1" applyBorder="1"/>
    <xf numFmtId="0" fontId="8" fillId="0" borderId="3" xfId="0" applyFont="1" applyBorder="1"/>
    <xf numFmtId="0" fontId="1" fillId="0" borderId="3" xfId="0" applyFont="1" applyBorder="1"/>
    <xf numFmtId="164" fontId="8" fillId="3" borderId="0" xfId="2" applyFont="1" applyFill="1" applyAlignment="1">
      <alignment horizontal="left"/>
    </xf>
    <xf numFmtId="165" fontId="8" fillId="3" borderId="0" xfId="3" applyNumberFormat="1" applyFont="1" applyFill="1" applyAlignment="1">
      <alignment horizontal="center"/>
    </xf>
    <xf numFmtId="3" fontId="8" fillId="3" borderId="0" xfId="3" applyNumberFormat="1" applyFont="1" applyFill="1" applyAlignment="1">
      <alignment horizontal="right"/>
    </xf>
    <xf numFmtId="0" fontId="8" fillId="3" borderId="0" xfId="3" applyFont="1" applyFill="1"/>
    <xf numFmtId="0" fontId="15" fillId="3" borderId="0" xfId="3" applyFont="1" applyFill="1"/>
    <xf numFmtId="0" fontId="15" fillId="3" borderId="0" xfId="4" applyFont="1" applyFill="1"/>
    <xf numFmtId="0" fontId="13" fillId="3" borderId="0" xfId="4" applyFill="1"/>
    <xf numFmtId="0" fontId="16" fillId="3" borderId="4" xfId="1" applyFont="1" applyFill="1" applyBorder="1" applyAlignment="1">
      <alignment vertical="top"/>
    </xf>
    <xf numFmtId="0" fontId="16" fillId="3" borderId="0" xfId="1" applyFont="1" applyFill="1" applyBorder="1" applyAlignment="1">
      <alignment vertical="top"/>
    </xf>
    <xf numFmtId="0" fontId="13" fillId="3" borderId="0" xfId="4" applyFill="1" applyAlignment="1">
      <alignment horizontal="right" vertical="top"/>
    </xf>
    <xf numFmtId="0" fontId="13" fillId="3" borderId="0" xfId="4" applyFill="1" applyAlignment="1">
      <alignment vertical="top" wrapText="1"/>
    </xf>
    <xf numFmtId="0" fontId="13" fillId="3" borderId="0" xfId="4" applyFill="1" applyAlignment="1">
      <alignment vertical="top"/>
    </xf>
    <xf numFmtId="0" fontId="8" fillId="3" borderId="0" xfId="5" applyFont="1" applyFill="1" applyAlignment="1">
      <alignment horizontal="left" vertical="top" wrapText="1"/>
    </xf>
    <xf numFmtId="0" fontId="18" fillId="3" borderId="0" xfId="5" applyFont="1" applyFill="1" applyAlignment="1">
      <alignment horizontal="left" vertical="top" wrapText="1"/>
    </xf>
    <xf numFmtId="2" fontId="19" fillId="3" borderId="0" xfId="5" applyNumberFormat="1" applyFont="1" applyFill="1"/>
    <xf numFmtId="0" fontId="3" fillId="3" borderId="0" xfId="4" applyFont="1" applyFill="1"/>
    <xf numFmtId="0" fontId="3" fillId="3" borderId="0" xfId="4" applyFont="1" applyFill="1" applyAlignment="1">
      <alignment wrapText="1"/>
    </xf>
    <xf numFmtId="0" fontId="13" fillId="0" borderId="0" xfId="4"/>
    <xf numFmtId="166" fontId="4" fillId="3" borderId="0" xfId="4" applyNumberFormat="1" applyFont="1" applyFill="1"/>
    <xf numFmtId="167" fontId="20" fillId="3" borderId="0" xfId="6" applyFont="1" applyFill="1" applyAlignment="1">
      <alignment horizontal="center" wrapText="1"/>
    </xf>
    <xf numFmtId="2" fontId="19" fillId="0" borderId="0" xfId="5" applyNumberFormat="1" applyFont="1"/>
    <xf numFmtId="0" fontId="18" fillId="0" borderId="0" xfId="5" applyFont="1" applyAlignment="1">
      <alignment vertical="top" wrapText="1"/>
    </xf>
    <xf numFmtId="0" fontId="0" fillId="0" borderId="0" xfId="0" applyAlignment="1">
      <alignment vertical="top" wrapText="1"/>
    </xf>
    <xf numFmtId="166" fontId="21" fillId="6" borderId="0" xfId="4" applyNumberFormat="1" applyFont="1" applyFill="1"/>
    <xf numFmtId="0" fontId="1" fillId="3" borderId="0" xfId="8" applyFill="1"/>
    <xf numFmtId="0" fontId="10" fillId="0" borderId="0" xfId="0" applyFont="1"/>
    <xf numFmtId="0" fontId="13" fillId="0" borderId="0" xfId="4" applyAlignment="1">
      <alignment vertical="top" wrapText="1"/>
    </xf>
    <xf numFmtId="0" fontId="22" fillId="3" borderId="0" xfId="0" applyFont="1" applyFill="1"/>
    <xf numFmtId="0" fontId="0" fillId="0" borderId="0" xfId="0" applyAlignment="1">
      <alignment horizontal="center" vertical="center" wrapText="1"/>
    </xf>
    <xf numFmtId="0" fontId="0" fillId="0" borderId="0" xfId="0" applyAlignment="1">
      <alignment horizontal="center" vertical="center"/>
    </xf>
    <xf numFmtId="44" fontId="0" fillId="3" borderId="0" xfId="0" applyNumberFormat="1" applyFill="1" applyAlignment="1">
      <alignment horizontal="center" vertical="center" wrapText="1"/>
    </xf>
    <xf numFmtId="2" fontId="4" fillId="2" borderId="8" xfId="0" applyNumberFormat="1" applyFont="1" applyFill="1" applyBorder="1" applyAlignment="1">
      <alignment wrapText="1"/>
    </xf>
    <xf numFmtId="168" fontId="4" fillId="2" borderId="8" xfId="0" applyNumberFormat="1" applyFont="1" applyFill="1" applyBorder="1" applyAlignment="1">
      <alignment wrapText="1"/>
    </xf>
    <xf numFmtId="2" fontId="0" fillId="0" borderId="1" xfId="0" applyNumberFormat="1" applyBorder="1"/>
    <xf numFmtId="0" fontId="0" fillId="0" borderId="1" xfId="0" applyBorder="1"/>
    <xf numFmtId="3" fontId="0" fillId="0" borderId="1" xfId="0" applyNumberFormat="1" applyBorder="1"/>
    <xf numFmtId="44" fontId="0" fillId="0" borderId="1" xfId="0" applyNumberFormat="1" applyBorder="1"/>
    <xf numFmtId="0" fontId="0" fillId="0" borderId="5" xfId="0" applyBorder="1"/>
    <xf numFmtId="44" fontId="0" fillId="2" borderId="11" xfId="0" applyNumberFormat="1" applyFill="1" applyBorder="1"/>
    <xf numFmtId="0" fontId="25" fillId="3" borderId="0" xfId="4" applyFont="1" applyFill="1" applyAlignment="1">
      <alignment vertical="top" wrapText="1"/>
    </xf>
    <xf numFmtId="4" fontId="0" fillId="0" borderId="1" xfId="0" applyNumberFormat="1" applyBorder="1"/>
    <xf numFmtId="0" fontId="7" fillId="0" borderId="0" xfId="0" applyFont="1" applyAlignment="1">
      <alignment horizontal="left"/>
    </xf>
    <xf numFmtId="44" fontId="0" fillId="0" borderId="0" xfId="0" applyNumberFormat="1" applyAlignment="1">
      <alignment horizontal="center" vertical="center" wrapText="1"/>
    </xf>
    <xf numFmtId="44" fontId="0" fillId="0" borderId="0" xfId="0" applyNumberFormat="1" applyAlignment="1">
      <alignment horizontal="left" vertical="center"/>
    </xf>
    <xf numFmtId="0" fontId="0" fillId="4" borderId="0" xfId="0" applyFill="1" applyAlignment="1">
      <alignment horizontal="left"/>
    </xf>
    <xf numFmtId="0" fontId="0" fillId="4" borderId="0" xfId="0" applyFill="1" applyAlignment="1">
      <alignment horizontal="center"/>
    </xf>
    <xf numFmtId="0" fontId="0" fillId="4" borderId="0" xfId="0" applyFill="1" applyAlignment="1">
      <alignment horizontal="center" vertical="center" wrapText="1"/>
    </xf>
    <xf numFmtId="2" fontId="0" fillId="7" borderId="0" xfId="0" applyNumberFormat="1" applyFill="1"/>
    <xf numFmtId="44" fontId="0" fillId="7" borderId="0" xfId="0" applyNumberFormat="1" applyFill="1"/>
    <xf numFmtId="0" fontId="0" fillId="7" borderId="0" xfId="0" applyFill="1"/>
    <xf numFmtId="0" fontId="5" fillId="7" borderId="0" xfId="0" applyFont="1" applyFill="1" applyAlignment="1">
      <alignment horizontal="left"/>
    </xf>
    <xf numFmtId="0" fontId="5" fillId="7" borderId="0" xfId="0" applyFont="1" applyFill="1" applyAlignment="1">
      <alignment horizontal="center"/>
    </xf>
    <xf numFmtId="0" fontId="30" fillId="3" borderId="0" xfId="4" applyFont="1" applyFill="1" applyAlignment="1">
      <alignment vertical="top" wrapText="1"/>
    </xf>
    <xf numFmtId="0" fontId="31" fillId="3" borderId="0" xfId="4" applyFont="1" applyFill="1" applyAlignment="1">
      <alignment vertical="top" wrapText="1"/>
    </xf>
    <xf numFmtId="0" fontId="18" fillId="5" borderId="0" xfId="5" applyFont="1" applyFill="1" applyAlignment="1" applyProtection="1">
      <alignment horizontal="left" vertical="top" wrapText="1"/>
      <protection locked="0"/>
    </xf>
    <xf numFmtId="167" fontId="0" fillId="5" borderId="1" xfId="0" applyNumberFormat="1" applyFill="1" applyBorder="1" applyProtection="1">
      <protection locked="0"/>
    </xf>
    <xf numFmtId="44" fontId="0" fillId="5" borderId="1" xfId="0" applyNumberFormat="1" applyFill="1" applyBorder="1" applyProtection="1">
      <protection locked="0"/>
    </xf>
    <xf numFmtId="0" fontId="0" fillId="0" borderId="1" xfId="0" applyBorder="1" applyAlignment="1">
      <alignment wrapText="1"/>
    </xf>
    <xf numFmtId="0" fontId="3" fillId="4" borderId="0" xfId="4" applyFont="1" applyFill="1" applyAlignment="1">
      <alignment horizontal="center"/>
    </xf>
    <xf numFmtId="0" fontId="17" fillId="4" borderId="0" xfId="4" applyFont="1" applyFill="1" applyAlignment="1">
      <alignment horizontal="center"/>
    </xf>
    <xf numFmtId="0" fontId="13" fillId="0" borderId="0" xfId="4" applyAlignment="1">
      <alignment horizontal="left" vertical="top" wrapText="1"/>
    </xf>
    <xf numFmtId="0" fontId="18" fillId="5" borderId="0" xfId="5" applyFont="1" applyFill="1" applyAlignment="1" applyProtection="1">
      <alignment horizontal="left" vertical="top" wrapText="1"/>
      <protection locked="0"/>
    </xf>
    <xf numFmtId="164" fontId="8" fillId="0" borderId="0" xfId="2" applyFont="1" applyFill="1" applyAlignment="1">
      <alignment horizontal="left"/>
    </xf>
    <xf numFmtId="0" fontId="18" fillId="3" borderId="0" xfId="5" applyFont="1" applyFill="1" applyAlignment="1">
      <alignment horizontal="left" vertical="top" wrapText="1"/>
    </xf>
    <xf numFmtId="0" fontId="8" fillId="4" borderId="0" xfId="4" applyFont="1" applyFill="1" applyAlignment="1">
      <alignment horizontal="center" vertical="center" wrapText="1"/>
    </xf>
    <xf numFmtId="0" fontId="13" fillId="5" borderId="0" xfId="4" applyFill="1" applyAlignment="1">
      <alignment horizontal="center"/>
    </xf>
    <xf numFmtId="166" fontId="8" fillId="6" borderId="0" xfId="4" applyNumberFormat="1" applyFont="1" applyFill="1" applyAlignment="1">
      <alignment horizontal="center"/>
    </xf>
    <xf numFmtId="167" fontId="28" fillId="3" borderId="0" xfId="6" quotePrefix="1" applyFont="1" applyFill="1" applyAlignment="1">
      <alignment horizontal="left" wrapText="1"/>
    </xf>
    <xf numFmtId="167" fontId="28" fillId="3" borderId="0" xfId="6" applyFont="1" applyFill="1" applyAlignment="1">
      <alignment horizontal="left" wrapText="1"/>
    </xf>
    <xf numFmtId="0" fontId="29" fillId="0" borderId="0" xfId="0" applyFont="1" applyAlignment="1">
      <alignment horizontal="left" wrapText="1"/>
    </xf>
    <xf numFmtId="0" fontId="18" fillId="5" borderId="0" xfId="5" applyFont="1" applyFill="1" applyAlignment="1" applyProtection="1">
      <alignment horizontal="center" vertical="top" wrapText="1"/>
      <protection locked="0"/>
    </xf>
    <xf numFmtId="0" fontId="18" fillId="0" borderId="0" xfId="5" applyFont="1" applyAlignment="1">
      <alignment horizontal="left" vertical="top" wrapText="1"/>
    </xf>
    <xf numFmtId="0" fontId="0" fillId="2" borderId="9" xfId="0" applyFill="1" applyBorder="1" applyAlignment="1">
      <alignment horizontal="center"/>
    </xf>
    <xf numFmtId="0" fontId="0" fillId="2" borderId="10" xfId="0" applyFill="1" applyBorder="1" applyAlignment="1">
      <alignment horizontal="center"/>
    </xf>
    <xf numFmtId="0" fontId="5" fillId="0" borderId="0" xfId="0" applyFont="1" applyAlignment="1">
      <alignment horizontal="left"/>
    </xf>
    <xf numFmtId="0" fontId="0" fillId="4" borderId="0" xfId="0" applyFill="1" applyAlignment="1">
      <alignment horizontal="left"/>
    </xf>
    <xf numFmtId="0" fontId="0" fillId="0" borderId="0" xfId="0"/>
    <xf numFmtId="0" fontId="24" fillId="0" borderId="15" xfId="5" applyFont="1" applyBorder="1" applyAlignment="1">
      <alignment horizontal="center" vertical="top" wrapText="1"/>
    </xf>
    <xf numFmtId="0" fontId="3" fillId="2" borderId="6" xfId="0" applyFont="1" applyFill="1" applyBorder="1" applyAlignment="1">
      <alignment wrapText="1"/>
    </xf>
    <xf numFmtId="0" fontId="3" fillId="2" borderId="7" xfId="0" applyFont="1" applyFill="1" applyBorder="1" applyAlignment="1">
      <alignment wrapText="1"/>
    </xf>
    <xf numFmtId="0" fontId="26" fillId="4" borderId="12" xfId="5" applyFont="1" applyFill="1" applyBorder="1" applyAlignment="1">
      <alignment horizontal="center" vertical="top" wrapText="1"/>
    </xf>
    <xf numFmtId="0" fontId="27" fillId="4" borderId="13" xfId="5" applyFont="1" applyFill="1" applyBorder="1" applyAlignment="1">
      <alignment horizontal="center" vertical="top" wrapText="1"/>
    </xf>
    <xf numFmtId="0" fontId="27" fillId="4" borderId="14" xfId="5" applyFont="1" applyFill="1" applyBorder="1" applyAlignment="1">
      <alignment horizontal="center" vertical="top" wrapText="1"/>
    </xf>
    <xf numFmtId="2" fontId="0" fillId="0" borderId="12" xfId="0" applyNumberFormat="1" applyBorder="1"/>
    <xf numFmtId="0" fontId="0" fillId="0" borderId="13" xfId="0" applyBorder="1"/>
    <xf numFmtId="0" fontId="0" fillId="0" borderId="14" xfId="0" applyBorder="1"/>
    <xf numFmtId="0" fontId="8" fillId="4" borderId="16" xfId="5" applyFont="1" applyFill="1" applyBorder="1" applyAlignment="1">
      <alignment horizontal="left" vertical="top" wrapText="1"/>
    </xf>
    <xf numFmtId="0" fontId="8" fillId="4" borderId="5" xfId="5" applyFont="1" applyFill="1" applyBorder="1" applyAlignment="1">
      <alignment horizontal="left" vertical="top" wrapText="1"/>
    </xf>
    <xf numFmtId="0" fontId="8" fillId="4" borderId="17" xfId="5" applyFont="1" applyFill="1" applyBorder="1" applyAlignment="1">
      <alignment horizontal="left" vertical="top" wrapText="1"/>
    </xf>
    <xf numFmtId="0" fontId="8" fillId="0" borderId="18" xfId="0" applyFont="1" applyBorder="1" applyAlignment="1">
      <alignment horizontal="left" vertical="top" wrapText="1"/>
    </xf>
    <xf numFmtId="0" fontId="8" fillId="0" borderId="0" xfId="0" applyFont="1" applyAlignment="1">
      <alignment horizontal="left" vertical="top" wrapText="1"/>
    </xf>
    <xf numFmtId="0" fontId="8" fillId="0" borderId="19" xfId="0" applyFont="1" applyBorder="1" applyAlignment="1">
      <alignment horizontal="left" vertical="top" wrapText="1"/>
    </xf>
    <xf numFmtId="0" fontId="0" fillId="0" borderId="18" xfId="0" applyBorder="1"/>
    <xf numFmtId="0" fontId="0" fillId="0" borderId="19" xfId="0" applyBorder="1"/>
    <xf numFmtId="0" fontId="0" fillId="0" borderId="20" xfId="0" applyBorder="1"/>
    <xf numFmtId="0" fontId="0" fillId="0" borderId="15" xfId="0" applyBorder="1"/>
    <xf numFmtId="0" fontId="0" fillId="0" borderId="21" xfId="0" applyBorder="1"/>
    <xf numFmtId="0" fontId="0" fillId="3" borderId="0" xfId="0" applyFill="1" applyAlignment="1">
      <alignment wrapText="1"/>
    </xf>
    <xf numFmtId="0" fontId="0" fillId="0" borderId="0" xfId="0" applyAlignment="1">
      <alignment wrapText="1"/>
    </xf>
  </cellXfs>
  <cellStyles count="9">
    <cellStyle name="Komma 3" xfId="2" xr:uid="{46C96F7D-13C0-4207-81C6-DC9CF3B16553}"/>
    <cellStyle name="Kop 1" xfId="1" builtinId="16"/>
    <cellStyle name="Normal_CALCULATIEBLAD.XLS" xfId="5" xr:uid="{54D5354A-C58C-4AD3-8B01-A51350047560}"/>
    <cellStyle name="Standaard" xfId="0" builtinId="0"/>
    <cellStyle name="Standaard 2" xfId="8" xr:uid="{0877FAE9-5C79-46AD-8B39-30D36F2F0ECF}"/>
    <cellStyle name="Standaard 2 2" xfId="4" xr:uid="{96F86FE1-4123-4AE5-AADA-B7EBF83305B0}"/>
    <cellStyle name="Standaard 5" xfId="7" xr:uid="{54DA1526-01C4-487E-BDC6-108CC7B375B9}"/>
    <cellStyle name="Standaard_Blad1" xfId="3" xr:uid="{46D469FF-0D89-4B57-A598-B4090B15CD7F}"/>
    <cellStyle name="Valuta 2" xfId="6" xr:uid="{FAD7B6EE-B285-466D-AA29-49D91CEFE3E8}"/>
  </cellStyles>
  <dxfs count="0"/>
  <tableStyles count="0" defaultTableStyle="TableStyleMedium2" defaultPivotStyle="PivotStyleLight16"/>
  <colors>
    <mruColors>
      <color rgb="FFFFFF99"/>
      <color rgb="FFFF9900"/>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159457</xdr:colOff>
      <xdr:row>0</xdr:row>
      <xdr:rowOff>133350</xdr:rowOff>
    </xdr:from>
    <xdr:to>
      <xdr:col>1</xdr:col>
      <xdr:colOff>2226581</xdr:colOff>
      <xdr:row>1</xdr:row>
      <xdr:rowOff>287655</xdr:rowOff>
    </xdr:to>
    <xdr:pic>
      <xdr:nvPicPr>
        <xdr:cNvPr id="4" name="Afbeelding 3">
          <a:extLst>
            <a:ext uri="{FF2B5EF4-FFF2-40B4-BE49-F238E27FC236}">
              <a16:creationId xmlns:a16="http://schemas.microsoft.com/office/drawing/2014/main" id="{660380C1-7332-483D-A115-055CA7CB2503}"/>
            </a:ext>
          </a:extLst>
        </xdr:cNvPr>
        <xdr:cNvPicPr>
          <a:picLocks noChangeAspect="1"/>
        </xdr:cNvPicPr>
      </xdr:nvPicPr>
      <xdr:blipFill>
        <a:blip xmlns:r="http://schemas.openxmlformats.org/officeDocument/2006/relationships" r:embed="rId1"/>
        <a:stretch>
          <a:fillRect/>
        </a:stretch>
      </xdr:blipFill>
      <xdr:spPr>
        <a:xfrm>
          <a:off x="159457" y="133350"/>
          <a:ext cx="2288104" cy="495300"/>
        </a:xfrm>
        <a:prstGeom prst="rect">
          <a:avLst/>
        </a:prstGeom>
      </xdr:spPr>
    </xdr:pic>
    <xdr:clientData/>
  </xdr:twoCellAnchor>
  <xdr:twoCellAnchor editAs="oneCell">
    <xdr:from>
      <xdr:col>1</xdr:col>
      <xdr:colOff>4200525</xdr:colOff>
      <xdr:row>0</xdr:row>
      <xdr:rowOff>47625</xdr:rowOff>
    </xdr:from>
    <xdr:to>
      <xdr:col>2</xdr:col>
      <xdr:colOff>213185</xdr:colOff>
      <xdr:row>2</xdr:row>
      <xdr:rowOff>97216</xdr:rowOff>
    </xdr:to>
    <xdr:pic>
      <xdr:nvPicPr>
        <xdr:cNvPr id="2" name="Afbeelding 1">
          <a:extLst>
            <a:ext uri="{FF2B5EF4-FFF2-40B4-BE49-F238E27FC236}">
              <a16:creationId xmlns:a16="http://schemas.microsoft.com/office/drawing/2014/main" id="{C096FF0D-AD2D-9618-7E4D-081808C25498}"/>
            </a:ext>
          </a:extLst>
        </xdr:cNvPr>
        <xdr:cNvPicPr>
          <a:picLocks noChangeAspect="1"/>
        </xdr:cNvPicPr>
      </xdr:nvPicPr>
      <xdr:blipFill>
        <a:blip xmlns:r="http://schemas.openxmlformats.org/officeDocument/2006/relationships" r:embed="rId2"/>
        <a:stretch>
          <a:fillRect/>
        </a:stretch>
      </xdr:blipFill>
      <xdr:spPr>
        <a:xfrm>
          <a:off x="4438650" y="47625"/>
          <a:ext cx="2373455" cy="704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171450</xdr:rowOff>
    </xdr:from>
    <xdr:to>
      <xdr:col>0</xdr:col>
      <xdr:colOff>2501845</xdr:colOff>
      <xdr:row>1</xdr:row>
      <xdr:rowOff>331894</xdr:rowOff>
    </xdr:to>
    <xdr:pic>
      <xdr:nvPicPr>
        <xdr:cNvPr id="3" name="Afbeelding 2">
          <a:extLst>
            <a:ext uri="{FF2B5EF4-FFF2-40B4-BE49-F238E27FC236}">
              <a16:creationId xmlns:a16="http://schemas.microsoft.com/office/drawing/2014/main" id="{C8957B2E-A033-4DB1-9422-DAB10223AE2C}"/>
            </a:ext>
          </a:extLst>
        </xdr:cNvPr>
        <xdr:cNvPicPr>
          <a:picLocks noChangeAspect="1"/>
        </xdr:cNvPicPr>
      </xdr:nvPicPr>
      <xdr:blipFill>
        <a:blip xmlns:r="http://schemas.openxmlformats.org/officeDocument/2006/relationships" r:embed="rId1"/>
        <a:stretch>
          <a:fillRect/>
        </a:stretch>
      </xdr:blipFill>
      <xdr:spPr>
        <a:xfrm>
          <a:off x="209550" y="171450"/>
          <a:ext cx="2292295" cy="493819"/>
        </a:xfrm>
        <a:prstGeom prst="rect">
          <a:avLst/>
        </a:prstGeom>
      </xdr:spPr>
    </xdr:pic>
    <xdr:clientData/>
  </xdr:twoCellAnchor>
  <xdr:twoCellAnchor editAs="oneCell">
    <xdr:from>
      <xdr:col>1</xdr:col>
      <xdr:colOff>962025</xdr:colOff>
      <xdr:row>0</xdr:row>
      <xdr:rowOff>19050</xdr:rowOff>
    </xdr:from>
    <xdr:to>
      <xdr:col>4</xdr:col>
      <xdr:colOff>249380</xdr:colOff>
      <xdr:row>2</xdr:row>
      <xdr:rowOff>76261</xdr:rowOff>
    </xdr:to>
    <xdr:pic>
      <xdr:nvPicPr>
        <xdr:cNvPr id="2" name="Afbeelding 1">
          <a:extLst>
            <a:ext uri="{FF2B5EF4-FFF2-40B4-BE49-F238E27FC236}">
              <a16:creationId xmlns:a16="http://schemas.microsoft.com/office/drawing/2014/main" id="{5A6A838A-D8E3-0D95-50D7-3B48B682847F}"/>
            </a:ext>
          </a:extLst>
        </xdr:cNvPr>
        <xdr:cNvPicPr>
          <a:picLocks noChangeAspect="1"/>
        </xdr:cNvPicPr>
      </xdr:nvPicPr>
      <xdr:blipFill>
        <a:blip xmlns:r="http://schemas.openxmlformats.org/officeDocument/2006/relationships" r:embed="rId2"/>
        <a:stretch>
          <a:fillRect/>
        </a:stretch>
      </xdr:blipFill>
      <xdr:spPr>
        <a:xfrm>
          <a:off x="4067175" y="19050"/>
          <a:ext cx="2373455" cy="7049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228600</xdr:colOff>
      <xdr:row>0</xdr:row>
      <xdr:rowOff>142875</xdr:rowOff>
    </xdr:from>
    <xdr:to>
      <xdr:col>1</xdr:col>
      <xdr:colOff>130120</xdr:colOff>
      <xdr:row>3</xdr:row>
      <xdr:rowOff>141394</xdr:rowOff>
    </xdr:to>
    <xdr:pic>
      <xdr:nvPicPr>
        <xdr:cNvPr id="4" name="Afbeelding 3">
          <a:extLst>
            <a:ext uri="{FF2B5EF4-FFF2-40B4-BE49-F238E27FC236}">
              <a16:creationId xmlns:a16="http://schemas.microsoft.com/office/drawing/2014/main" id="{3A1B2701-EB75-43BB-93B0-E04DE5D8088F}"/>
            </a:ext>
          </a:extLst>
        </xdr:cNvPr>
        <xdr:cNvPicPr>
          <a:picLocks noChangeAspect="1"/>
        </xdr:cNvPicPr>
      </xdr:nvPicPr>
      <xdr:blipFill>
        <a:blip xmlns:r="http://schemas.openxmlformats.org/officeDocument/2006/relationships" r:embed="rId1"/>
        <a:stretch>
          <a:fillRect/>
        </a:stretch>
      </xdr:blipFill>
      <xdr:spPr>
        <a:xfrm>
          <a:off x="228600" y="142875"/>
          <a:ext cx="2292295" cy="493819"/>
        </a:xfrm>
        <a:prstGeom prst="rect">
          <a:avLst/>
        </a:prstGeom>
      </xdr:spPr>
    </xdr:pic>
    <xdr:clientData/>
  </xdr:twoCellAnchor>
  <xdr:twoCellAnchor editAs="oneCell">
    <xdr:from>
      <xdr:col>4</xdr:col>
      <xdr:colOff>161925</xdr:colOff>
      <xdr:row>0</xdr:row>
      <xdr:rowOff>114300</xdr:rowOff>
    </xdr:from>
    <xdr:to>
      <xdr:col>6</xdr:col>
      <xdr:colOff>58880</xdr:colOff>
      <xdr:row>4</xdr:row>
      <xdr:rowOff>161986</xdr:rowOff>
    </xdr:to>
    <xdr:pic>
      <xdr:nvPicPr>
        <xdr:cNvPr id="3" name="Afbeelding 2">
          <a:extLst>
            <a:ext uri="{FF2B5EF4-FFF2-40B4-BE49-F238E27FC236}">
              <a16:creationId xmlns:a16="http://schemas.microsoft.com/office/drawing/2014/main" id="{83D878B8-A615-C6A2-F7C7-CBC865929E3D}"/>
            </a:ext>
          </a:extLst>
        </xdr:cNvPr>
        <xdr:cNvPicPr>
          <a:picLocks noChangeAspect="1"/>
        </xdr:cNvPicPr>
      </xdr:nvPicPr>
      <xdr:blipFill>
        <a:blip xmlns:r="http://schemas.openxmlformats.org/officeDocument/2006/relationships" r:embed="rId2"/>
        <a:stretch>
          <a:fillRect/>
        </a:stretch>
      </xdr:blipFill>
      <xdr:spPr>
        <a:xfrm>
          <a:off x="7400925" y="114300"/>
          <a:ext cx="2373455" cy="7049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200025</xdr:colOff>
      <xdr:row>1</xdr:row>
      <xdr:rowOff>9525</xdr:rowOff>
    </xdr:from>
    <xdr:to>
      <xdr:col>9</xdr:col>
      <xdr:colOff>279755</xdr:colOff>
      <xdr:row>20</xdr:row>
      <xdr:rowOff>96714</xdr:rowOff>
    </xdr:to>
    <xdr:pic>
      <xdr:nvPicPr>
        <xdr:cNvPr id="2" name="Afbeelding 1">
          <a:extLst>
            <a:ext uri="{FF2B5EF4-FFF2-40B4-BE49-F238E27FC236}">
              <a16:creationId xmlns:a16="http://schemas.microsoft.com/office/drawing/2014/main" id="{FB0F7565-6F93-4A85-BE42-E9DF53F33A7A}"/>
            </a:ext>
          </a:extLst>
        </xdr:cNvPr>
        <xdr:cNvPicPr>
          <a:picLocks noChangeAspect="1"/>
        </xdr:cNvPicPr>
      </xdr:nvPicPr>
      <xdr:blipFill>
        <a:blip xmlns:r="http://schemas.openxmlformats.org/officeDocument/2006/relationships" r:embed="rId1"/>
        <a:stretch>
          <a:fillRect/>
        </a:stretch>
      </xdr:blipFill>
      <xdr:spPr>
        <a:xfrm>
          <a:off x="200025" y="200025"/>
          <a:ext cx="5566130" cy="370668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33D1F-5DFD-4302-96CF-4987AD56B4E6}">
  <dimension ref="A1:O30"/>
  <sheetViews>
    <sheetView tabSelected="1" workbookViewId="0">
      <selection activeCell="B23" sqref="B23"/>
    </sheetView>
  </sheetViews>
  <sheetFormatPr defaultColWidth="9.109375" defaultRowHeight="12.6"/>
  <cols>
    <col min="1" max="1" width="3.44140625" style="29" customWidth="1"/>
    <col min="2" max="2" width="92.6640625" style="29" customWidth="1"/>
    <col min="3" max="16384" width="9.109375" style="29"/>
  </cols>
  <sheetData>
    <row r="1" spans="1:15" s="17" customFormat="1" ht="25.8">
      <c r="A1" s="16"/>
      <c r="B1"/>
      <c r="C1" s="15"/>
      <c r="D1" s="15"/>
      <c r="E1" s="15"/>
      <c r="F1" s="15"/>
      <c r="G1" s="15"/>
    </row>
    <row r="2" spans="1:15" s="17" customFormat="1" ht="25.8">
      <c r="A2" s="16"/>
      <c r="B2" s="15"/>
      <c r="C2" s="15"/>
      <c r="D2" s="15"/>
      <c r="E2" s="15"/>
      <c r="F2" s="15"/>
      <c r="G2" s="15"/>
    </row>
    <row r="3" spans="1:15" s="17" customFormat="1" ht="25.8">
      <c r="A3" s="16"/>
      <c r="B3" s="15"/>
      <c r="C3" s="15"/>
      <c r="D3" s="15"/>
      <c r="E3" s="15"/>
      <c r="F3" s="15"/>
      <c r="G3" s="15"/>
    </row>
    <row r="4" spans="1:15" s="17" customFormat="1" ht="21">
      <c r="A4" s="18" t="s">
        <v>77</v>
      </c>
      <c r="B4" s="19"/>
      <c r="C4" s="19"/>
      <c r="D4" s="19"/>
      <c r="E4" s="20"/>
      <c r="F4" s="15"/>
      <c r="G4" s="15"/>
    </row>
    <row r="5" spans="1:15" ht="14.4">
      <c r="A5" s="21"/>
      <c r="B5" s="21"/>
      <c r="C5" s="21"/>
      <c r="D5" s="21"/>
      <c r="E5" s="22"/>
      <c r="F5" s="23"/>
      <c r="G5" s="24"/>
      <c r="H5" s="25"/>
      <c r="I5" s="26"/>
      <c r="J5" s="26"/>
      <c r="K5" s="26"/>
      <c r="L5" s="26"/>
      <c r="M5" s="26"/>
      <c r="N5" s="27"/>
      <c r="O5" s="28"/>
    </row>
    <row r="6" spans="1:15" ht="19.8" thickBot="1">
      <c r="A6" s="30" t="s">
        <v>0</v>
      </c>
      <c r="B6" s="30"/>
      <c r="C6" s="31"/>
      <c r="D6" s="31"/>
      <c r="E6" s="31"/>
      <c r="F6" s="28"/>
    </row>
    <row r="7" spans="1:15" ht="19.2">
      <c r="A7" s="31"/>
      <c r="B7" s="31"/>
      <c r="C7" s="31"/>
      <c r="D7" s="31"/>
      <c r="E7" s="31"/>
      <c r="F7" s="28"/>
    </row>
    <row r="8" spans="1:15" ht="14.4">
      <c r="A8" s="81" t="s">
        <v>1</v>
      </c>
      <c r="B8" s="81"/>
    </row>
    <row r="9" spans="1:15" ht="14.4">
      <c r="A9" s="82" t="s">
        <v>2</v>
      </c>
      <c r="B9" s="82"/>
    </row>
    <row r="11" spans="1:15">
      <c r="A11" s="32" t="s">
        <v>3</v>
      </c>
      <c r="B11" s="33" t="s">
        <v>4</v>
      </c>
    </row>
    <row r="12" spans="1:15" ht="25.2">
      <c r="A12" s="32" t="s">
        <v>5</v>
      </c>
      <c r="B12" s="33" t="s">
        <v>6</v>
      </c>
    </row>
    <row r="13" spans="1:15" ht="50.4">
      <c r="A13" s="32" t="s">
        <v>7</v>
      </c>
      <c r="B13" s="33" t="s">
        <v>8</v>
      </c>
    </row>
    <row r="14" spans="1:15" ht="25.2">
      <c r="A14" s="32" t="s">
        <v>9</v>
      </c>
      <c r="B14" s="33" t="s">
        <v>10</v>
      </c>
    </row>
    <row r="15" spans="1:15" ht="25.2">
      <c r="A15" s="32" t="s">
        <v>11</v>
      </c>
      <c r="B15" s="33" t="s">
        <v>12</v>
      </c>
    </row>
    <row r="16" spans="1:15" ht="25.2">
      <c r="A16" s="32" t="s">
        <v>13</v>
      </c>
      <c r="B16" s="33" t="s">
        <v>14</v>
      </c>
    </row>
    <row r="17" spans="1:8" ht="25.2">
      <c r="A17" s="32" t="s">
        <v>15</v>
      </c>
      <c r="B17" s="75" t="s">
        <v>16</v>
      </c>
    </row>
    <row r="18" spans="1:8" ht="14.4">
      <c r="A18" s="32" t="s">
        <v>17</v>
      </c>
      <c r="B18" s="49" t="s">
        <v>18</v>
      </c>
    </row>
    <row r="19" spans="1:8" ht="37.799999999999997">
      <c r="A19" s="32" t="s">
        <v>19</v>
      </c>
      <c r="B19" s="33" t="s">
        <v>20</v>
      </c>
    </row>
    <row r="20" spans="1:8" ht="25.2">
      <c r="A20" s="32" t="s">
        <v>21</v>
      </c>
      <c r="B20" s="33" t="s">
        <v>82</v>
      </c>
      <c r="D20" s="47"/>
      <c r="E20" s="47"/>
      <c r="F20" s="47"/>
      <c r="G20" s="47"/>
      <c r="H20" s="47"/>
    </row>
    <row r="21" spans="1:8" ht="43.8">
      <c r="A21" s="32" t="s">
        <v>22</v>
      </c>
      <c r="B21" s="76" t="s">
        <v>83</v>
      </c>
      <c r="D21" s="47"/>
      <c r="E21" s="47"/>
      <c r="F21" s="47"/>
      <c r="G21" s="47"/>
      <c r="H21" s="47"/>
    </row>
    <row r="22" spans="1:8" ht="25.2">
      <c r="A22" s="32" t="s">
        <v>23</v>
      </c>
      <c r="B22" s="33" t="s">
        <v>24</v>
      </c>
      <c r="D22" s="47"/>
      <c r="E22" s="47"/>
      <c r="F22" s="47"/>
      <c r="G22" s="47"/>
      <c r="H22" s="47"/>
    </row>
    <row r="23" spans="1:8" ht="25.2">
      <c r="A23" s="32" t="s">
        <v>25</v>
      </c>
      <c r="B23" s="62" t="s">
        <v>26</v>
      </c>
    </row>
    <row r="24" spans="1:8" ht="25.2">
      <c r="A24" s="32" t="s">
        <v>27</v>
      </c>
      <c r="B24" s="75" t="s">
        <v>28</v>
      </c>
    </row>
    <row r="25" spans="1:8">
      <c r="A25" s="32"/>
      <c r="B25" s="33"/>
    </row>
    <row r="26" spans="1:8">
      <c r="A26" s="34"/>
      <c r="B26" s="33"/>
    </row>
    <row r="27" spans="1:8">
      <c r="A27" s="34"/>
      <c r="B27" s="33"/>
    </row>
    <row r="28" spans="1:8">
      <c r="A28" s="34"/>
      <c r="B28" s="33"/>
    </row>
    <row r="29" spans="1:8">
      <c r="B29" s="33"/>
    </row>
    <row r="30" spans="1:8">
      <c r="B30" s="33"/>
    </row>
  </sheetData>
  <sheetProtection algorithmName="SHA-512" hashValue="k3tWuRz+OIIIoPGgP93IR2Oo347PXwW5wHs/ENA2YhCPhflxijWU7SZELBQsg87dMOTGwG/3zZUgNB9l3lj9Sw==" saltValue="OZW1WAaVvKsvOLsuIqxUwA==" spinCount="100000" sheet="1" objects="1" scenarios="1"/>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0E2AF-AB35-477D-9DE8-AEE70B89F5C9}">
  <dimension ref="A1:J33"/>
  <sheetViews>
    <sheetView workbookViewId="0">
      <selection activeCell="G10" sqref="G10"/>
    </sheetView>
  </sheetViews>
  <sheetFormatPr defaultColWidth="9.109375" defaultRowHeight="14.4"/>
  <cols>
    <col min="1" max="1" width="45.33203125" style="15" customWidth="1"/>
    <col min="2" max="2" width="15.5546875" style="15" customWidth="1"/>
    <col min="3" max="3" width="11.44140625" style="15" customWidth="1"/>
    <col min="4" max="4" width="18" style="15" customWidth="1"/>
    <col min="5" max="16384" width="9.109375" style="15"/>
  </cols>
  <sheetData>
    <row r="1" spans="1:7" ht="25.8">
      <c r="A1" s="16"/>
    </row>
    <row r="2" spans="1:7" ht="25.8">
      <c r="A2" s="48"/>
    </row>
    <row r="3" spans="1:7" ht="25.8">
      <c r="A3" s="16"/>
    </row>
    <row r="4" spans="1:7" ht="21">
      <c r="A4" s="18" t="s">
        <v>78</v>
      </c>
      <c r="B4" s="19"/>
      <c r="C4" s="19"/>
      <c r="D4" s="19"/>
      <c r="E4" s="20"/>
    </row>
    <row r="5" spans="1:7">
      <c r="A5" s="21"/>
      <c r="B5" s="21"/>
      <c r="C5" s="21"/>
      <c r="D5" s="21"/>
      <c r="E5" s="22"/>
      <c r="F5" s="23"/>
      <c r="G5" s="24"/>
    </row>
    <row r="6" spans="1:7" ht="19.8" thickBot="1">
      <c r="A6" s="30" t="s">
        <v>29</v>
      </c>
      <c r="B6" s="30"/>
      <c r="C6" s="31"/>
      <c r="D6" s="31"/>
      <c r="E6" s="31"/>
      <c r="F6" s="28"/>
      <c r="G6" s="29"/>
    </row>
    <row r="7" spans="1:7">
      <c r="A7" s="29" t="s">
        <v>30</v>
      </c>
      <c r="B7" s="85" t="s">
        <v>31</v>
      </c>
      <c r="C7" s="85"/>
      <c r="D7" s="85"/>
    </row>
    <row r="8" spans="1:7">
      <c r="A8" s="29" t="s">
        <v>32</v>
      </c>
      <c r="B8" s="86" t="str">
        <f>IF(A27="naam inschrijver invullen","&lt;&lt;vul de naam in op het inschrijfblad&gt;&gt;",A27)</f>
        <v>&lt;&lt;vul de naam in op het inschrijfblad&gt;&gt;</v>
      </c>
      <c r="C8" s="86"/>
      <c r="D8" s="86"/>
    </row>
    <row r="9" spans="1:7">
      <c r="A9" s="29"/>
      <c r="B9" s="35"/>
      <c r="C9" s="36"/>
      <c r="D9" s="36"/>
    </row>
    <row r="10" spans="1:7">
      <c r="A10" s="87" t="s">
        <v>33</v>
      </c>
      <c r="B10" s="87"/>
      <c r="C10" s="87"/>
      <c r="D10" s="87"/>
    </row>
    <row r="11" spans="1:7">
      <c r="A11" s="88" t="s">
        <v>34</v>
      </c>
      <c r="B11" s="88"/>
      <c r="C11" s="88"/>
      <c r="D11" s="88"/>
      <c r="E11"/>
    </row>
    <row r="12" spans="1:7">
      <c r="A12" s="89" t="s">
        <v>35</v>
      </c>
      <c r="B12" s="89"/>
      <c r="C12" s="89"/>
      <c r="D12" s="89"/>
    </row>
    <row r="13" spans="1:7">
      <c r="A13" s="29"/>
      <c r="B13" s="29"/>
      <c r="C13" s="29"/>
      <c r="D13" s="29"/>
    </row>
    <row r="14" spans="1:7" ht="15.6">
      <c r="A14" s="37" t="s">
        <v>36</v>
      </c>
      <c r="B14" s="29"/>
      <c r="C14" s="29"/>
      <c r="D14" s="29"/>
    </row>
    <row r="15" spans="1:7">
      <c r="A15" s="38" t="s">
        <v>37</v>
      </c>
      <c r="B15" s="38" t="s">
        <v>38</v>
      </c>
      <c r="C15" s="39"/>
      <c r="D15" s="29"/>
    </row>
    <row r="16" spans="1:7" ht="16.2">
      <c r="A16" s="40" t="s">
        <v>39</v>
      </c>
      <c r="B16" s="46">
        <f>Glasbewassing!F39</f>
        <v>0</v>
      </c>
      <c r="C16" s="41"/>
      <c r="D16" s="41"/>
    </row>
    <row r="17" spans="1:10">
      <c r="A17" s="29"/>
      <c r="B17" s="90"/>
      <c r="C17" s="91"/>
      <c r="D17" s="91"/>
      <c r="F17" s="50"/>
      <c r="G17" s="50"/>
      <c r="H17" s="50"/>
      <c r="I17" s="50"/>
      <c r="J17" s="50"/>
    </row>
    <row r="18" spans="1:10">
      <c r="A18" s="29"/>
      <c r="B18" s="91"/>
      <c r="C18" s="91"/>
      <c r="D18" s="91"/>
    </row>
    <row r="19" spans="1:10">
      <c r="A19" s="29"/>
      <c r="B19" s="92"/>
      <c r="C19" s="92"/>
      <c r="D19" s="92"/>
    </row>
    <row r="20" spans="1:10">
      <c r="A20" s="29"/>
      <c r="B20" s="42"/>
      <c r="C20" s="42"/>
      <c r="D20" s="42"/>
    </row>
    <row r="21" spans="1:10" ht="30" customHeight="1">
      <c r="A21" s="83" t="s">
        <v>40</v>
      </c>
      <c r="B21" s="83"/>
      <c r="C21" s="83"/>
      <c r="D21" s="83"/>
    </row>
    <row r="22" spans="1:10">
      <c r="A22" s="29"/>
      <c r="B22" s="29"/>
      <c r="C22" s="29"/>
      <c r="D22" s="29"/>
    </row>
    <row r="23" spans="1:10" ht="15.6">
      <c r="A23" s="37" t="s">
        <v>41</v>
      </c>
      <c r="B23" s="29"/>
      <c r="C23" s="29"/>
      <c r="D23" s="29"/>
    </row>
    <row r="24" spans="1:10">
      <c r="A24" s="29"/>
      <c r="B24" s="29"/>
      <c r="C24" s="29"/>
      <c r="D24" s="29"/>
    </row>
    <row r="25" spans="1:10">
      <c r="A25" s="77" t="s">
        <v>42</v>
      </c>
      <c r="B25" s="29"/>
      <c r="C25" s="29"/>
      <c r="D25" s="29"/>
    </row>
    <row r="26" spans="1:10">
      <c r="A26" s="77" t="s">
        <v>43</v>
      </c>
      <c r="B26" s="29"/>
      <c r="C26" s="29"/>
      <c r="D26" s="29"/>
    </row>
    <row r="27" spans="1:10">
      <c r="A27" s="77" t="s">
        <v>44</v>
      </c>
      <c r="B27" s="29"/>
      <c r="C27" s="29"/>
      <c r="D27" s="29"/>
    </row>
    <row r="28" spans="1:10">
      <c r="A28" s="77" t="s">
        <v>45</v>
      </c>
      <c r="B28" s="29"/>
      <c r="C28" s="29"/>
      <c r="D28" s="29"/>
    </row>
    <row r="29" spans="1:10">
      <c r="A29" s="33"/>
      <c r="B29" s="29"/>
      <c r="C29" s="29"/>
      <c r="D29" s="29"/>
    </row>
    <row r="30" spans="1:10">
      <c r="A30" s="33" t="s">
        <v>46</v>
      </c>
      <c r="B30" s="29"/>
      <c r="C30" s="29"/>
      <c r="D30" s="29"/>
    </row>
    <row r="31" spans="1:10" ht="60.75" customHeight="1">
      <c r="A31" s="84"/>
      <c r="B31" s="84"/>
      <c r="C31" s="84"/>
      <c r="D31" s="40"/>
    </row>
    <row r="32" spans="1:10">
      <c r="A32" s="29"/>
      <c r="B32" s="29"/>
      <c r="C32" s="29"/>
      <c r="D32" s="29"/>
    </row>
    <row r="33" spans="1:4">
      <c r="A33" s="29"/>
      <c r="B33" s="29"/>
      <c r="C33" s="29"/>
      <c r="D33" s="29"/>
    </row>
  </sheetData>
  <sheetProtection algorithmName="SHA-512" hashValue="QM3VCLVYg66kvVOoQE4gTpoOwy3xeaYixBwfyT8eZDM21h0CUMWmQTj78hiql6C60tkCw8+M63ZwlxZkrFP1NA==" saltValue="DCD0wNEEPclehnovxqbAxw==" spinCount="100000" sheet="1" objects="1" scenarios="1"/>
  <mergeCells count="8">
    <mergeCell ref="A21:D21"/>
    <mergeCell ref="A31:C31"/>
    <mergeCell ref="B7:D7"/>
    <mergeCell ref="B8:D8"/>
    <mergeCell ref="A10:D10"/>
    <mergeCell ref="A11:D11"/>
    <mergeCell ref="A12:D12"/>
    <mergeCell ref="B17:D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
  <sheetViews>
    <sheetView showGridLines="0" topLeftCell="A11" zoomScaleNormal="100" workbookViewId="0">
      <selection activeCell="D16" sqref="D16"/>
    </sheetView>
  </sheetViews>
  <sheetFormatPr defaultColWidth="9.109375" defaultRowHeight="13.8"/>
  <cols>
    <col min="1" max="1" width="35.88671875" style="4" customWidth="1"/>
    <col min="2" max="2" width="39.33203125" style="4" bestFit="1" customWidth="1"/>
    <col min="3" max="3" width="16.44140625" style="5" customWidth="1"/>
    <col min="4" max="4" width="14" style="2" customWidth="1"/>
    <col min="5" max="5" width="22.44140625" style="2" bestFit="1" customWidth="1"/>
    <col min="6" max="6" width="13.5546875" style="3" customWidth="1"/>
    <col min="7" max="7" width="19.109375" style="3" customWidth="1"/>
    <col min="8" max="8" width="9.109375" style="1"/>
    <col min="9" max="9" width="40.5546875" style="1" bestFit="1" customWidth="1"/>
    <col min="10" max="10" width="13.6640625" style="1" customWidth="1"/>
    <col min="11" max="11" width="9.88671875" style="3" bestFit="1" customWidth="1"/>
    <col min="12" max="16384" width="9.109375" style="1"/>
  </cols>
  <sheetData>
    <row r="1" spans="1:15" ht="12.75" customHeight="1">
      <c r="A1"/>
      <c r="B1"/>
      <c r="C1" s="6"/>
      <c r="D1" s="7"/>
      <c r="E1" s="7"/>
      <c r="F1" s="8"/>
      <c r="G1" s="8"/>
      <c r="H1"/>
      <c r="I1"/>
      <c r="J1"/>
      <c r="K1" s="8"/>
      <c r="L1"/>
      <c r="M1"/>
      <c r="N1"/>
      <c r="O1"/>
    </row>
    <row r="2" spans="1:15" ht="12.75" customHeight="1">
      <c r="A2" s="9"/>
      <c r="B2" s="9"/>
      <c r="C2" s="10"/>
      <c r="D2"/>
      <c r="E2"/>
      <c r="F2" s="8"/>
      <c r="G2" s="8"/>
      <c r="H2"/>
      <c r="I2"/>
      <c r="J2"/>
      <c r="K2" s="8"/>
      <c r="L2"/>
      <c r="M2"/>
      <c r="N2"/>
      <c r="O2"/>
    </row>
    <row r="3" spans="1:15" ht="13.5" customHeight="1">
      <c r="A3" s="11"/>
      <c r="B3" s="11"/>
      <c r="C3" s="12"/>
      <c r="D3" s="7"/>
      <c r="E3" s="7"/>
      <c r="F3" s="8"/>
      <c r="G3" s="8"/>
      <c r="H3"/>
      <c r="I3"/>
      <c r="J3"/>
      <c r="K3" s="8"/>
      <c r="L3"/>
      <c r="M3"/>
      <c r="N3"/>
      <c r="O3"/>
    </row>
    <row r="4" spans="1:15" ht="12.75" customHeight="1">
      <c r="A4" s="11"/>
      <c r="B4" s="11"/>
      <c r="C4" s="12"/>
      <c r="D4" s="7"/>
      <c r="E4" s="7"/>
      <c r="F4" s="8"/>
      <c r="G4" s="8"/>
      <c r="H4"/>
      <c r="I4"/>
      <c r="J4"/>
      <c r="K4" s="8"/>
      <c r="L4"/>
      <c r="M4"/>
      <c r="N4"/>
      <c r="O4"/>
    </row>
    <row r="5" spans="1:15" ht="46.5" customHeight="1">
      <c r="A5" s="11"/>
      <c r="B5" s="11"/>
      <c r="C5" s="12"/>
      <c r="D5" s="7"/>
      <c r="E5" s="7"/>
      <c r="F5" s="8"/>
      <c r="G5" s="8"/>
      <c r="H5"/>
      <c r="I5"/>
      <c r="J5"/>
      <c r="K5" s="8"/>
      <c r="L5"/>
      <c r="M5"/>
      <c r="N5"/>
      <c r="O5"/>
    </row>
    <row r="6" spans="1:15" ht="21">
      <c r="A6" s="64" t="s">
        <v>79</v>
      </c>
      <c r="B6" s="14"/>
      <c r="C6" s="12"/>
      <c r="D6" s="7"/>
      <c r="E6" s="70"/>
      <c r="F6" s="71"/>
      <c r="G6" s="71"/>
      <c r="H6" s="72"/>
      <c r="I6" s="72"/>
      <c r="J6"/>
      <c r="K6" s="8"/>
      <c r="L6"/>
      <c r="M6"/>
      <c r="N6"/>
      <c r="O6"/>
    </row>
    <row r="7" spans="1:15" ht="12.75" customHeight="1">
      <c r="A7" s="9" t="s">
        <v>47</v>
      </c>
      <c r="B7" s="9"/>
      <c r="C7" s="12"/>
      <c r="D7" s="13"/>
      <c r="E7" s="73"/>
      <c r="F7" s="74"/>
      <c r="G7" s="71"/>
      <c r="H7" s="72"/>
      <c r="I7" s="72"/>
      <c r="J7"/>
      <c r="K7" s="8"/>
      <c r="L7"/>
      <c r="M7"/>
      <c r="N7"/>
      <c r="O7"/>
    </row>
    <row r="8" spans="1:15" ht="12.75" customHeight="1">
      <c r="A8" s="9"/>
      <c r="B8" s="9"/>
      <c r="C8" s="12"/>
      <c r="D8" s="13"/>
      <c r="E8" s="13"/>
      <c r="F8" s="13"/>
      <c r="G8" s="8"/>
      <c r="H8"/>
      <c r="I8"/>
      <c r="J8"/>
      <c r="K8" s="8"/>
      <c r="L8"/>
      <c r="M8"/>
      <c r="N8"/>
      <c r="O8"/>
    </row>
    <row r="9" spans="1:15" ht="18.75" customHeight="1" thickBot="1">
      <c r="A9" s="9"/>
      <c r="B9" s="9"/>
      <c r="C9" s="10"/>
      <c r="D9" s="51"/>
      <c r="E9" s="51"/>
      <c r="F9" s="52"/>
      <c r="G9" s="53"/>
      <c r="H9"/>
      <c r="I9"/>
      <c r="J9"/>
      <c r="K9" s="8"/>
      <c r="L9"/>
      <c r="M9"/>
      <c r="N9"/>
      <c r="O9"/>
    </row>
    <row r="10" spans="1:15" ht="15" thickBot="1">
      <c r="A10" s="101" t="s">
        <v>37</v>
      </c>
      <c r="B10" s="102"/>
      <c r="C10" s="102"/>
      <c r="D10" s="102"/>
      <c r="E10" s="102"/>
      <c r="F10" s="102"/>
      <c r="G10" s="53"/>
      <c r="H10"/>
      <c r="I10" s="51"/>
      <c r="J10" s="51"/>
      <c r="K10" s="51"/>
      <c r="L10"/>
      <c r="M10"/>
      <c r="N10"/>
      <c r="O10"/>
    </row>
    <row r="11" spans="1:15" ht="72">
      <c r="A11" s="54" t="s">
        <v>48</v>
      </c>
      <c r="B11" s="54" t="s">
        <v>49</v>
      </c>
      <c r="C11" s="55" t="s">
        <v>50</v>
      </c>
      <c r="D11" s="54" t="s">
        <v>51</v>
      </c>
      <c r="E11" s="54" t="s">
        <v>52</v>
      </c>
      <c r="F11" s="54" t="s">
        <v>53</v>
      </c>
      <c r="G11" s="53"/>
      <c r="H11"/>
      <c r="I11" s="100"/>
      <c r="J11" s="100"/>
      <c r="K11" s="100"/>
      <c r="L11"/>
      <c r="M11"/>
      <c r="N11"/>
      <c r="O11"/>
    </row>
    <row r="12" spans="1:15" ht="18.75" customHeight="1">
      <c r="A12" s="56" t="s">
        <v>54</v>
      </c>
      <c r="B12" s="57" t="s">
        <v>55</v>
      </c>
      <c r="C12" s="58">
        <v>1500</v>
      </c>
      <c r="D12" s="78"/>
      <c r="E12" s="79"/>
      <c r="F12" s="59">
        <f t="shared" ref="F12:F21" si="0">(C12*D12)+E12</f>
        <v>0</v>
      </c>
      <c r="G12" s="53"/>
      <c r="H12"/>
      <c r="I12" s="103" t="s">
        <v>56</v>
      </c>
      <c r="J12" s="104"/>
      <c r="K12" s="105"/>
      <c r="L12"/>
      <c r="M12"/>
      <c r="N12"/>
      <c r="O12"/>
    </row>
    <row r="13" spans="1:15" ht="18.75" customHeight="1">
      <c r="A13" s="56" t="s">
        <v>54</v>
      </c>
      <c r="B13" s="57" t="s">
        <v>57</v>
      </c>
      <c r="C13" s="58">
        <v>1500</v>
      </c>
      <c r="D13" s="78"/>
      <c r="E13" s="79"/>
      <c r="F13" s="59">
        <f t="shared" si="0"/>
        <v>0</v>
      </c>
      <c r="G13" s="53"/>
      <c r="H13"/>
      <c r="I13" s="109" t="s">
        <v>58</v>
      </c>
      <c r="J13" s="110"/>
      <c r="K13" s="111"/>
      <c r="L13"/>
      <c r="M13"/>
      <c r="N13"/>
      <c r="O13"/>
    </row>
    <row r="14" spans="1:15" ht="18.75" customHeight="1">
      <c r="A14" s="56" t="s">
        <v>54</v>
      </c>
      <c r="B14" s="57" t="s">
        <v>59</v>
      </c>
      <c r="C14" s="58">
        <v>850</v>
      </c>
      <c r="D14" s="78"/>
      <c r="E14" s="79"/>
      <c r="F14" s="59">
        <f t="shared" si="0"/>
        <v>0</v>
      </c>
      <c r="G14" s="53"/>
      <c r="H14"/>
      <c r="I14" s="112"/>
      <c r="J14" s="113"/>
      <c r="K14" s="114"/>
      <c r="L14"/>
      <c r="M14"/>
      <c r="N14"/>
      <c r="O14"/>
    </row>
    <row r="15" spans="1:15" ht="28.8">
      <c r="A15" s="56" t="s">
        <v>54</v>
      </c>
      <c r="B15" s="80" t="s">
        <v>74</v>
      </c>
      <c r="C15" s="58">
        <v>12</v>
      </c>
      <c r="D15" s="78"/>
      <c r="E15" s="79"/>
      <c r="F15" s="59">
        <f t="shared" si="0"/>
        <v>0</v>
      </c>
      <c r="G15" s="53"/>
      <c r="H15"/>
      <c r="I15" s="112"/>
      <c r="J15" s="113"/>
      <c r="K15" s="114"/>
      <c r="L15"/>
      <c r="M15"/>
      <c r="N15"/>
      <c r="O15"/>
    </row>
    <row r="16" spans="1:15" ht="28.8">
      <c r="A16" s="56" t="s">
        <v>54</v>
      </c>
      <c r="B16" s="80" t="s">
        <v>75</v>
      </c>
      <c r="C16" s="58">
        <v>200</v>
      </c>
      <c r="D16" s="78"/>
      <c r="E16" s="79"/>
      <c r="F16" s="59">
        <f t="shared" si="0"/>
        <v>0</v>
      </c>
      <c r="G16" s="53"/>
      <c r="H16"/>
      <c r="I16" s="112"/>
      <c r="J16" s="113"/>
      <c r="K16" s="114"/>
      <c r="L16"/>
      <c r="M16"/>
      <c r="N16"/>
      <c r="O16"/>
    </row>
    <row r="17" spans="1:15" ht="18.75" customHeight="1">
      <c r="A17" s="56" t="s">
        <v>60</v>
      </c>
      <c r="B17" s="57" t="s">
        <v>55</v>
      </c>
      <c r="C17" s="58">
        <v>200</v>
      </c>
      <c r="D17" s="78"/>
      <c r="E17" s="79"/>
      <c r="F17" s="59">
        <f t="shared" si="0"/>
        <v>0</v>
      </c>
      <c r="G17" s="53"/>
      <c r="H17"/>
      <c r="I17" s="115"/>
      <c r="J17" s="99"/>
      <c r="K17" s="116"/>
      <c r="L17"/>
      <c r="M17"/>
      <c r="N17"/>
      <c r="O17"/>
    </row>
    <row r="18" spans="1:15" ht="18.75" customHeight="1">
      <c r="A18" s="56" t="s">
        <v>60</v>
      </c>
      <c r="B18" s="57" t="s">
        <v>57</v>
      </c>
      <c r="C18" s="58">
        <v>200</v>
      </c>
      <c r="D18" s="78"/>
      <c r="E18" s="79"/>
      <c r="F18" s="59">
        <f t="shared" si="0"/>
        <v>0</v>
      </c>
      <c r="G18" s="53"/>
      <c r="H18"/>
      <c r="I18" s="117"/>
      <c r="J18" s="118"/>
      <c r="K18" s="119"/>
      <c r="L18"/>
      <c r="M18"/>
      <c r="N18"/>
      <c r="O18"/>
    </row>
    <row r="19" spans="1:15" ht="18.75" customHeight="1">
      <c r="A19" s="56" t="s">
        <v>60</v>
      </c>
      <c r="B19" s="57" t="s">
        <v>59</v>
      </c>
      <c r="C19" s="58">
        <v>100</v>
      </c>
      <c r="D19" s="78"/>
      <c r="E19" s="79"/>
      <c r="F19" s="59">
        <f t="shared" si="0"/>
        <v>0</v>
      </c>
      <c r="G19" s="53"/>
      <c r="H19"/>
      <c r="I19"/>
      <c r="J19"/>
      <c r="K19"/>
      <c r="L19"/>
      <c r="M19"/>
      <c r="N19"/>
      <c r="O19"/>
    </row>
    <row r="20" spans="1:15" ht="18.75" customHeight="1">
      <c r="A20" s="56" t="s">
        <v>61</v>
      </c>
      <c r="B20" s="57" t="s">
        <v>62</v>
      </c>
      <c r="C20" s="63">
        <f>285*1.65</f>
        <v>470.25</v>
      </c>
      <c r="D20" s="78"/>
      <c r="E20" s="79"/>
      <c r="F20" s="59">
        <f t="shared" si="0"/>
        <v>0</v>
      </c>
      <c r="G20" s="53"/>
      <c r="H20"/>
      <c r="I20"/>
      <c r="J20"/>
      <c r="K20"/>
      <c r="L20"/>
      <c r="M20"/>
      <c r="N20"/>
      <c r="O20"/>
    </row>
    <row r="21" spans="1:15" ht="18.75" customHeight="1">
      <c r="A21" s="56" t="s">
        <v>61</v>
      </c>
      <c r="B21" s="57" t="s">
        <v>73</v>
      </c>
      <c r="C21" s="63">
        <v>50</v>
      </c>
      <c r="D21" s="78"/>
      <c r="E21" s="79"/>
      <c r="F21" s="59">
        <f t="shared" si="0"/>
        <v>0</v>
      </c>
      <c r="G21" s="53"/>
      <c r="H21"/>
      <c r="I21"/>
      <c r="J21"/>
      <c r="K21"/>
      <c r="L21"/>
      <c r="M21"/>
      <c r="N21"/>
      <c r="O21"/>
    </row>
    <row r="22" spans="1:15" ht="18.75" customHeight="1">
      <c r="A22" s="56" t="s">
        <v>63</v>
      </c>
      <c r="B22" s="57" t="s">
        <v>55</v>
      </c>
      <c r="C22" s="58">
        <v>3740</v>
      </c>
      <c r="D22" s="78"/>
      <c r="E22" s="79"/>
      <c r="F22" s="59">
        <f t="shared" ref="F22:F37" si="1">(C22*D22)+E22</f>
        <v>0</v>
      </c>
      <c r="G22" s="65"/>
      <c r="H22"/>
      <c r="I22"/>
      <c r="J22"/>
      <c r="K22"/>
      <c r="L22"/>
      <c r="M22"/>
      <c r="N22"/>
      <c r="O22"/>
    </row>
    <row r="23" spans="1:15" ht="18.75" customHeight="1">
      <c r="A23" s="56" t="s">
        <v>63</v>
      </c>
      <c r="B23" s="57" t="s">
        <v>57</v>
      </c>
      <c r="C23" s="58">
        <v>3740</v>
      </c>
      <c r="D23" s="78"/>
      <c r="E23" s="79"/>
      <c r="F23" s="59">
        <f t="shared" si="1"/>
        <v>0</v>
      </c>
      <c r="G23" s="65"/>
      <c r="H23"/>
      <c r="I23"/>
      <c r="J23"/>
      <c r="K23"/>
      <c r="L23"/>
      <c r="M23"/>
      <c r="N23"/>
      <c r="O23"/>
    </row>
    <row r="24" spans="1:15" ht="18.75" customHeight="1">
      <c r="A24" s="56" t="s">
        <v>63</v>
      </c>
      <c r="B24" s="57" t="s">
        <v>59</v>
      </c>
      <c r="C24" s="63">
        <v>1436</v>
      </c>
      <c r="D24" s="78"/>
      <c r="E24" s="79"/>
      <c r="F24" s="59">
        <f t="shared" si="1"/>
        <v>0</v>
      </c>
      <c r="G24" s="65"/>
      <c r="H24"/>
      <c r="I24"/>
      <c r="J24"/>
      <c r="K24"/>
      <c r="L24"/>
      <c r="M24"/>
      <c r="N24"/>
      <c r="O24"/>
    </row>
    <row r="25" spans="1:15" ht="18.75" customHeight="1">
      <c r="A25" s="56" t="s">
        <v>63</v>
      </c>
      <c r="B25" t="s">
        <v>64</v>
      </c>
      <c r="C25" s="63">
        <v>22</v>
      </c>
      <c r="D25" s="78"/>
      <c r="E25" s="79"/>
      <c r="F25" s="59">
        <f t="shared" si="1"/>
        <v>0</v>
      </c>
      <c r="G25" s="53"/>
      <c r="H25"/>
      <c r="I25"/>
      <c r="J25"/>
      <c r="K25"/>
      <c r="L25"/>
      <c r="M25"/>
      <c r="N25"/>
      <c r="O25"/>
    </row>
    <row r="26" spans="1:15" ht="18.75" customHeight="1">
      <c r="A26" s="56" t="s">
        <v>63</v>
      </c>
      <c r="B26" s="57" t="s">
        <v>73</v>
      </c>
      <c r="C26" s="63">
        <v>50</v>
      </c>
      <c r="D26" s="78"/>
      <c r="E26" s="79"/>
      <c r="F26" s="59">
        <f t="shared" si="1"/>
        <v>0</v>
      </c>
      <c r="G26" s="53"/>
      <c r="H26"/>
      <c r="I26"/>
      <c r="J26"/>
      <c r="K26"/>
      <c r="L26"/>
      <c r="M26"/>
      <c r="N26"/>
      <c r="O26"/>
    </row>
    <row r="27" spans="1:15" ht="18.75" customHeight="1">
      <c r="A27" s="56" t="s">
        <v>65</v>
      </c>
      <c r="B27" s="57" t="s">
        <v>55</v>
      </c>
      <c r="C27" s="63">
        <v>468.5</v>
      </c>
      <c r="D27" s="78"/>
      <c r="E27" s="79"/>
      <c r="F27" s="59">
        <f t="shared" si="1"/>
        <v>0</v>
      </c>
      <c r="G27" s="65"/>
      <c r="H27"/>
      <c r="I27"/>
      <c r="J27"/>
      <c r="K27" s="8"/>
      <c r="L27"/>
      <c r="M27"/>
      <c r="N27"/>
      <c r="O27"/>
    </row>
    <row r="28" spans="1:15" ht="18.75" customHeight="1">
      <c r="A28" s="56" t="s">
        <v>65</v>
      </c>
      <c r="B28" s="57" t="s">
        <v>57</v>
      </c>
      <c r="C28" s="63">
        <v>468.5</v>
      </c>
      <c r="D28" s="78"/>
      <c r="E28" s="79"/>
      <c r="F28" s="59">
        <f t="shared" si="1"/>
        <v>0</v>
      </c>
      <c r="G28" s="65"/>
      <c r="H28"/>
      <c r="I28"/>
      <c r="J28"/>
      <c r="K28" s="8"/>
      <c r="L28"/>
      <c r="M28"/>
      <c r="N28"/>
      <c r="O28"/>
    </row>
    <row r="29" spans="1:15" ht="18.75" customHeight="1">
      <c r="A29" s="56" t="s">
        <v>65</v>
      </c>
      <c r="B29" s="57" t="s">
        <v>59</v>
      </c>
      <c r="C29" s="63">
        <v>787.44</v>
      </c>
      <c r="D29" s="78"/>
      <c r="E29" s="79"/>
      <c r="F29" s="59">
        <f t="shared" si="1"/>
        <v>0</v>
      </c>
      <c r="G29" s="65"/>
      <c r="H29"/>
      <c r="I29"/>
      <c r="J29"/>
      <c r="K29" s="8"/>
      <c r="L29"/>
      <c r="M29"/>
      <c r="N29"/>
      <c r="O29"/>
    </row>
    <row r="30" spans="1:15" ht="18.75" customHeight="1">
      <c r="A30" s="56" t="s">
        <v>65</v>
      </c>
      <c r="B30" s="57" t="s">
        <v>66</v>
      </c>
      <c r="C30" s="63">
        <f>10.8*2</f>
        <v>21.6</v>
      </c>
      <c r="D30" s="78"/>
      <c r="E30" s="79"/>
      <c r="F30" s="59">
        <f t="shared" si="1"/>
        <v>0</v>
      </c>
      <c r="G30" s="66"/>
      <c r="H30"/>
      <c r="I30" s="15"/>
      <c r="J30"/>
      <c r="K30" s="8"/>
      <c r="L30"/>
      <c r="M30"/>
      <c r="N30"/>
      <c r="O30"/>
    </row>
    <row r="31" spans="1:15" ht="18.75" customHeight="1">
      <c r="A31" s="56" t="s">
        <v>65</v>
      </c>
      <c r="B31" s="57" t="s">
        <v>67</v>
      </c>
      <c r="C31" s="63">
        <v>32</v>
      </c>
      <c r="D31" s="78"/>
      <c r="E31" s="79"/>
      <c r="F31" s="59">
        <f t="shared" si="1"/>
        <v>0</v>
      </c>
      <c r="G31" s="66"/>
      <c r="H31"/>
      <c r="I31" s="15"/>
      <c r="J31"/>
      <c r="K31" s="8"/>
      <c r="L31"/>
      <c r="M31"/>
      <c r="N31"/>
      <c r="O31"/>
    </row>
    <row r="32" spans="1:15" ht="18.75" customHeight="1">
      <c r="A32" s="56" t="s">
        <v>65</v>
      </c>
      <c r="B32" s="57" t="s">
        <v>64</v>
      </c>
      <c r="C32" s="63">
        <v>504</v>
      </c>
      <c r="D32" s="78"/>
      <c r="E32" s="79"/>
      <c r="F32" s="59">
        <f t="shared" si="1"/>
        <v>0</v>
      </c>
      <c r="G32" s="53"/>
      <c r="H32"/>
      <c r="I32" s="15"/>
      <c r="J32"/>
      <c r="K32" s="8"/>
      <c r="L32"/>
      <c r="M32"/>
      <c r="N32"/>
      <c r="O32"/>
    </row>
    <row r="33" spans="1:15" ht="18.75" customHeight="1">
      <c r="A33" s="56" t="s">
        <v>65</v>
      </c>
      <c r="B33" s="57" t="s">
        <v>73</v>
      </c>
      <c r="C33" s="63">
        <v>50</v>
      </c>
      <c r="D33" s="78"/>
      <c r="E33" s="79"/>
      <c r="F33" s="59">
        <f t="shared" si="1"/>
        <v>0</v>
      </c>
      <c r="G33" s="53"/>
      <c r="H33"/>
      <c r="I33" s="15"/>
      <c r="J33"/>
      <c r="K33" s="8"/>
      <c r="L33"/>
      <c r="M33"/>
      <c r="N33"/>
      <c r="O33"/>
    </row>
    <row r="34" spans="1:15" ht="18.75" customHeight="1">
      <c r="A34" s="56" t="s">
        <v>68</v>
      </c>
      <c r="B34" s="57" t="s">
        <v>69</v>
      </c>
      <c r="C34" s="63">
        <v>500</v>
      </c>
      <c r="D34" s="78"/>
      <c r="E34" s="79"/>
      <c r="F34" s="59">
        <f t="shared" si="1"/>
        <v>0</v>
      </c>
      <c r="G34" s="53"/>
      <c r="H34"/>
      <c r="I34" s="15"/>
      <c r="J34"/>
      <c r="K34" s="8"/>
      <c r="L34"/>
      <c r="M34"/>
      <c r="N34"/>
      <c r="O34"/>
    </row>
    <row r="35" spans="1:15" ht="18.75" customHeight="1">
      <c r="A35" s="56" t="s">
        <v>68</v>
      </c>
      <c r="B35" s="57" t="s">
        <v>57</v>
      </c>
      <c r="C35" s="63">
        <v>500</v>
      </c>
      <c r="D35" s="78"/>
      <c r="E35" s="79"/>
      <c r="F35" s="59">
        <f t="shared" si="1"/>
        <v>0</v>
      </c>
      <c r="G35" s="53"/>
      <c r="H35"/>
      <c r="I35" s="15"/>
      <c r="J35"/>
      <c r="K35" s="8"/>
      <c r="L35"/>
      <c r="M35"/>
      <c r="N35"/>
      <c r="O35"/>
    </row>
    <row r="36" spans="1:15" ht="18.75" customHeight="1">
      <c r="A36" s="56" t="s">
        <v>68</v>
      </c>
      <c r="B36" s="57" t="s">
        <v>59</v>
      </c>
      <c r="C36" s="63">
        <v>300</v>
      </c>
      <c r="D36" s="78"/>
      <c r="E36" s="79"/>
      <c r="F36" s="59">
        <f t="shared" ref="F36" si="2">(C36*D36)+E36</f>
        <v>0</v>
      </c>
      <c r="G36" s="53"/>
      <c r="H36"/>
      <c r="I36" s="15"/>
      <c r="J36"/>
      <c r="K36" s="8"/>
      <c r="L36"/>
      <c r="M36"/>
      <c r="N36"/>
      <c r="O36"/>
    </row>
    <row r="37" spans="1:15" ht="45" customHeight="1">
      <c r="A37" s="56" t="s">
        <v>68</v>
      </c>
      <c r="B37" s="57" t="s">
        <v>73</v>
      </c>
      <c r="C37" s="63">
        <v>50</v>
      </c>
      <c r="D37" s="78"/>
      <c r="E37" s="79"/>
      <c r="F37" s="59">
        <f t="shared" si="1"/>
        <v>0</v>
      </c>
      <c r="G37" s="53"/>
      <c r="H37"/>
      <c r="I37" s="15"/>
      <c r="J37"/>
      <c r="K37" s="8"/>
      <c r="L37"/>
      <c r="M37"/>
      <c r="N37"/>
      <c r="O37"/>
    </row>
    <row r="38" spans="1:15" ht="30.75" customHeight="1">
      <c r="A38" s="106" t="s">
        <v>81</v>
      </c>
      <c r="B38" s="107"/>
      <c r="C38" s="107"/>
      <c r="D38" s="107"/>
      <c r="E38" s="108"/>
      <c r="F38" s="79"/>
      <c r="G38" s="53"/>
      <c r="H38"/>
      <c r="I38"/>
      <c r="J38"/>
      <c r="K38" s="8"/>
      <c r="L38"/>
      <c r="M38"/>
      <c r="N38"/>
      <c r="O38"/>
    </row>
    <row r="39" spans="1:15" ht="18.75" customHeight="1" thickBot="1">
      <c r="A39" s="60"/>
      <c r="B39" s="60"/>
      <c r="C39" s="60"/>
      <c r="D39" s="95" t="s">
        <v>70</v>
      </c>
      <c r="E39" s="96"/>
      <c r="F39" s="61">
        <f>SUM(F12:F38)</f>
        <v>0</v>
      </c>
      <c r="G39" s="53"/>
      <c r="H39"/>
      <c r="I39"/>
      <c r="J39"/>
      <c r="K39" s="8"/>
      <c r="L39"/>
      <c r="M39"/>
      <c r="N39"/>
      <c r="O39"/>
    </row>
    <row r="40" spans="1:15" ht="18.75" customHeight="1">
      <c r="A40" s="9"/>
      <c r="B40" s="9"/>
      <c r="C40" s="10"/>
      <c r="D40" s="51"/>
      <c r="E40" s="51"/>
      <c r="F40" s="52"/>
      <c r="G40" s="53"/>
      <c r="H40"/>
      <c r="I40"/>
      <c r="J40"/>
      <c r="K40" s="8"/>
      <c r="L40"/>
      <c r="M40"/>
      <c r="N40"/>
      <c r="O40"/>
    </row>
    <row r="41" spans="1:15" ht="12.75" customHeight="1">
      <c r="A41" s="9"/>
      <c r="B41" s="9"/>
      <c r="C41" s="10"/>
      <c r="D41" s="51"/>
      <c r="E41" s="51"/>
      <c r="F41" s="52"/>
      <c r="G41" s="8"/>
      <c r="H41"/>
      <c r="I41" s="97"/>
      <c r="J41" s="97"/>
      <c r="K41" s="97"/>
      <c r="L41" s="97"/>
      <c r="M41" s="97"/>
      <c r="N41" s="97"/>
      <c r="O41" s="97"/>
    </row>
    <row r="42" spans="1:15" ht="12.75" customHeight="1">
      <c r="A42" s="67" t="s">
        <v>71</v>
      </c>
      <c r="B42" s="67"/>
      <c r="C42" s="68"/>
      <c r="D42" s="69"/>
      <c r="E42" s="51"/>
      <c r="F42" s="52"/>
      <c r="G42" s="8"/>
      <c r="H42"/>
      <c r="I42" s="97"/>
      <c r="J42" s="97"/>
      <c r="K42" s="97"/>
      <c r="L42" s="97"/>
      <c r="M42" s="97"/>
      <c r="N42" s="97"/>
      <c r="O42" s="97"/>
    </row>
    <row r="43" spans="1:15" ht="14.4">
      <c r="A43" s="98" t="s">
        <v>72</v>
      </c>
      <c r="B43" s="99"/>
      <c r="C43" s="99"/>
      <c r="D43" s="99"/>
      <c r="E43" s="7"/>
      <c r="F43" s="8"/>
      <c r="G43" s="8"/>
      <c r="H43"/>
      <c r="I43"/>
      <c r="J43"/>
      <c r="K43" s="8"/>
      <c r="L43"/>
      <c r="M43"/>
      <c r="N43"/>
      <c r="O43"/>
    </row>
    <row r="44" spans="1:15" ht="14.4">
      <c r="A44" s="9"/>
      <c r="B44" s="9"/>
      <c r="C44" s="10"/>
      <c r="D44" s="7"/>
      <c r="E44" s="7"/>
      <c r="F44" s="8"/>
      <c r="G44" s="8"/>
      <c r="H44"/>
      <c r="I44"/>
      <c r="J44"/>
      <c r="K44" s="8"/>
      <c r="L44"/>
      <c r="M44"/>
      <c r="N44"/>
      <c r="O44"/>
    </row>
    <row r="45" spans="1:15" ht="15.6">
      <c r="A45" s="43" t="s">
        <v>41</v>
      </c>
      <c r="B45" s="7"/>
      <c r="C45" s="10"/>
      <c r="D45" s="7"/>
      <c r="E45" s="7"/>
      <c r="F45" s="8"/>
      <c r="G45" s="8"/>
      <c r="H45"/>
      <c r="I45"/>
      <c r="J45"/>
      <c r="K45" s="8"/>
      <c r="L45"/>
      <c r="M45"/>
      <c r="N45"/>
      <c r="O45"/>
    </row>
    <row r="46" spans="1:15" ht="14.4">
      <c r="A46"/>
      <c r="B46" s="44"/>
      <c r="C46" s="10"/>
      <c r="D46" s="7"/>
      <c r="E46" s="7"/>
      <c r="F46" s="8"/>
    </row>
    <row r="47" spans="1:15" ht="14.4">
      <c r="A47" s="94" t="str">
        <f>Inschrijfblad!A25</f>
        <v>naam ondertekenaar invullen</v>
      </c>
      <c r="B47" s="94"/>
      <c r="C47" s="10"/>
      <c r="D47" s="7"/>
      <c r="E47" s="7"/>
      <c r="F47" s="8"/>
    </row>
    <row r="48" spans="1:15" ht="14.4">
      <c r="A48" s="94" t="str">
        <f>Inschrijfblad!A26</f>
        <v>functie ondertekenaar invullen</v>
      </c>
      <c r="B48" s="94"/>
    </row>
    <row r="49" spans="1:2" ht="14.4">
      <c r="A49" s="94" t="str">
        <f>Inschrijfblad!A27</f>
        <v>naam inschrijver invullen</v>
      </c>
      <c r="B49" s="94"/>
    </row>
    <row r="50" spans="1:2" ht="14.4">
      <c r="A50" s="94" t="str">
        <f>Inschrijfblad!A28</f>
        <v>datum ondertekening invullen</v>
      </c>
      <c r="B50" s="94"/>
    </row>
    <row r="51" spans="1:2" ht="14.4">
      <c r="A51" s="44"/>
      <c r="B51" s="44"/>
    </row>
    <row r="52" spans="1:2" ht="38.25" customHeight="1">
      <c r="A52" s="45" t="s">
        <v>46</v>
      </c>
      <c r="B52"/>
    </row>
    <row r="53" spans="1:2">
      <c r="A53" s="93"/>
      <c r="B53" s="93"/>
    </row>
    <row r="54" spans="1:2">
      <c r="A54" s="93"/>
      <c r="B54" s="93"/>
    </row>
  </sheetData>
  <sheetProtection algorithmName="SHA-512" hashValue="PwuoE6KIVGQpY97hrFc3f3jVS5MvB2qekBZBrk9D0uIT/sjZfz7cJ0NHKVroHOtQR+YhBEZ7fcYVBRAQYCehaw==" saltValue="hjE9BKyUdb42rbaASrTO6Q==" spinCount="100000" sheet="1" objects="1" scenarios="1"/>
  <mergeCells count="14">
    <mergeCell ref="I11:K11"/>
    <mergeCell ref="A10:F10"/>
    <mergeCell ref="A50:B50"/>
    <mergeCell ref="I12:K12"/>
    <mergeCell ref="A38:E38"/>
    <mergeCell ref="I13:K18"/>
    <mergeCell ref="A53:B54"/>
    <mergeCell ref="A47:B47"/>
    <mergeCell ref="D39:E39"/>
    <mergeCell ref="I41:O41"/>
    <mergeCell ref="I42:O42"/>
    <mergeCell ref="A48:B48"/>
    <mergeCell ref="A49:B49"/>
    <mergeCell ref="A43:D4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B270C-9947-4B44-9F6E-2C7C4D61B90C}">
  <dimension ref="B22:I23"/>
  <sheetViews>
    <sheetView workbookViewId="0">
      <selection activeCell="D26" sqref="D26"/>
    </sheetView>
  </sheetViews>
  <sheetFormatPr defaultColWidth="9.109375" defaultRowHeight="14.4"/>
  <cols>
    <col min="1" max="16384" width="9.109375" style="15"/>
  </cols>
  <sheetData>
    <row r="22" spans="2:9">
      <c r="B22" s="15" t="s">
        <v>76</v>
      </c>
    </row>
    <row r="23" spans="2:9" ht="94.5" customHeight="1">
      <c r="B23" s="120" t="s">
        <v>80</v>
      </c>
      <c r="C23" s="121"/>
      <c r="D23" s="121"/>
      <c r="E23" s="121"/>
      <c r="F23" s="121"/>
      <c r="G23" s="121"/>
      <c r="H23" s="121"/>
      <c r="I23" s="121"/>
    </row>
  </sheetData>
  <sheetProtection algorithmName="SHA-512" hashValue="N8+Ymv9uxB1syZr/XBfOnED6riC9NmoBvIaGa9x9f2HveDIBE3Q6+PJvdBaOueZQM8MzagfFk5cQ2u7Zu01dzg==" saltValue="BjqK+t4YoveiXN6RqQxcDQ==" spinCount="100000" sheet="1" objects="1" scenarios="1"/>
  <mergeCells count="1">
    <mergeCell ref="B23:I2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a46c9df52e92526353bdab473a25c4c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d1008cfbad3d84ac54fe47deeb6dee56"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6D128A-967A-433D-B40D-4732D9ABBBAC}"/>
</file>

<file path=customXml/itemProps2.xml><?xml version="1.0" encoding="utf-8"?>
<ds:datastoreItem xmlns:ds="http://schemas.openxmlformats.org/officeDocument/2006/customXml" ds:itemID="{2F328B1A-268B-4CEB-A30A-84CFAC4789AB}">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3.xml><?xml version="1.0" encoding="utf-8"?>
<ds:datastoreItem xmlns:ds="http://schemas.openxmlformats.org/officeDocument/2006/customXml" ds:itemID="{59F2DC20-5AD5-485D-BD65-BF6217BAE8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 en toelichting</vt:lpstr>
      <vt:lpstr>Inschrijfblad</vt:lpstr>
      <vt:lpstr>Glasbewassing</vt:lpstr>
      <vt:lpstr>foto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2016-07-29T13:37:20Z</dcterms:created>
  <dcterms:modified xsi:type="dcterms:W3CDTF">2024-07-08T11:48:23Z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0x010100DBF4D60CDE0687429DAB13A4F45FE06C</vt:lpwstr>
  </property>
  <property fmtid="{D5CDD505-2E9C-101B-9397-08002B2CF9AE}" pid="3" name="Order">
    <vt:r8>2316200</vt:r8>
  </property>
</Properties>
</file>