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dfs.frd.shsdir.nl\orgData\BZK\RVB\TP\ICM\Inkoop Projecten A\Werkmap Tjerk\Projecten\1458626 Raamovereenkomst Bodemonderzoek\01. Voorbereiding\Concept aanbestedingsdocumenten\"/>
    </mc:Choice>
  </mc:AlternateContent>
  <xr:revisionPtr revIDLastSave="0" documentId="13_ncr:1_{CFE050AA-9424-41FD-984A-D92E66C8DE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rceel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" i="1" l="1"/>
  <c r="F127" i="1"/>
  <c r="F188" i="1"/>
  <c r="F187" i="1"/>
  <c r="F96" i="1"/>
  <c r="F117" i="1"/>
  <c r="F116" i="1"/>
  <c r="F115" i="1"/>
  <c r="F114" i="1"/>
  <c r="F113" i="1"/>
  <c r="F112" i="1"/>
  <c r="F111" i="1"/>
  <c r="F110" i="1"/>
  <c r="F109" i="1"/>
  <c r="F98" i="1"/>
  <c r="F97" i="1"/>
  <c r="F93" i="1"/>
  <c r="F92" i="1"/>
  <c r="F91" i="1"/>
  <c r="F90" i="1"/>
  <c r="F89" i="1"/>
  <c r="F88" i="1"/>
  <c r="F87" i="1"/>
  <c r="F94" i="1"/>
  <c r="F95" i="1"/>
  <c r="F75" i="1"/>
  <c r="F76" i="1"/>
  <c r="F77" i="1"/>
  <c r="F78" i="1"/>
  <c r="F79" i="1"/>
  <c r="F80" i="1"/>
  <c r="F81" i="1"/>
  <c r="F82" i="1"/>
  <c r="F83" i="1"/>
  <c r="F84" i="1"/>
  <c r="F85" i="1"/>
  <c r="F86" i="1"/>
  <c r="F105" i="1"/>
  <c r="F126" i="1"/>
  <c r="F169" i="1"/>
  <c r="F170" i="1"/>
  <c r="F63" i="1"/>
  <c r="F168" i="1"/>
  <c r="F184" i="1"/>
  <c r="F185" i="1"/>
  <c r="F186" i="1"/>
  <c r="F189" i="1"/>
  <c r="F190" i="1"/>
  <c r="F150" i="1"/>
  <c r="F149" i="1"/>
  <c r="F147" i="1"/>
  <c r="F51" i="1"/>
  <c r="F56" i="1"/>
  <c r="F143" i="1"/>
  <c r="F148" i="1"/>
  <c r="F146" i="1"/>
  <c r="F145" i="1"/>
  <c r="F144" i="1"/>
  <c r="F142" i="1"/>
  <c r="F140" i="1"/>
  <c r="F141" i="1"/>
  <c r="F46" i="1"/>
  <c r="F47" i="1"/>
  <c r="F48" i="1"/>
  <c r="F49" i="1"/>
  <c r="F50" i="1"/>
  <c r="F52" i="1"/>
  <c r="F53" i="1"/>
  <c r="F54" i="1"/>
  <c r="F55" i="1"/>
  <c r="F57" i="1"/>
  <c r="F58" i="1"/>
  <c r="F59" i="1"/>
  <c r="F60" i="1"/>
  <c r="F61" i="1"/>
  <c r="F62" i="1"/>
  <c r="F64" i="1"/>
  <c r="F65" i="1"/>
  <c r="F125" i="1"/>
  <c r="F124" i="1"/>
  <c r="F123" i="1"/>
  <c r="F131" i="1"/>
  <c r="F130" i="1"/>
  <c r="F129" i="1"/>
  <c r="F108" i="1"/>
  <c r="F106" i="1"/>
  <c r="F107" i="1"/>
  <c r="C30" i="1"/>
  <c r="F29" i="1"/>
  <c r="F28" i="1"/>
  <c r="F30" i="1" l="1"/>
  <c r="F208" i="1" s="1"/>
  <c r="F151" i="1"/>
  <c r="F160" i="1" s="1"/>
  <c r="F191" i="1"/>
  <c r="F203" i="1" s="1"/>
  <c r="F171" i="1"/>
  <c r="F202" i="1" s="1"/>
  <c r="F132" i="1"/>
  <c r="F159" i="1" s="1"/>
  <c r="F118" i="1"/>
  <c r="F158" i="1" s="1"/>
  <c r="F99" i="1"/>
  <c r="F157" i="1" s="1"/>
  <c r="F66" i="1"/>
  <c r="F156" i="1" s="1"/>
  <c r="F204" i="1" l="1"/>
  <c r="F210" i="1" s="1"/>
  <c r="F161" i="1"/>
  <c r="F209" i="1" s="1"/>
  <c r="F211" i="1" l="1"/>
</calcChain>
</file>

<file path=xl/sharedStrings.xml><?xml version="1.0" encoding="utf-8"?>
<sst xmlns="http://schemas.openxmlformats.org/spreadsheetml/2006/main" count="300" uniqueCount="180">
  <si>
    <t>Invulinstructie:</t>
  </si>
  <si>
    <t>- Vul de bedragen waarvoor u inschrijft voor het betreffende onderdeel in in het gele vlak/cel</t>
  </si>
  <si>
    <t>- Het totaal van de inschrijfstaten (onderaan het bestand) neemt u over op het inschrijfbiljet</t>
  </si>
  <si>
    <t>- Aanpasingen in dit bestand maken de inschijving ongeldig</t>
  </si>
  <si>
    <t>Gegevens inschrijvende onderneming</t>
  </si>
  <si>
    <t>Naam</t>
  </si>
  <si>
    <t>Adres</t>
  </si>
  <si>
    <t>Woonplaats</t>
  </si>
  <si>
    <t>Contactpersoon</t>
  </si>
  <si>
    <t>Telnr.</t>
  </si>
  <si>
    <t>Datum:</t>
  </si>
  <si>
    <r>
      <t xml:space="preserve">Handtekening: </t>
    </r>
    <r>
      <rPr>
        <sz val="9"/>
        <rFont val="Verdana"/>
        <family val="2"/>
      </rPr>
      <t>(alleen op hardcopy/pdf-versie)</t>
    </r>
  </si>
  <si>
    <t>Prijs per onderzoek (NEN 5725 of NEN 5717)</t>
  </si>
  <si>
    <t>Prijs in Euro, excl. BTW</t>
  </si>
  <si>
    <t>Totaal = A</t>
  </si>
  <si>
    <r>
      <t>*</t>
    </r>
    <r>
      <rPr>
        <u/>
        <sz val="8"/>
        <rFont val="Verdana"/>
        <family val="2"/>
      </rPr>
      <t xml:space="preserve"> Opmerkingen / toelichting op inschrijfstaat A:</t>
    </r>
  </si>
  <si>
    <t>- een kavel is een blok van één of meer aaneengesloten kadastrale percelen.</t>
  </si>
  <si>
    <t xml:space="preserve">- een gemeente en/of andere instantie wordt alleen bezocht wanneer dat noodzakelijk is (voor het inzien van relevante informatie); Deze kosten </t>
  </si>
  <si>
    <t xml:space="preserve">  worden geacht in de verrekenprijzen te zitten.</t>
  </si>
  <si>
    <t xml:space="preserve">- de reiskosten die gemaakt worden t.b.v. vooronderzoeken worden niet apart vergoed en worden geacht in de verrekenprijzen te zitten. Op dit </t>
  </si>
  <si>
    <t xml:space="preserve">  moment bestaat er geen duidelijkheid over de exacte locatie van onderzoeken.</t>
  </si>
  <si>
    <t>Prijs per eenheid (excl. BTW)</t>
  </si>
  <si>
    <t>prijs x aantal</t>
  </si>
  <si>
    <t>Boring tot 0,5 m-mv</t>
  </si>
  <si>
    <t>Boring tot 2,0 m-mv</t>
  </si>
  <si>
    <t>peilbuis tot 3,0 m-mv (incl. materiaalkosten/afpompen/afwerken)</t>
  </si>
  <si>
    <t>Eenheid</t>
  </si>
  <si>
    <t>st</t>
  </si>
  <si>
    <t>Boring tot 1,0 m-mv</t>
  </si>
  <si>
    <t>Boring tot 3,0 m-mv</t>
  </si>
  <si>
    <t>Boring tot 4,0 m-mv</t>
  </si>
  <si>
    <t>Proefboring *</t>
  </si>
  <si>
    <t>peilbuis tot 2,0 m-mv (incl. materiaalkosten/afpompen/afwerken)</t>
  </si>
  <si>
    <t>peilbuis tot 4,0 m-mv (incl. materiaalkosten/afpompen/afwerken)</t>
  </si>
  <si>
    <t>dm</t>
  </si>
  <si>
    <t>beton/asfaltboring 80 mm</t>
  </si>
  <si>
    <t>cm</t>
  </si>
  <si>
    <t>standaard straatpot (incl. plaatsen)</t>
  </si>
  <si>
    <t>monstername peilbuis tot 5 m waterkolom (max diameter 50 mm)</t>
  </si>
  <si>
    <t>waterbodem monstername vanaf de wal (multi-sampler)</t>
  </si>
  <si>
    <t>waterbodem monstername vanaf de boot (multi sampler)</t>
  </si>
  <si>
    <t>Analyse/pakket omschrijving</t>
  </si>
  <si>
    <t>9 metalen incl. ontsluiting</t>
  </si>
  <si>
    <t xml:space="preserve">st </t>
  </si>
  <si>
    <t>lutum en organische stof</t>
  </si>
  <si>
    <t>organochloorpesticiden (24) + PCB’s (7)</t>
  </si>
  <si>
    <t>PAK (10 VROM)</t>
  </si>
  <si>
    <t>C2 waterbodempakket</t>
  </si>
  <si>
    <t>C1 waterbodempakket</t>
  </si>
  <si>
    <t>droge stofgehalte</t>
  </si>
  <si>
    <t>minerale olie (GC) + chromatogram</t>
  </si>
  <si>
    <t>materiaal(asbest)monster (NEN 5896); kwalitatieve analyse</t>
  </si>
  <si>
    <t>Visuele asbestinspectie maaiveld (per 1000 m2 = RE)</t>
  </si>
  <si>
    <t>Graven sleuven; huur minigraver (all-in incl. veiligheidsmaatregelen)</t>
  </si>
  <si>
    <t>dag</t>
  </si>
  <si>
    <t>Graven inspectiegaten puinverharding (0,3 x 0,3 x 0,5 m) *</t>
  </si>
  <si>
    <t>Functie/activiteit</t>
  </si>
  <si>
    <t>Projectleider *</t>
  </si>
  <si>
    <t>uur</t>
  </si>
  <si>
    <t>Risicobeoordeling conform Sanscrit **</t>
  </si>
  <si>
    <t>project</t>
  </si>
  <si>
    <t>*    Deze kosten zitten normaliter inbegrepen in de rapportagekosten en/of de veldwerkzaamheden. Alleen in geval van complexe aanvragen voor niet standaard</t>
  </si>
  <si>
    <t>**  Er wordt uit gegaan van een standaard risico beoordeling van 1 verontreinigingsbron en 1 stof. Afwijkingen hiervan zijn maatwerk. Hierover zullen nadere</t>
  </si>
  <si>
    <t xml:space="preserve">      prijsafspraken gemaakt worden.</t>
  </si>
  <si>
    <t xml:space="preserve">      vervolgonderzoek en voorbereidend werk m.b.t. uitvoering;</t>
  </si>
  <si>
    <t xml:space="preserve">      De vaste prijs voor de rapportage is onafhankelijk van de omvang en van het aantal te onderzoeken kavels in de opdracht en is gelijk voor het </t>
  </si>
  <si>
    <t xml:space="preserve"> </t>
  </si>
  <si>
    <t>A: Totaal A</t>
  </si>
  <si>
    <t>B: Totaal B</t>
  </si>
  <si>
    <t>Aantal te onderzoeken objecten*</t>
  </si>
  <si>
    <t>aantal</t>
  </si>
  <si>
    <t>Adviseur/deskundige asbest DTA *</t>
  </si>
  <si>
    <t>mechanische boring *</t>
  </si>
  <si>
    <t>VELDWERK B1</t>
  </si>
  <si>
    <t>ANALYSES GROND B2</t>
  </si>
  <si>
    <t>ANALYSES GRONDWATER B3</t>
  </si>
  <si>
    <t>Opmerkingen / toelichting op inschrijfstaat B4:</t>
  </si>
  <si>
    <t xml:space="preserve">      objecten kunnen hier aanvullende afspraken over worden gemaakt. Een standaard NEN onderzoek wordt niet als complex aangemerkt.</t>
  </si>
  <si>
    <t xml:space="preserve">      Hierbij kunt u onder andere denken aan advies, schrijfwerk, reproductie en administratieve handelingen, opstellen offerte voor </t>
  </si>
  <si>
    <t>TOTAALOVERZICHT INSCHRIJFSTAAT B (PRIJSLIJST)</t>
  </si>
  <si>
    <t>B1: Subtotaal veldwerk</t>
  </si>
  <si>
    <t>B2: Subtotaal analyses grond</t>
  </si>
  <si>
    <t>B3: Subtotaal analyses grondwater</t>
  </si>
  <si>
    <r>
      <t>Totaal Inschrijfstaten</t>
    </r>
    <r>
      <rPr>
        <sz val="10"/>
        <color theme="1"/>
        <rFont val="Verdana"/>
        <family val="2"/>
      </rPr>
      <t xml:space="preserve"> (bedrag overnemen op inschrijfbiljet)</t>
    </r>
  </si>
  <si>
    <t>Subtotaal veldwerk B1</t>
  </si>
  <si>
    <t>Opmerkingen / toelichting op inschrijfstaat B1:</t>
  </si>
  <si>
    <t>Totaal B</t>
  </si>
  <si>
    <t>- Het inschrijfbedrag maal het aantal wordt automatisch uitgerekend/gevuld.</t>
  </si>
  <si>
    <t>- Het invullen van negatieve bedragen of waarde 0 maken de inschrijving ongeldig</t>
  </si>
  <si>
    <t>Buiten bebouwde kom</t>
  </si>
  <si>
    <t>Binnen bebouwde kom</t>
  </si>
  <si>
    <r>
      <t>Inschrijfstaat B</t>
    </r>
    <r>
      <rPr>
        <b/>
        <sz val="9"/>
        <color rgb="FFFF0000"/>
        <rFont val="Verdana"/>
        <family val="2"/>
      </rPr>
      <t xml:space="preserve"> </t>
    </r>
    <r>
      <rPr>
        <b/>
        <sz val="9"/>
        <rFont val="Verdana"/>
        <family val="2"/>
      </rPr>
      <t xml:space="preserve">    Prijslijst overige onderzoeken</t>
    </r>
  </si>
  <si>
    <t>Inschrijfstaat A,  vooronderzoek volgens eisen RVB</t>
  </si>
  <si>
    <t xml:space="preserve"> PCB’s (7)</t>
  </si>
  <si>
    <t>- een object  kan bestaan uit meerdere van elkaar gescheiden kavels, die echter repectievelijk niet meer dan 50 m (bebouwde kom) of 750 m (buiten bebouwde kom) uit elkaar liggen.</t>
  </si>
  <si>
    <t>peilbuis tot 5,0 m-mv (incl. materiaalkosten/afpompen/afwerken)</t>
  </si>
  <si>
    <t>Boring tot 5,0 m-mv</t>
  </si>
  <si>
    <t>** Bij het gebruik van een ramguts mag de toeslag puin/grind niet in rekening worden gebracht</t>
  </si>
  <si>
    <t>AS3000 voorbehandeling waterbodem</t>
  </si>
  <si>
    <t>AS3000 voorbehandeling bodem</t>
  </si>
  <si>
    <t>cryogeen malen (monster zonder asbest) tbv analyses B2</t>
  </si>
  <si>
    <t>9 metalen incl. ontsluiting en droge stof</t>
  </si>
  <si>
    <t>korrelgrootteverdeling 16, 63 en 210 µm inclusief voorbehandeling</t>
  </si>
  <si>
    <t>BTEXN en MTBE/ETBE</t>
  </si>
  <si>
    <t>AS3000 voorbehandeling grondwater</t>
  </si>
  <si>
    <t>minerale olie C10-C40 (GC) + aromaten (BTEXN)</t>
  </si>
  <si>
    <t>1 x individueel metaal</t>
  </si>
  <si>
    <t>*    In deze kosten zit inbegrepen de kosten voor de "veldwerker VKB 2018" (genoemd in inschrijf staat B6)</t>
  </si>
  <si>
    <r>
      <t xml:space="preserve">Prijzen inclusief </t>
    </r>
    <r>
      <rPr>
        <b/>
        <i/>
        <u/>
        <sz val="9"/>
        <rFont val="Verdana"/>
        <family val="2"/>
      </rPr>
      <t>alle</t>
    </r>
    <r>
      <rPr>
        <i/>
        <sz val="9"/>
        <rFont val="Verdana"/>
        <family val="2"/>
      </rPr>
      <t xml:space="preserve"> bijkomende kosten zoals handelingskosten, maken en samenstellen mengmonster, verwerkingskosten, bewaar- en afvoerkosten etc.</t>
    </r>
  </si>
  <si>
    <r>
      <t xml:space="preserve">Prijzen inclusief </t>
    </r>
    <r>
      <rPr>
        <b/>
        <i/>
        <u/>
        <sz val="9"/>
        <rFont val="Verdana"/>
        <family val="2"/>
      </rPr>
      <t>alle</t>
    </r>
    <r>
      <rPr>
        <i/>
        <sz val="9"/>
        <rFont val="Verdana"/>
        <family val="2"/>
      </rPr>
      <t xml:space="preserve"> bijkomende kosten zoals handelingskosten, verwerkingskosten, bewaar- en afvoerkosten etc.</t>
    </r>
  </si>
  <si>
    <r>
      <t xml:space="preserve">Prijzen inclusief </t>
    </r>
    <r>
      <rPr>
        <b/>
        <i/>
        <u/>
        <sz val="9"/>
        <rFont val="Verdana"/>
        <family val="2"/>
      </rPr>
      <t>alle</t>
    </r>
    <r>
      <rPr>
        <i/>
        <sz val="9"/>
        <rFont val="Verdana"/>
        <family val="2"/>
      </rPr>
      <t xml:space="preserve"> bijkomende kosten zoals handelingskosten, personele kosten, verwerkingskosten, AS3000 voorbehandeling, bewaar- en afvoerkosten etc.</t>
    </r>
  </si>
  <si>
    <t>UITSPLITSEN MENGMONSTERS B5*</t>
  </si>
  <si>
    <r>
      <t>*</t>
    </r>
    <r>
      <rPr>
        <sz val="8"/>
        <rFont val="Verdana"/>
        <family val="2"/>
      </rPr>
      <t xml:space="preserve"> Deze kosten kunnen alleen gerekend worden bij het, na goedkeuring van de opdrachtgever, uitsplitsen van een mengmonster</t>
    </r>
  </si>
  <si>
    <t>minerale olie C10-C40 + chromatogram</t>
  </si>
  <si>
    <t>organochloorpesticiden (24) HCH's en HCB</t>
  </si>
  <si>
    <t>OCB</t>
  </si>
  <si>
    <t>chloorbenzenen</t>
  </si>
  <si>
    <t>extra monster bewaartijd van 6 weken per pot</t>
  </si>
  <si>
    <t>Subtotaal onderzoek puin/asbest B4</t>
  </si>
  <si>
    <t>Subtotaal uitsplitsen mengmonsters B5</t>
  </si>
  <si>
    <t>Subtotaal analyses grondwater B3</t>
  </si>
  <si>
    <t>Subtotaal analyses grond B2</t>
  </si>
  <si>
    <t>B4: Subtotaal onderzoek puin / asbest</t>
  </si>
  <si>
    <t>B5: Uitsplitsing mengmonsters</t>
  </si>
  <si>
    <t>TARIEVEN BIJ MEERWERK C2</t>
  </si>
  <si>
    <t>RAPPORTAGEKOSTEN C1</t>
  </si>
  <si>
    <t>C1: Rapportagekosten</t>
  </si>
  <si>
    <t>C2: Tarieven bij meerwerk</t>
  </si>
  <si>
    <t xml:space="preserve">*   Deze kosten omvatten alle werkzaamheden die noodzakelijk zijn tot en met de levering van het definitieve rapport </t>
  </si>
  <si>
    <t xml:space="preserve">     een bodemonderzoek of een onderzoek naar asbest in de bodem;</t>
  </si>
  <si>
    <t xml:space="preserve">      Indien er een gemengd bodemonderzoek en onderzoek naar asbest in de bodem wordt uitgevoerd kan slechts eenmaal de rapportagekosten in rekening worden gebracht. </t>
  </si>
  <si>
    <t xml:space="preserve">TOTAALOVERZICHT INSCHRIJFSTAAT C (PRIJSLIJST) </t>
  </si>
  <si>
    <t>Subtotaal tarieven bij meerwerk C2</t>
  </si>
  <si>
    <t>Subtotaal rapportagekosten C1</t>
  </si>
  <si>
    <t>C: Totaal C</t>
  </si>
  <si>
    <t>TOTAAL OVERZICHT INSCHRIJFSTATEN A, B en C</t>
  </si>
  <si>
    <t>Totaal C</t>
  </si>
  <si>
    <t>puin/grind toeslag (per decimeter diepte, in €) **</t>
  </si>
  <si>
    <t>Toeslag gebruik ramguts (per decimeter diepte, in €) *</t>
  </si>
  <si>
    <t>Verwijderen peilbuis</t>
  </si>
  <si>
    <t>- Na invulling dient u naast dit Excelbestand ook een pdf versie in, voorzien van de handtekening en op iedere pagina een paraaf</t>
  </si>
  <si>
    <t xml:space="preserve">  van de bevoegde inschrijver</t>
  </si>
  <si>
    <t>- rapportagekosten zijn in C1 opgenomen</t>
  </si>
  <si>
    <r>
      <t>*    In de Opdrachtomschrijving Raamovereenkomst Bodemonderzoeken is in hoofdstuk 1 beschreven wat er onder een proefboring, ramguts en mechanische boring</t>
    </r>
    <r>
      <rPr>
        <sz val="8"/>
        <color rgb="FFFF0000"/>
        <rFont val="Verdana"/>
        <family val="2"/>
      </rPr>
      <t xml:space="preserve"> </t>
    </r>
    <r>
      <rPr>
        <sz val="8"/>
        <rFont val="Verdana"/>
        <family val="2"/>
      </rPr>
      <t>wordt verstaan.</t>
    </r>
  </si>
  <si>
    <t>- prijzen zijn inclusief alle bijkomende kosten (aanvraagkosten, tolkosten, etc.).</t>
  </si>
  <si>
    <r>
      <t xml:space="preserve">Prijzen inclusief </t>
    </r>
    <r>
      <rPr>
        <b/>
        <i/>
        <u/>
        <sz val="9"/>
        <rFont val="Verdana"/>
        <family val="2"/>
      </rPr>
      <t>alle</t>
    </r>
    <r>
      <rPr>
        <i/>
        <sz val="9"/>
        <rFont val="Verdana"/>
        <family val="2"/>
      </rPr>
      <t xml:space="preserve"> bijkomende kosten zoals materiaal- en materieelkosten, voorbereidende werkzaamheden, personele kosten en reiskosten, kosten inmeten boringen</t>
    </r>
  </si>
  <si>
    <r>
      <t xml:space="preserve">Prijzen inclusief </t>
    </r>
    <r>
      <rPr>
        <b/>
        <i/>
        <u/>
        <sz val="9"/>
        <rFont val="Verdana"/>
        <family val="2"/>
      </rPr>
      <t>alle</t>
    </r>
    <r>
      <rPr>
        <i/>
        <sz val="9"/>
        <rFont val="Verdana"/>
        <family val="2"/>
      </rPr>
      <t xml:space="preserve"> bijkomende kosten zoals reiskosten personele kosten, handelingskosten, samenstellen mengmonster,  verwerkingskosten, materiaal- en materieelkosten, bewaar- en afvoerkosten etc.</t>
    </r>
  </si>
  <si>
    <t>Opmerkingen / toelichting op inschrijfstaat C2:</t>
  </si>
  <si>
    <t>Graven inspectiegaten in grond (0,3 x 0,3 x 0,5 m) *</t>
  </si>
  <si>
    <t>Spoedtoeslag 24 uur (percentage invullen bij prijs per eenheid)</t>
  </si>
  <si>
    <t>Spoedtoeslag 72 uur (percentage invullen bij prijs per eenheid)</t>
  </si>
  <si>
    <t>Asbest in puin (NEN 5897); kwantitatieve analyse; monsters 25 kg</t>
  </si>
  <si>
    <t>- Het fomulier is niet beveiligd; voorkom dat er per ongeluk wijzigingen worden aangebracht!</t>
  </si>
  <si>
    <t>NEN 5740 basispakket bodem STAP-gr (excl. lutum + org. stof)</t>
  </si>
  <si>
    <t>Chroom-6 (incl. ontsluiting)</t>
  </si>
  <si>
    <t>PCB’s (7)</t>
  </si>
  <si>
    <t>PFAS</t>
  </si>
  <si>
    <t>PFOS + PFOA</t>
  </si>
  <si>
    <t>GenX</t>
  </si>
  <si>
    <t>NEN 5740 basispakket grondwater STAP-gr</t>
  </si>
  <si>
    <t>Spoedtoeslag overnight (percentage invullen bij prijs per eenheid)</t>
  </si>
  <si>
    <t>%</t>
  </si>
  <si>
    <t>Rapportagekosten Verkennend onderzoek (1 rapport in pdf)*</t>
  </si>
  <si>
    <t>Rapportagekosten Vooronderzoek (1 rapport in pdf) *</t>
  </si>
  <si>
    <t>milieukundig begeleider BRL 6000 (processturing en verificatie) *</t>
  </si>
  <si>
    <t>Rapportagekosten Nader onderzoek incl. conceptueel model (1 rapport in pdf) *</t>
  </si>
  <si>
    <t xml:space="preserve">      Dit geldt tevens indien er in combinatie met een bodemonderzoek een waterbodemonderzoek plaatsvindt.</t>
  </si>
  <si>
    <t>#   Hier het kortingspercentage invullen dat u aanbiedt op de laboratoriumprijslijst ten aanzien van analyses niet genoemd in B2 t/m B5.</t>
  </si>
  <si>
    <t xml:space="preserve">      Houd er rekening mee dat er geen bijkomende kosten bij zo´n analyse kunnen worden berekend (overeenkomstig de regeling zoals vermeld bij B2 t/m B5) </t>
  </si>
  <si>
    <t>veldwerker VKB 2018, 2001, 2002 en 2003 *</t>
  </si>
  <si>
    <t xml:space="preserve">toegangsprocedure Defensieterrein veldwerker </t>
  </si>
  <si>
    <t>Dataverwerking Defensieterrein</t>
  </si>
  <si>
    <t>Inschrijfstaat voor perceel 1 Noord</t>
  </si>
  <si>
    <t>Onderzoek PUIN/ASBEST/ASFALT B4</t>
  </si>
  <si>
    <t>SEM analyse asbest</t>
  </si>
  <si>
    <t>asfaltconstructie en PAK Marker</t>
  </si>
  <si>
    <t>Asbest in grond (NEN 5707, incl ontsl AS3000); kwantitatieve analyse; monster 10 kg</t>
  </si>
  <si>
    <t xml:space="preserve">1 x individueel metaal </t>
  </si>
  <si>
    <t>NEN 5740 basispakket bodem STAP-gr (incl. d.s., lutum + org stof)</t>
  </si>
  <si>
    <t>Chroom-6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</si>
</sst>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"/>
  </numFmts>
  <fonts count="2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i/>
      <sz val="9"/>
      <name val="Verdana"/>
      <family val="2"/>
    </font>
    <font>
      <b/>
      <u/>
      <sz val="8"/>
      <name val="Verdana"/>
      <family val="2"/>
    </font>
    <font>
      <u/>
      <sz val="8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  <font>
      <b/>
      <sz val="9"/>
      <color rgb="FFFF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name val="Verdana"/>
      <family val="2"/>
    </font>
    <font>
      <b/>
      <i/>
      <u/>
      <sz val="9"/>
      <name val="Verdana"/>
      <family val="2"/>
    </font>
    <font>
      <b/>
      <sz val="1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44">
    <xf numFmtId="0" fontId="0" fillId="0" borderId="0" xfId="0"/>
    <xf numFmtId="0" fontId="5" fillId="0" borderId="5" xfId="0" applyFont="1" applyBorder="1"/>
    <xf numFmtId="0" fontId="4" fillId="0" borderId="0" xfId="0" applyFont="1"/>
    <xf numFmtId="0" fontId="4" fillId="0" borderId="0" xfId="0" applyFont="1" applyBorder="1" applyAlignment="1">
      <alignment horizontal="left" wrapText="1"/>
    </xf>
    <xf numFmtId="0" fontId="4" fillId="0" borderId="0" xfId="0" quotePrefix="1" applyFont="1" applyAlignment="1">
      <alignment horizontal="left"/>
    </xf>
    <xf numFmtId="0" fontId="6" fillId="3" borderId="0" xfId="0" applyFont="1" applyFill="1" applyBorder="1" applyAlignment="1">
      <alignment vertical="top" wrapText="1"/>
    </xf>
    <xf numFmtId="0" fontId="4" fillId="3" borderId="0" xfId="0" applyFont="1" applyFill="1" applyBorder="1"/>
    <xf numFmtId="0" fontId="6" fillId="0" borderId="9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3" borderId="0" xfId="0" applyFont="1" applyFill="1"/>
    <xf numFmtId="0" fontId="4" fillId="3" borderId="0" xfId="0" applyFont="1" applyFill="1"/>
    <xf numFmtId="0" fontId="6" fillId="0" borderId="9" xfId="0" applyFont="1" applyBorder="1" applyAlignment="1">
      <alignment wrapText="1"/>
    </xf>
    <xf numFmtId="0" fontId="6" fillId="0" borderId="9" xfId="0" applyFont="1" applyFill="1" applyBorder="1" applyAlignment="1">
      <alignment horizontal="right" wrapText="1"/>
    </xf>
    <xf numFmtId="164" fontId="5" fillId="2" borderId="9" xfId="1" applyFont="1" applyFill="1" applyBorder="1" applyAlignment="1" applyProtection="1">
      <alignment vertical="top" wrapText="1"/>
      <protection locked="0"/>
    </xf>
    <xf numFmtId="164" fontId="4" fillId="0" borderId="9" xfId="0" applyNumberFormat="1" applyFont="1" applyBorder="1"/>
    <xf numFmtId="164" fontId="5" fillId="0" borderId="9" xfId="1" applyFont="1" applyBorder="1" applyAlignment="1">
      <alignment vertical="top" wrapText="1"/>
    </xf>
    <xf numFmtId="164" fontId="3" fillId="3" borderId="9" xfId="0" applyNumberFormat="1" applyFont="1" applyFill="1" applyBorder="1"/>
    <xf numFmtId="2" fontId="8" fillId="0" borderId="0" xfId="0" applyNumberFormat="1" applyFont="1" applyBorder="1" applyAlignment="1">
      <alignment vertical="top" wrapText="1"/>
    </xf>
    <xf numFmtId="164" fontId="5" fillId="0" borderId="0" xfId="1" applyFont="1" applyBorder="1" applyAlignment="1">
      <alignment vertical="top" wrapText="1"/>
    </xf>
    <xf numFmtId="164" fontId="3" fillId="0" borderId="0" xfId="0" applyNumberFormat="1" applyFont="1" applyBorder="1"/>
    <xf numFmtId="0" fontId="6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/>
    <xf numFmtId="0" fontId="4" fillId="0" borderId="0" xfId="0" applyFont="1" applyFill="1"/>
    <xf numFmtId="164" fontId="4" fillId="0" borderId="9" xfId="0" applyNumberFormat="1" applyFont="1" applyFill="1" applyBorder="1"/>
    <xf numFmtId="164" fontId="3" fillId="0" borderId="9" xfId="0" applyNumberFormat="1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Fill="1"/>
    <xf numFmtId="0" fontId="8" fillId="0" borderId="9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6" fillId="0" borderId="9" xfId="0" applyFont="1" applyBorder="1"/>
    <xf numFmtId="164" fontId="5" fillId="0" borderId="9" xfId="1" applyFont="1" applyBorder="1" applyAlignment="1">
      <alignment horizontal="left" indent="1"/>
    </xf>
    <xf numFmtId="0" fontId="4" fillId="0" borderId="0" xfId="0" applyFont="1" applyAlignment="1">
      <alignment wrapText="1"/>
    </xf>
    <xf numFmtId="0" fontId="5" fillId="0" borderId="1" xfId="0" applyFont="1" applyFill="1" applyBorder="1"/>
    <xf numFmtId="0" fontId="5" fillId="0" borderId="12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/>
    <xf numFmtId="0" fontId="5" fillId="0" borderId="9" xfId="0" applyFont="1" applyBorder="1" applyAlignment="1">
      <alignment horizontal="right" wrapText="1" indent="1"/>
    </xf>
    <xf numFmtId="0" fontId="5" fillId="0" borderId="0" xfId="0" applyFont="1" applyAlignment="1">
      <alignment vertical="top" wrapText="1"/>
    </xf>
    <xf numFmtId="0" fontId="8" fillId="0" borderId="9" xfId="0" applyFont="1" applyBorder="1" applyAlignment="1">
      <alignment wrapText="1"/>
    </xf>
    <xf numFmtId="0" fontId="5" fillId="0" borderId="9" xfId="0" applyFont="1" applyBorder="1" applyAlignment="1">
      <alignment horizontal="left"/>
    </xf>
    <xf numFmtId="0" fontId="5" fillId="0" borderId="1" xfId="0" applyFont="1" applyFill="1" applyBorder="1" applyAlignment="1"/>
    <xf numFmtId="0" fontId="5" fillId="0" borderId="1" xfId="0" applyFont="1" applyBorder="1" applyAlignment="1"/>
    <xf numFmtId="0" fontId="6" fillId="0" borderId="0" xfId="0" applyFont="1" applyBorder="1"/>
    <xf numFmtId="0" fontId="5" fillId="0" borderId="0" xfId="0" applyFont="1" applyBorder="1" applyAlignment="1">
      <alignment horizontal="right" wrapText="1" indent="1"/>
    </xf>
    <xf numFmtId="164" fontId="6" fillId="0" borderId="0" xfId="1" applyFont="1" applyBorder="1" applyAlignment="1">
      <alignment horizontal="left" indent="1"/>
    </xf>
    <xf numFmtId="0" fontId="11" fillId="0" borderId="0" xfId="0" applyFont="1" applyFill="1" applyAlignment="1">
      <alignment horizontal="left"/>
    </xf>
    <xf numFmtId="164" fontId="5" fillId="0" borderId="9" xfId="1" applyFont="1" applyBorder="1" applyAlignment="1">
      <alignment wrapText="1"/>
    </xf>
    <xf numFmtId="164" fontId="6" fillId="3" borderId="9" xfId="1" applyFont="1" applyFill="1" applyBorder="1" applyAlignment="1">
      <alignment wrapText="1"/>
    </xf>
    <xf numFmtId="0" fontId="2" fillId="0" borderId="0" xfId="0" applyFont="1"/>
    <xf numFmtId="0" fontId="4" fillId="0" borderId="0" xfId="0" quotePrefix="1" applyFont="1" applyAlignment="1">
      <alignment horizontal="left"/>
    </xf>
    <xf numFmtId="0" fontId="14" fillId="0" borderId="9" xfId="0" applyFont="1" applyBorder="1"/>
    <xf numFmtId="0" fontId="15" fillId="0" borderId="0" xfId="0" applyFont="1"/>
    <xf numFmtId="0" fontId="17" fillId="4" borderId="0" xfId="0" applyFont="1" applyFill="1"/>
    <xf numFmtId="0" fontId="18" fillId="4" borderId="0" xfId="0" applyFont="1" applyFill="1"/>
    <xf numFmtId="0" fontId="18" fillId="0" borderId="0" xfId="0" applyFont="1"/>
    <xf numFmtId="164" fontId="18" fillId="0" borderId="9" xfId="1" applyFont="1" applyBorder="1" applyAlignment="1">
      <alignment wrapText="1"/>
    </xf>
    <xf numFmtId="0" fontId="0" fillId="0" borderId="0" xfId="0" applyFont="1"/>
    <xf numFmtId="0" fontId="11" fillId="0" borderId="0" xfId="0" applyFont="1" applyFill="1" applyAlignment="1">
      <alignment horizontal="left"/>
    </xf>
    <xf numFmtId="0" fontId="0" fillId="0" borderId="0" xfId="0"/>
    <xf numFmtId="0" fontId="19" fillId="0" borderId="0" xfId="0" applyFont="1" applyFill="1" applyAlignment="1">
      <alignment horizontal="left"/>
    </xf>
    <xf numFmtId="0" fontId="0" fillId="0" borderId="0" xfId="0"/>
    <xf numFmtId="0" fontId="5" fillId="0" borderId="0" xfId="0" applyFont="1" applyFill="1" applyBorder="1"/>
    <xf numFmtId="10" fontId="5" fillId="2" borderId="12" xfId="1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Fill="1" applyAlignment="1">
      <alignment horizontal="left"/>
    </xf>
    <xf numFmtId="0" fontId="0" fillId="0" borderId="0" xfId="0"/>
    <xf numFmtId="0" fontId="0" fillId="0" borderId="0" xfId="0"/>
    <xf numFmtId="0" fontId="5" fillId="0" borderId="9" xfId="0" applyFont="1" applyBorder="1" applyAlignment="1">
      <alignment vertical="top" wrapText="1"/>
    </xf>
    <xf numFmtId="164" fontId="18" fillId="0" borderId="1" xfId="1" applyFont="1" applyBorder="1" applyAlignment="1">
      <alignment wrapText="1"/>
    </xf>
    <xf numFmtId="164" fontId="17" fillId="3" borderId="13" xfId="1" applyFont="1" applyFill="1" applyBorder="1" applyAlignment="1">
      <alignment wrapText="1"/>
    </xf>
    <xf numFmtId="0" fontId="0" fillId="0" borderId="0" xfId="0"/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9" xfId="0" applyFont="1" applyBorder="1"/>
    <xf numFmtId="0" fontId="21" fillId="0" borderId="1" xfId="0" applyFont="1" applyBorder="1" applyAlignment="1">
      <alignment horizontal="right"/>
    </xf>
    <xf numFmtId="0" fontId="0" fillId="0" borderId="0" xfId="0"/>
    <xf numFmtId="0" fontId="8" fillId="0" borderId="9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0" fillId="0" borderId="0" xfId="0"/>
    <xf numFmtId="165" fontId="5" fillId="0" borderId="9" xfId="0" applyNumberFormat="1" applyFont="1" applyBorder="1" applyAlignment="1">
      <alignment wrapText="1"/>
    </xf>
    <xf numFmtId="0" fontId="8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wrapText="1"/>
    </xf>
    <xf numFmtId="0" fontId="0" fillId="0" borderId="0" xfId="0" applyFill="1"/>
    <xf numFmtId="164" fontId="5" fillId="5" borderId="9" xfId="1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right" wrapText="1" indent="1"/>
    </xf>
    <xf numFmtId="164" fontId="1" fillId="2" borderId="9" xfId="1" applyFont="1" applyFill="1" applyBorder="1" applyAlignment="1" applyProtection="1">
      <alignment vertical="top" wrapText="1"/>
      <protection locked="0"/>
    </xf>
    <xf numFmtId="164" fontId="18" fillId="0" borderId="9" xfId="0" applyNumberFormat="1" applyFont="1" applyBorder="1"/>
    <xf numFmtId="0" fontId="18" fillId="0" borderId="0" xfId="0" applyFont="1" applyAlignment="1">
      <alignment wrapText="1"/>
    </xf>
    <xf numFmtId="0" fontId="11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9" xfId="0" applyFont="1" applyFill="1" applyBorder="1" applyAlignment="1">
      <alignment horizontal="left"/>
    </xf>
    <xf numFmtId="0" fontId="14" fillId="0" borderId="9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8" fillId="0" borderId="9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1" fillId="0" borderId="0" xfId="0" applyFont="1" applyFill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0" xfId="0" applyFont="1" applyBorder="1"/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Fill="1" applyAlignment="1">
      <alignment horizontal="left"/>
    </xf>
    <xf numFmtId="0" fontId="4" fillId="0" borderId="2" xfId="0" applyFont="1" applyFill="1" applyBorder="1" applyAlignment="1" applyProtection="1">
      <alignment horizontal="left" wrapText="1"/>
      <protection locked="0"/>
    </xf>
    <xf numFmtId="0" fontId="4" fillId="0" borderId="3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6" xfId="0" applyFont="1" applyFill="1" applyBorder="1" applyAlignment="1" applyProtection="1">
      <alignment horizontal="left" wrapText="1"/>
      <protection locked="0"/>
    </xf>
    <xf numFmtId="0" fontId="4" fillId="0" borderId="7" xfId="0" applyFont="1" applyFill="1" applyBorder="1" applyAlignment="1" applyProtection="1">
      <alignment horizontal="left" wrapText="1"/>
      <protection locked="0"/>
    </xf>
    <xf numFmtId="0" fontId="4" fillId="0" borderId="8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0" fillId="0" borderId="0" xfId="0"/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1" fillId="0" borderId="0" xfId="0" quotePrefix="1" applyFont="1" applyAlignment="1">
      <alignment wrapText="1"/>
    </xf>
    <xf numFmtId="0" fontId="11" fillId="0" borderId="0" xfId="0" applyFont="1"/>
    <xf numFmtId="0" fontId="11" fillId="0" borderId="0" xfId="0" quotePrefix="1" applyFont="1" applyAlignment="1">
      <alignment horizontal="left" wrapText="1"/>
    </xf>
    <xf numFmtId="0" fontId="11" fillId="0" borderId="0" xfId="0" quotePrefix="1" applyFont="1" applyAlignment="1">
      <alignment horizontal="left"/>
    </xf>
  </cellXfs>
  <cellStyles count="2">
    <cellStyle name="Euro" xfId="1" xr:uid="{00000000-0005-0000-0000-000000000000}"/>
    <cellStyle name="Standaard" xfId="0" builtinId="0"/>
  </cellStyles>
  <dxfs count="11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2"/>
  <sheetViews>
    <sheetView tabSelected="1" zoomScale="80" zoomScaleNormal="80" workbookViewId="0">
      <selection activeCell="A4" sqref="A4:F4"/>
    </sheetView>
  </sheetViews>
  <sheetFormatPr defaultRowHeight="14.5" x14ac:dyDescent="0.35"/>
  <cols>
    <col min="1" max="1" width="72.453125" customWidth="1"/>
    <col min="2" max="2" width="9.54296875" customWidth="1"/>
    <col min="3" max="3" width="9" customWidth="1"/>
    <col min="4" max="4" width="14" customWidth="1"/>
    <col min="5" max="5" width="0.7265625" customWidth="1"/>
    <col min="6" max="6" width="28" customWidth="1"/>
    <col min="7" max="7" width="66.26953125" bestFit="1" customWidth="1"/>
  </cols>
  <sheetData>
    <row r="1" spans="1:6" ht="17.5" x14ac:dyDescent="0.35">
      <c r="A1" s="81" t="s">
        <v>172</v>
      </c>
      <c r="B1" s="122"/>
      <c r="C1" s="123"/>
      <c r="D1" s="123"/>
      <c r="E1" s="123"/>
      <c r="F1" s="124"/>
    </row>
    <row r="2" spans="1:6" x14ac:dyDescent="0.35">
      <c r="A2" s="1"/>
      <c r="B2" s="125"/>
      <c r="C2" s="126"/>
      <c r="D2" s="126"/>
      <c r="E2" s="126"/>
      <c r="F2" s="127"/>
    </row>
    <row r="3" spans="1:6" x14ac:dyDescent="0.35">
      <c r="A3" s="2"/>
      <c r="B3" s="3"/>
      <c r="C3" s="3"/>
      <c r="D3" s="3"/>
      <c r="E3" s="3"/>
      <c r="F3" s="3"/>
    </row>
    <row r="4" spans="1:6" x14ac:dyDescent="0.35">
      <c r="A4" s="128" t="s">
        <v>0</v>
      </c>
      <c r="B4" s="128"/>
      <c r="C4" s="128"/>
      <c r="D4" s="128"/>
      <c r="E4" s="128"/>
      <c r="F4" s="128"/>
    </row>
    <row r="5" spans="1:6" x14ac:dyDescent="0.35">
      <c r="A5" s="129" t="s">
        <v>1</v>
      </c>
      <c r="B5" s="130"/>
      <c r="C5" s="130"/>
      <c r="D5" s="130"/>
      <c r="E5" s="130"/>
      <c r="F5" s="130"/>
    </row>
    <row r="6" spans="1:6" x14ac:dyDescent="0.35">
      <c r="A6" s="129" t="s">
        <v>87</v>
      </c>
      <c r="B6" s="129"/>
      <c r="C6" s="129"/>
      <c r="D6" s="129"/>
      <c r="E6" s="129"/>
      <c r="F6" s="129"/>
    </row>
    <row r="7" spans="1:6" x14ac:dyDescent="0.35">
      <c r="A7" s="129" t="s">
        <v>2</v>
      </c>
      <c r="B7" s="130"/>
      <c r="C7" s="130"/>
      <c r="D7" s="130"/>
      <c r="E7" s="130"/>
      <c r="F7" s="130"/>
    </row>
    <row r="8" spans="1:6" x14ac:dyDescent="0.35">
      <c r="A8" s="129" t="s">
        <v>140</v>
      </c>
      <c r="B8" s="129"/>
      <c r="C8" s="129"/>
      <c r="D8" s="129"/>
      <c r="E8" s="129"/>
      <c r="F8" s="129"/>
    </row>
    <row r="9" spans="1:6" x14ac:dyDescent="0.35">
      <c r="A9" s="130" t="s">
        <v>141</v>
      </c>
      <c r="B9" s="129"/>
      <c r="C9" s="129"/>
      <c r="D9" s="129"/>
      <c r="E9" s="129"/>
      <c r="F9" s="129"/>
    </row>
    <row r="10" spans="1:6" x14ac:dyDescent="0.35">
      <c r="A10" s="129" t="s">
        <v>152</v>
      </c>
      <c r="B10" s="132"/>
      <c r="C10" s="132"/>
      <c r="D10" s="132"/>
      <c r="E10" s="132"/>
      <c r="F10" s="132"/>
    </row>
    <row r="11" spans="1:6" x14ac:dyDescent="0.35">
      <c r="A11" s="129" t="s">
        <v>3</v>
      </c>
      <c r="B11" s="129"/>
      <c r="C11" s="129"/>
      <c r="D11" s="129"/>
      <c r="E11" s="129"/>
      <c r="F11" s="129"/>
    </row>
    <row r="12" spans="1:6" x14ac:dyDescent="0.35">
      <c r="A12" s="57" t="s">
        <v>88</v>
      </c>
      <c r="B12" s="4"/>
      <c r="C12" s="4"/>
      <c r="D12" s="4"/>
      <c r="E12" s="4"/>
      <c r="F12" s="4"/>
    </row>
    <row r="13" spans="1:6" x14ac:dyDescent="0.35">
      <c r="A13" s="4"/>
      <c r="B13" s="4"/>
      <c r="C13" s="4"/>
      <c r="D13" s="4"/>
      <c r="E13" s="4"/>
      <c r="F13" s="4"/>
    </row>
    <row r="14" spans="1:6" x14ac:dyDescent="0.35">
      <c r="A14" s="2"/>
      <c r="B14" s="2"/>
      <c r="C14" s="2"/>
      <c r="D14" s="2"/>
      <c r="E14" s="2"/>
      <c r="F14" s="2"/>
    </row>
    <row r="15" spans="1:6" x14ac:dyDescent="0.35">
      <c r="A15" s="5" t="s">
        <v>4</v>
      </c>
      <c r="B15" s="6"/>
      <c r="C15" s="6"/>
      <c r="D15" s="6"/>
      <c r="E15" s="6"/>
      <c r="F15" s="6"/>
    </row>
    <row r="16" spans="1:6" x14ac:dyDescent="0.35">
      <c r="A16" s="7" t="s">
        <v>5</v>
      </c>
      <c r="B16" s="133"/>
      <c r="C16" s="134"/>
      <c r="D16" s="134"/>
      <c r="E16" s="134"/>
      <c r="F16" s="135"/>
    </row>
    <row r="17" spans="1:6" x14ac:dyDescent="0.35">
      <c r="A17" s="7" t="s">
        <v>6</v>
      </c>
      <c r="B17" s="133"/>
      <c r="C17" s="134"/>
      <c r="D17" s="134"/>
      <c r="E17" s="134"/>
      <c r="F17" s="135"/>
    </row>
    <row r="18" spans="1:6" x14ac:dyDescent="0.35">
      <c r="A18" s="7" t="s">
        <v>7</v>
      </c>
      <c r="B18" s="133"/>
      <c r="C18" s="134"/>
      <c r="D18" s="134"/>
      <c r="E18" s="134"/>
      <c r="F18" s="135"/>
    </row>
    <row r="19" spans="1:6" x14ac:dyDescent="0.35">
      <c r="A19" s="7" t="s">
        <v>8</v>
      </c>
      <c r="B19" s="133"/>
      <c r="C19" s="134"/>
      <c r="D19" s="134"/>
      <c r="E19" s="134"/>
      <c r="F19" s="135"/>
    </row>
    <row r="20" spans="1:6" x14ac:dyDescent="0.35">
      <c r="A20" s="7" t="s">
        <v>9</v>
      </c>
      <c r="B20" s="133"/>
      <c r="C20" s="134"/>
      <c r="D20" s="134"/>
      <c r="E20" s="134"/>
      <c r="F20" s="135"/>
    </row>
    <row r="21" spans="1:6" x14ac:dyDescent="0.35">
      <c r="A21" s="131"/>
      <c r="B21" s="131"/>
      <c r="C21" s="131"/>
      <c r="D21" s="131"/>
      <c r="E21" s="131"/>
      <c r="F21" s="131"/>
    </row>
    <row r="22" spans="1:6" x14ac:dyDescent="0.35">
      <c r="A22" s="7" t="s">
        <v>10</v>
      </c>
      <c r="B22" s="133"/>
      <c r="C22" s="134"/>
      <c r="D22" s="134"/>
      <c r="E22" s="134"/>
      <c r="F22" s="135"/>
    </row>
    <row r="23" spans="1:6" x14ac:dyDescent="0.35">
      <c r="A23" s="7" t="s">
        <v>11</v>
      </c>
      <c r="B23" s="136"/>
      <c r="C23" s="136"/>
      <c r="D23" s="136"/>
      <c r="E23" s="136"/>
      <c r="F23" s="136"/>
    </row>
    <row r="24" spans="1:6" x14ac:dyDescent="0.35">
      <c r="A24" s="8"/>
      <c r="B24" s="9"/>
      <c r="C24" s="9"/>
      <c r="D24" s="9"/>
      <c r="E24" s="9"/>
      <c r="F24" s="9"/>
    </row>
    <row r="25" spans="1:6" x14ac:dyDescent="0.35">
      <c r="A25" s="10"/>
      <c r="B25" s="11"/>
      <c r="C25" s="2"/>
      <c r="D25" s="2"/>
      <c r="E25" s="2"/>
      <c r="F25" s="2"/>
    </row>
    <row r="26" spans="1:6" x14ac:dyDescent="0.35">
      <c r="A26" s="12" t="s">
        <v>92</v>
      </c>
      <c r="B26" s="13"/>
      <c r="C26" s="13" t="s">
        <v>12</v>
      </c>
      <c r="D26" s="13"/>
      <c r="E26" s="13"/>
      <c r="F26" s="13"/>
    </row>
    <row r="27" spans="1:6" ht="23" x14ac:dyDescent="0.35">
      <c r="A27" s="137" t="s">
        <v>69</v>
      </c>
      <c r="B27" s="137"/>
      <c r="C27" s="14" t="s">
        <v>70</v>
      </c>
      <c r="D27" s="7" t="s">
        <v>13</v>
      </c>
      <c r="E27" s="2"/>
      <c r="F27" s="15" t="s">
        <v>22</v>
      </c>
    </row>
    <row r="28" spans="1:6" x14ac:dyDescent="0.35">
      <c r="A28" s="138" t="s">
        <v>89</v>
      </c>
      <c r="B28" s="138"/>
      <c r="C28" s="44">
        <v>60</v>
      </c>
      <c r="D28" s="16"/>
      <c r="E28" s="2"/>
      <c r="F28" s="17">
        <f>D28*C28</f>
        <v>0</v>
      </c>
    </row>
    <row r="29" spans="1:6" x14ac:dyDescent="0.35">
      <c r="A29" s="138" t="s">
        <v>90</v>
      </c>
      <c r="B29" s="138"/>
      <c r="C29" s="44">
        <v>41</v>
      </c>
      <c r="D29" s="16"/>
      <c r="E29" s="2"/>
      <c r="F29" s="17">
        <f>D29*C29</f>
        <v>0</v>
      </c>
    </row>
    <row r="30" spans="1:6" x14ac:dyDescent="0.35">
      <c r="A30" s="139" t="s">
        <v>14</v>
      </c>
      <c r="B30" s="139"/>
      <c r="C30" s="44">
        <f>SUM(C28:C29)</f>
        <v>101</v>
      </c>
      <c r="D30" s="18"/>
      <c r="E30" s="2"/>
      <c r="F30" s="19">
        <f>SUM(F28:F29)</f>
        <v>0</v>
      </c>
    </row>
    <row r="31" spans="1:6" x14ac:dyDescent="0.35">
      <c r="A31" s="9"/>
      <c r="B31" s="9"/>
      <c r="C31" s="20"/>
      <c r="D31" s="21"/>
      <c r="E31" s="2"/>
      <c r="F31" s="21"/>
    </row>
    <row r="32" spans="1:6" x14ac:dyDescent="0.35">
      <c r="A32" s="113" t="s">
        <v>15</v>
      </c>
      <c r="B32" s="114"/>
      <c r="C32" s="114"/>
      <c r="D32" s="114"/>
      <c r="E32" s="114"/>
      <c r="F32" s="114"/>
    </row>
    <row r="33" spans="1:6" x14ac:dyDescent="0.35">
      <c r="A33" s="143" t="s">
        <v>94</v>
      </c>
      <c r="B33" s="119"/>
      <c r="C33" s="119"/>
      <c r="D33" s="119"/>
      <c r="E33" s="119"/>
      <c r="F33" s="119"/>
    </row>
    <row r="34" spans="1:6" x14ac:dyDescent="0.35">
      <c r="A34" s="143" t="s">
        <v>16</v>
      </c>
      <c r="B34" s="119"/>
      <c r="C34" s="119"/>
      <c r="D34" s="119"/>
      <c r="E34" s="119"/>
      <c r="F34" s="119"/>
    </row>
    <row r="35" spans="1:6" x14ac:dyDescent="0.35">
      <c r="A35" s="140" t="s">
        <v>17</v>
      </c>
      <c r="B35" s="141"/>
      <c r="C35" s="141"/>
      <c r="D35" s="141"/>
      <c r="E35" s="141"/>
      <c r="F35" s="141"/>
    </row>
    <row r="36" spans="1:6" x14ac:dyDescent="0.35">
      <c r="A36" s="142" t="s">
        <v>18</v>
      </c>
      <c r="B36" s="142"/>
      <c r="C36" s="142"/>
      <c r="D36" s="142"/>
      <c r="E36" s="142"/>
      <c r="F36" s="142"/>
    </row>
    <row r="37" spans="1:6" x14ac:dyDescent="0.35">
      <c r="A37" s="143" t="s">
        <v>144</v>
      </c>
      <c r="B37" s="119"/>
      <c r="C37" s="119"/>
      <c r="D37" s="119"/>
      <c r="E37" s="119"/>
      <c r="F37" s="119"/>
    </row>
    <row r="38" spans="1:6" x14ac:dyDescent="0.35">
      <c r="A38" s="143" t="s">
        <v>19</v>
      </c>
      <c r="B38" s="143"/>
      <c r="C38" s="143"/>
      <c r="D38" s="143"/>
      <c r="E38" s="143"/>
      <c r="F38" s="143"/>
    </row>
    <row r="39" spans="1:6" x14ac:dyDescent="0.35">
      <c r="A39" s="119" t="s">
        <v>20</v>
      </c>
      <c r="B39" s="119"/>
      <c r="C39" s="119"/>
      <c r="D39" s="119"/>
      <c r="E39" s="119"/>
      <c r="F39" s="119"/>
    </row>
    <row r="40" spans="1:6" s="77" customFormat="1" x14ac:dyDescent="0.35">
      <c r="A40" s="78" t="s">
        <v>142</v>
      </c>
      <c r="B40" s="79"/>
      <c r="C40" s="79"/>
      <c r="D40" s="79"/>
      <c r="E40" s="79"/>
      <c r="F40" s="79"/>
    </row>
    <row r="41" spans="1:6" x14ac:dyDescent="0.35">
      <c r="A41" s="112"/>
      <c r="B41" s="112"/>
      <c r="C41" s="112"/>
      <c r="D41" s="112"/>
      <c r="E41" s="112"/>
      <c r="F41" s="112"/>
    </row>
    <row r="42" spans="1:6" x14ac:dyDescent="0.35">
      <c r="A42" s="12" t="s">
        <v>91</v>
      </c>
      <c r="B42" s="13"/>
      <c r="C42" s="13"/>
      <c r="D42" s="13"/>
      <c r="E42" s="13"/>
      <c r="F42" s="13"/>
    </row>
    <row r="43" spans="1:6" x14ac:dyDescent="0.35">
      <c r="A43" s="120"/>
      <c r="B43" s="120"/>
      <c r="C43" s="120"/>
      <c r="D43" s="120"/>
      <c r="E43" s="120"/>
      <c r="F43" s="120"/>
    </row>
    <row r="44" spans="1:6" x14ac:dyDescent="0.35">
      <c r="A44" s="59" t="s">
        <v>73</v>
      </c>
      <c r="B44" s="2"/>
      <c r="C44" s="2"/>
      <c r="D44" s="2"/>
      <c r="E44" s="2"/>
      <c r="F44" s="2"/>
    </row>
    <row r="45" spans="1:6" ht="35.5" x14ac:dyDescent="0.35">
      <c r="A45" s="83" t="s">
        <v>145</v>
      </c>
      <c r="B45" s="14" t="s">
        <v>26</v>
      </c>
      <c r="C45" s="14" t="s">
        <v>70</v>
      </c>
      <c r="D45" s="14" t="s">
        <v>21</v>
      </c>
      <c r="E45" s="2"/>
      <c r="F45" s="15" t="s">
        <v>22</v>
      </c>
    </row>
    <row r="46" spans="1:6" x14ac:dyDescent="0.35">
      <c r="A46" s="24" t="s">
        <v>23</v>
      </c>
      <c r="B46" s="25" t="s">
        <v>27</v>
      </c>
      <c r="C46" s="44">
        <v>1235</v>
      </c>
      <c r="D46" s="16"/>
      <c r="E46" s="2"/>
      <c r="F46" s="17">
        <f t="shared" ref="F46:F65" si="0">C46*D46</f>
        <v>0</v>
      </c>
    </row>
    <row r="47" spans="1:6" x14ac:dyDescent="0.35">
      <c r="A47" s="24" t="s">
        <v>28</v>
      </c>
      <c r="B47" s="26" t="s">
        <v>27</v>
      </c>
      <c r="C47" s="44">
        <v>370</v>
      </c>
      <c r="D47" s="16"/>
      <c r="E47" s="2"/>
      <c r="F47" s="17">
        <f t="shared" si="0"/>
        <v>0</v>
      </c>
    </row>
    <row r="48" spans="1:6" x14ac:dyDescent="0.35">
      <c r="A48" s="24" t="s">
        <v>24</v>
      </c>
      <c r="B48" s="25" t="s">
        <v>27</v>
      </c>
      <c r="C48" s="44">
        <v>246</v>
      </c>
      <c r="D48" s="16"/>
      <c r="E48" s="2"/>
      <c r="F48" s="17">
        <f t="shared" si="0"/>
        <v>0</v>
      </c>
    </row>
    <row r="49" spans="1:7" x14ac:dyDescent="0.35">
      <c r="A49" s="24" t="s">
        <v>29</v>
      </c>
      <c r="B49" s="25" t="s">
        <v>27</v>
      </c>
      <c r="C49" s="44">
        <v>33</v>
      </c>
      <c r="D49" s="16"/>
      <c r="E49" s="2"/>
      <c r="F49" s="17">
        <f t="shared" si="0"/>
        <v>0</v>
      </c>
    </row>
    <row r="50" spans="1:7" x14ac:dyDescent="0.35">
      <c r="A50" s="24" t="s">
        <v>30</v>
      </c>
      <c r="B50" s="25" t="s">
        <v>27</v>
      </c>
      <c r="C50" s="44">
        <v>29</v>
      </c>
      <c r="D50" s="16"/>
      <c r="E50" s="2"/>
      <c r="F50" s="17">
        <f t="shared" si="0"/>
        <v>0</v>
      </c>
    </row>
    <row r="51" spans="1:7" s="68" customFormat="1" x14ac:dyDescent="0.35">
      <c r="A51" s="24" t="s">
        <v>96</v>
      </c>
      <c r="B51" s="25" t="s">
        <v>27</v>
      </c>
      <c r="C51" s="44">
        <v>6</v>
      </c>
      <c r="D51" s="16"/>
      <c r="E51" s="2"/>
      <c r="F51" s="17">
        <f t="shared" si="0"/>
        <v>0</v>
      </c>
    </row>
    <row r="52" spans="1:7" x14ac:dyDescent="0.35">
      <c r="A52" s="27" t="s">
        <v>31</v>
      </c>
      <c r="B52" s="26" t="s">
        <v>27</v>
      </c>
      <c r="C52" s="44">
        <v>1317</v>
      </c>
      <c r="D52" s="16"/>
      <c r="E52" s="28"/>
      <c r="F52" s="29">
        <f t="shared" si="0"/>
        <v>0</v>
      </c>
    </row>
    <row r="53" spans="1:7" x14ac:dyDescent="0.35">
      <c r="A53" s="24" t="s">
        <v>32</v>
      </c>
      <c r="B53" s="25" t="s">
        <v>27</v>
      </c>
      <c r="C53" s="44">
        <v>161</v>
      </c>
      <c r="D53" s="16"/>
      <c r="E53" s="2"/>
      <c r="F53" s="17">
        <f t="shared" si="0"/>
        <v>0</v>
      </c>
    </row>
    <row r="54" spans="1:7" x14ac:dyDescent="0.35">
      <c r="A54" s="24" t="s">
        <v>25</v>
      </c>
      <c r="B54" s="25" t="s">
        <v>27</v>
      </c>
      <c r="C54" s="44">
        <v>8</v>
      </c>
      <c r="D54" s="16"/>
      <c r="E54" s="2"/>
      <c r="F54" s="17">
        <f t="shared" si="0"/>
        <v>0</v>
      </c>
    </row>
    <row r="55" spans="1:7" x14ac:dyDescent="0.35">
      <c r="A55" s="24" t="s">
        <v>33</v>
      </c>
      <c r="B55" s="25" t="s">
        <v>27</v>
      </c>
      <c r="C55" s="44">
        <v>6</v>
      </c>
      <c r="D55" s="16"/>
      <c r="E55" s="2"/>
      <c r="F55" s="17">
        <f t="shared" si="0"/>
        <v>0</v>
      </c>
    </row>
    <row r="56" spans="1:7" s="68" customFormat="1" x14ac:dyDescent="0.35">
      <c r="A56" s="24" t="s">
        <v>95</v>
      </c>
      <c r="B56" s="25" t="s">
        <v>27</v>
      </c>
      <c r="C56" s="44">
        <v>3</v>
      </c>
      <c r="D56" s="16"/>
      <c r="E56" s="2"/>
      <c r="F56" s="17">
        <f t="shared" si="0"/>
        <v>0</v>
      </c>
    </row>
    <row r="57" spans="1:7" x14ac:dyDescent="0.35">
      <c r="A57" s="24" t="s">
        <v>137</v>
      </c>
      <c r="B57" s="26" t="s">
        <v>34</v>
      </c>
      <c r="C57" s="44">
        <v>105</v>
      </c>
      <c r="D57" s="90"/>
      <c r="E57" s="28"/>
      <c r="F57" s="29">
        <f t="shared" si="0"/>
        <v>0</v>
      </c>
      <c r="G57" s="89"/>
    </row>
    <row r="58" spans="1:7" x14ac:dyDescent="0.35">
      <c r="A58" s="80" t="s">
        <v>138</v>
      </c>
      <c r="B58" s="25" t="s">
        <v>34</v>
      </c>
      <c r="C58" s="44">
        <v>500</v>
      </c>
      <c r="D58" s="16"/>
      <c r="E58" s="2"/>
      <c r="F58" s="17">
        <f t="shared" si="0"/>
        <v>0</v>
      </c>
    </row>
    <row r="59" spans="1:7" x14ac:dyDescent="0.35">
      <c r="A59" s="24" t="s">
        <v>35</v>
      </c>
      <c r="B59" s="25" t="s">
        <v>36</v>
      </c>
      <c r="C59" s="44">
        <v>656</v>
      </c>
      <c r="D59" s="16"/>
      <c r="E59" s="2"/>
      <c r="F59" s="17">
        <f t="shared" si="0"/>
        <v>0</v>
      </c>
    </row>
    <row r="60" spans="1:7" x14ac:dyDescent="0.35">
      <c r="A60" s="58" t="s">
        <v>72</v>
      </c>
      <c r="B60" s="25" t="s">
        <v>36</v>
      </c>
      <c r="C60" s="44">
        <v>30</v>
      </c>
      <c r="D60" s="16"/>
      <c r="E60" s="2"/>
      <c r="F60" s="17">
        <f t="shared" si="0"/>
        <v>0</v>
      </c>
    </row>
    <row r="61" spans="1:7" x14ac:dyDescent="0.35">
      <c r="A61" s="24" t="s">
        <v>37</v>
      </c>
      <c r="B61" s="25" t="s">
        <v>27</v>
      </c>
      <c r="C61" s="44">
        <v>10</v>
      </c>
      <c r="D61" s="16"/>
      <c r="E61" s="2"/>
      <c r="F61" s="17">
        <f t="shared" si="0"/>
        <v>0</v>
      </c>
    </row>
    <row r="62" spans="1:7" x14ac:dyDescent="0.35">
      <c r="A62" s="24" t="s">
        <v>38</v>
      </c>
      <c r="B62" s="25" t="s">
        <v>27</v>
      </c>
      <c r="C62" s="44">
        <v>178</v>
      </c>
      <c r="D62" s="16"/>
      <c r="E62" s="2"/>
      <c r="F62" s="17">
        <f t="shared" si="0"/>
        <v>0</v>
      </c>
    </row>
    <row r="63" spans="1:7" s="73" customFormat="1" x14ac:dyDescent="0.35">
      <c r="A63" s="24" t="s">
        <v>139</v>
      </c>
      <c r="B63" s="25" t="s">
        <v>27</v>
      </c>
      <c r="C63" s="44">
        <v>10</v>
      </c>
      <c r="D63" s="16"/>
      <c r="E63" s="2"/>
      <c r="F63" s="17">
        <f t="shared" si="0"/>
        <v>0</v>
      </c>
    </row>
    <row r="64" spans="1:7" x14ac:dyDescent="0.35">
      <c r="A64" s="24" t="s">
        <v>39</v>
      </c>
      <c r="B64" s="25" t="s">
        <v>27</v>
      </c>
      <c r="C64" s="44">
        <v>214</v>
      </c>
      <c r="D64" s="16"/>
      <c r="E64" s="2"/>
      <c r="F64" s="17">
        <f t="shared" si="0"/>
        <v>0</v>
      </c>
    </row>
    <row r="65" spans="1:6" x14ac:dyDescent="0.35">
      <c r="A65" s="24" t="s">
        <v>40</v>
      </c>
      <c r="B65" s="25" t="s">
        <v>27</v>
      </c>
      <c r="C65" s="44">
        <v>40</v>
      </c>
      <c r="D65" s="16"/>
      <c r="E65" s="2"/>
      <c r="F65" s="17">
        <f t="shared" si="0"/>
        <v>0</v>
      </c>
    </row>
    <row r="66" spans="1:6" x14ac:dyDescent="0.35">
      <c r="A66" s="115" t="s">
        <v>84</v>
      </c>
      <c r="B66" s="116"/>
      <c r="C66" s="116"/>
      <c r="D66" s="117"/>
      <c r="E66" s="2"/>
      <c r="F66" s="30">
        <f>SUM(F46:F65)</f>
        <v>0</v>
      </c>
    </row>
    <row r="67" spans="1:6" x14ac:dyDescent="0.35">
      <c r="A67" s="31"/>
      <c r="B67" s="31"/>
      <c r="C67" s="31"/>
      <c r="D67" s="31"/>
      <c r="E67" s="2"/>
      <c r="F67" s="22"/>
    </row>
    <row r="68" spans="1:6" x14ac:dyDescent="0.35">
      <c r="A68" s="121" t="s">
        <v>85</v>
      </c>
      <c r="B68" s="121"/>
      <c r="C68" s="121"/>
      <c r="D68" s="121"/>
      <c r="E68" s="121"/>
      <c r="F68" s="121"/>
    </row>
    <row r="69" spans="1:6" ht="15" customHeight="1" x14ac:dyDescent="0.35">
      <c r="A69" s="107" t="s">
        <v>143</v>
      </c>
      <c r="B69" s="107"/>
      <c r="C69" s="107"/>
      <c r="D69" s="107"/>
      <c r="E69" s="107"/>
      <c r="F69" s="107"/>
    </row>
    <row r="70" spans="1:6" x14ac:dyDescent="0.35">
      <c r="A70" s="53" t="s">
        <v>97</v>
      </c>
      <c r="B70" s="53"/>
      <c r="C70" s="53"/>
      <c r="D70" s="53"/>
      <c r="E70" s="53"/>
      <c r="F70" s="53"/>
    </row>
    <row r="71" spans="1:6" x14ac:dyDescent="0.35">
      <c r="A71" s="32"/>
      <c r="B71" s="28"/>
      <c r="C71" s="28"/>
      <c r="D71" s="28"/>
      <c r="E71" s="28"/>
      <c r="F71" s="28"/>
    </row>
    <row r="72" spans="1:6" x14ac:dyDescent="0.35">
      <c r="A72" s="59" t="s">
        <v>74</v>
      </c>
      <c r="B72" s="2"/>
      <c r="C72" s="2"/>
      <c r="D72" s="2"/>
      <c r="E72" s="2"/>
      <c r="F72" s="2"/>
    </row>
    <row r="73" spans="1:6" ht="78" customHeight="1" x14ac:dyDescent="0.35">
      <c r="A73" s="33" t="s">
        <v>108</v>
      </c>
      <c r="B73" s="14" t="s">
        <v>26</v>
      </c>
      <c r="C73" s="14" t="s">
        <v>70</v>
      </c>
      <c r="D73" s="14" t="s">
        <v>21</v>
      </c>
      <c r="E73" s="34"/>
      <c r="F73" s="15" t="s">
        <v>22</v>
      </c>
    </row>
    <row r="74" spans="1:6" x14ac:dyDescent="0.35">
      <c r="A74" s="35" t="s">
        <v>41</v>
      </c>
      <c r="B74" s="25"/>
      <c r="C74" s="25"/>
      <c r="D74" s="36"/>
      <c r="E74" s="37"/>
      <c r="F74" s="17"/>
    </row>
    <row r="75" spans="1:6" x14ac:dyDescent="0.35">
      <c r="A75" s="24" t="s">
        <v>99</v>
      </c>
      <c r="B75" s="25" t="s">
        <v>27</v>
      </c>
      <c r="C75" s="44">
        <v>494</v>
      </c>
      <c r="D75" s="16"/>
      <c r="E75" s="37"/>
      <c r="F75" s="17">
        <f t="shared" ref="F75:F86" si="1">C75*D75</f>
        <v>0</v>
      </c>
    </row>
    <row r="76" spans="1:6" s="72" customFormat="1" x14ac:dyDescent="0.35">
      <c r="A76" s="24" t="s">
        <v>98</v>
      </c>
      <c r="B76" s="25" t="s">
        <v>27</v>
      </c>
      <c r="C76" s="44">
        <v>26</v>
      </c>
      <c r="D76" s="16"/>
      <c r="E76" s="37"/>
      <c r="F76" s="17">
        <f t="shared" si="1"/>
        <v>0</v>
      </c>
    </row>
    <row r="77" spans="1:6" ht="15" customHeight="1" x14ac:dyDescent="0.35">
      <c r="A77" s="47" t="s">
        <v>100</v>
      </c>
      <c r="B77" s="24" t="s">
        <v>27</v>
      </c>
      <c r="C77" s="44">
        <v>5</v>
      </c>
      <c r="D77" s="16"/>
      <c r="E77" s="2"/>
      <c r="F77" s="17">
        <f t="shared" si="1"/>
        <v>0</v>
      </c>
    </row>
    <row r="78" spans="1:6" ht="15" customHeight="1" x14ac:dyDescent="0.35">
      <c r="A78" s="24" t="s">
        <v>178</v>
      </c>
      <c r="B78" s="25" t="s">
        <v>27</v>
      </c>
      <c r="C78" s="44">
        <v>450</v>
      </c>
      <c r="D78" s="16"/>
      <c r="E78" s="37"/>
      <c r="F78" s="17">
        <f t="shared" si="1"/>
        <v>0</v>
      </c>
    </row>
    <row r="79" spans="1:6" ht="15" customHeight="1" x14ac:dyDescent="0.35">
      <c r="A79" s="1" t="s">
        <v>153</v>
      </c>
      <c r="B79" s="25" t="s">
        <v>27</v>
      </c>
      <c r="C79" s="44">
        <v>44</v>
      </c>
      <c r="D79" s="16"/>
      <c r="E79" s="37"/>
      <c r="F79" s="17">
        <f t="shared" si="1"/>
        <v>0</v>
      </c>
    </row>
    <row r="80" spans="1:6" x14ac:dyDescent="0.35">
      <c r="A80" s="27" t="s">
        <v>44</v>
      </c>
      <c r="B80" s="25" t="s">
        <v>27</v>
      </c>
      <c r="C80" s="44">
        <v>20</v>
      </c>
      <c r="D80" s="16"/>
      <c r="E80" s="37"/>
      <c r="F80" s="17">
        <f t="shared" si="1"/>
        <v>0</v>
      </c>
    </row>
    <row r="81" spans="1:6" x14ac:dyDescent="0.35">
      <c r="A81" s="1" t="s">
        <v>49</v>
      </c>
      <c r="B81" s="25" t="s">
        <v>27</v>
      </c>
      <c r="C81" s="44">
        <v>30</v>
      </c>
      <c r="D81" s="16"/>
      <c r="E81" s="37"/>
      <c r="F81" s="17">
        <f t="shared" si="1"/>
        <v>0</v>
      </c>
    </row>
    <row r="82" spans="1:6" x14ac:dyDescent="0.35">
      <c r="A82" s="38" t="s">
        <v>102</v>
      </c>
      <c r="B82" s="25" t="s">
        <v>27</v>
      </c>
      <c r="C82" s="44">
        <v>5</v>
      </c>
      <c r="D82" s="16"/>
      <c r="E82" s="37"/>
      <c r="F82" s="17">
        <f t="shared" si="1"/>
        <v>0</v>
      </c>
    </row>
    <row r="83" spans="1:6" x14ac:dyDescent="0.35">
      <c r="A83" s="24" t="s">
        <v>101</v>
      </c>
      <c r="B83" s="25" t="s">
        <v>43</v>
      </c>
      <c r="C83" s="44">
        <v>30</v>
      </c>
      <c r="D83" s="16"/>
      <c r="E83" s="37"/>
      <c r="F83" s="17">
        <f t="shared" si="1"/>
        <v>0</v>
      </c>
    </row>
    <row r="84" spans="1:6" s="64" customFormat="1" x14ac:dyDescent="0.35">
      <c r="A84" s="80" t="s">
        <v>45</v>
      </c>
      <c r="B84" s="88" t="s">
        <v>27</v>
      </c>
      <c r="C84" s="44">
        <v>10</v>
      </c>
      <c r="D84" s="92"/>
      <c r="E84" s="94"/>
      <c r="F84" s="93">
        <f t="shared" si="1"/>
        <v>0</v>
      </c>
    </row>
    <row r="85" spans="1:6" x14ac:dyDescent="0.35">
      <c r="A85" s="40" t="s">
        <v>46</v>
      </c>
      <c r="B85" s="25" t="s">
        <v>27</v>
      </c>
      <c r="C85" s="44">
        <v>5</v>
      </c>
      <c r="D85" s="16"/>
      <c r="E85" s="37"/>
      <c r="F85" s="17">
        <f t="shared" si="1"/>
        <v>0</v>
      </c>
    </row>
    <row r="86" spans="1:6" s="72" customFormat="1" x14ac:dyDescent="0.35">
      <c r="A86" s="40" t="s">
        <v>103</v>
      </c>
      <c r="B86" s="39" t="s">
        <v>27</v>
      </c>
      <c r="C86" s="44">
        <v>7</v>
      </c>
      <c r="D86" s="16"/>
      <c r="E86" s="37"/>
      <c r="F86" s="17">
        <f t="shared" si="1"/>
        <v>0</v>
      </c>
    </row>
    <row r="87" spans="1:6" s="85" customFormat="1" x14ac:dyDescent="0.35">
      <c r="A87" s="24" t="s">
        <v>105</v>
      </c>
      <c r="B87" s="24" t="s">
        <v>27</v>
      </c>
      <c r="C87" s="44">
        <v>7</v>
      </c>
      <c r="D87" s="16"/>
      <c r="E87" s="37"/>
      <c r="F87" s="17">
        <f t="shared" ref="F87:F93" si="2">C87*D87</f>
        <v>0</v>
      </c>
    </row>
    <row r="88" spans="1:6" s="85" customFormat="1" x14ac:dyDescent="0.35">
      <c r="A88" s="24" t="s">
        <v>50</v>
      </c>
      <c r="B88" s="24" t="s">
        <v>27</v>
      </c>
      <c r="C88" s="44">
        <v>10</v>
      </c>
      <c r="D88" s="16"/>
      <c r="E88" s="37"/>
      <c r="F88" s="17">
        <f t="shared" si="2"/>
        <v>0</v>
      </c>
    </row>
    <row r="89" spans="1:6" s="85" customFormat="1" x14ac:dyDescent="0.35">
      <c r="A89" s="24" t="s">
        <v>154</v>
      </c>
      <c r="B89" s="25" t="s">
        <v>43</v>
      </c>
      <c r="C89" s="44">
        <v>7</v>
      </c>
      <c r="D89" s="16"/>
      <c r="E89" s="37"/>
      <c r="F89" s="17">
        <f t="shared" si="2"/>
        <v>0</v>
      </c>
    </row>
    <row r="90" spans="1:6" s="85" customFormat="1" x14ac:dyDescent="0.35">
      <c r="A90" s="24" t="s">
        <v>155</v>
      </c>
      <c r="B90" s="25" t="s">
        <v>27</v>
      </c>
      <c r="C90" s="44">
        <v>7</v>
      </c>
      <c r="D90" s="16"/>
      <c r="E90" s="37"/>
      <c r="F90" s="17">
        <f t="shared" si="2"/>
        <v>0</v>
      </c>
    </row>
    <row r="91" spans="1:6" s="85" customFormat="1" x14ac:dyDescent="0.35">
      <c r="A91" s="40" t="s">
        <v>156</v>
      </c>
      <c r="B91" s="39" t="s">
        <v>27</v>
      </c>
      <c r="C91" s="44">
        <v>79</v>
      </c>
      <c r="D91" s="16"/>
      <c r="E91" s="37"/>
      <c r="F91" s="17">
        <f t="shared" si="2"/>
        <v>0</v>
      </c>
    </row>
    <row r="92" spans="1:6" s="85" customFormat="1" x14ac:dyDescent="0.35">
      <c r="A92" s="40" t="s">
        <v>157</v>
      </c>
      <c r="B92" s="39" t="s">
        <v>27</v>
      </c>
      <c r="C92" s="44">
        <v>6</v>
      </c>
      <c r="D92" s="16"/>
      <c r="E92" s="37"/>
      <c r="F92" s="17">
        <f t="shared" si="2"/>
        <v>0</v>
      </c>
    </row>
    <row r="93" spans="1:6" s="85" customFormat="1" x14ac:dyDescent="0.35">
      <c r="A93" s="40" t="s">
        <v>158</v>
      </c>
      <c r="B93" s="39" t="s">
        <v>27</v>
      </c>
      <c r="C93" s="44">
        <v>3</v>
      </c>
      <c r="D93" s="16"/>
      <c r="E93" s="37"/>
      <c r="F93" s="17">
        <f t="shared" si="2"/>
        <v>0</v>
      </c>
    </row>
    <row r="94" spans="1:6" x14ac:dyDescent="0.35">
      <c r="A94" s="24" t="s">
        <v>48</v>
      </c>
      <c r="B94" s="39" t="s">
        <v>27</v>
      </c>
      <c r="C94" s="44">
        <v>15</v>
      </c>
      <c r="D94" s="16"/>
      <c r="E94" s="37"/>
      <c r="F94" s="17">
        <f>C94*D94</f>
        <v>0</v>
      </c>
    </row>
    <row r="95" spans="1:6" x14ac:dyDescent="0.35">
      <c r="A95" s="24" t="s">
        <v>47</v>
      </c>
      <c r="B95" s="39" t="s">
        <v>27</v>
      </c>
      <c r="C95" s="44">
        <v>11</v>
      </c>
      <c r="D95" s="16"/>
      <c r="E95" s="37"/>
      <c r="F95" s="17">
        <f>C95*D95</f>
        <v>0</v>
      </c>
    </row>
    <row r="96" spans="1:6" s="85" customFormat="1" x14ac:dyDescent="0.35">
      <c r="A96" s="24" t="s">
        <v>160</v>
      </c>
      <c r="B96" s="24" t="s">
        <v>161</v>
      </c>
      <c r="C96" s="86">
        <v>1000</v>
      </c>
      <c r="D96" s="70"/>
      <c r="E96" s="2"/>
      <c r="F96" s="17">
        <f t="shared" ref="F96" si="3">C96*D96</f>
        <v>0</v>
      </c>
    </row>
    <row r="97" spans="1:6" x14ac:dyDescent="0.35">
      <c r="A97" s="24" t="s">
        <v>149</v>
      </c>
      <c r="B97" s="24" t="s">
        <v>161</v>
      </c>
      <c r="C97" s="86">
        <v>1000</v>
      </c>
      <c r="D97" s="70"/>
      <c r="E97" s="2"/>
      <c r="F97" s="17">
        <f>C97*D97</f>
        <v>0</v>
      </c>
    </row>
    <row r="98" spans="1:6" x14ac:dyDescent="0.35">
      <c r="A98" s="24" t="s">
        <v>150</v>
      </c>
      <c r="B98" s="24" t="s">
        <v>161</v>
      </c>
      <c r="C98" s="86">
        <v>1000</v>
      </c>
      <c r="D98" s="70"/>
      <c r="E98" s="2"/>
      <c r="F98" s="17">
        <f>C98*D98</f>
        <v>0</v>
      </c>
    </row>
    <row r="99" spans="1:6" x14ac:dyDescent="0.35">
      <c r="A99" s="115" t="s">
        <v>121</v>
      </c>
      <c r="B99" s="116"/>
      <c r="C99" s="116"/>
      <c r="D99" s="117"/>
      <c r="E99" s="37"/>
      <c r="F99" s="30">
        <f>SUM(F75:F98)</f>
        <v>0</v>
      </c>
    </row>
    <row r="100" spans="1:6" x14ac:dyDescent="0.35">
      <c r="A100" s="31"/>
      <c r="B100" s="31"/>
      <c r="C100" s="31"/>
      <c r="D100" s="31"/>
      <c r="E100" s="37"/>
      <c r="F100" s="22"/>
    </row>
    <row r="101" spans="1:6" x14ac:dyDescent="0.35">
      <c r="A101" s="118"/>
      <c r="B101" s="118"/>
      <c r="C101" s="84"/>
      <c r="D101" s="41"/>
      <c r="E101" s="42"/>
      <c r="F101" s="43"/>
    </row>
    <row r="102" spans="1:6" x14ac:dyDescent="0.35">
      <c r="A102" s="59" t="s">
        <v>75</v>
      </c>
      <c r="B102" s="42"/>
      <c r="C102" s="10"/>
      <c r="D102" s="42"/>
      <c r="E102" s="2"/>
      <c r="F102" s="2"/>
    </row>
    <row r="103" spans="1:6" ht="46.5" customHeight="1" x14ac:dyDescent="0.35">
      <c r="A103" s="46" t="s">
        <v>109</v>
      </c>
      <c r="B103" s="35" t="s">
        <v>26</v>
      </c>
      <c r="C103" s="14" t="s">
        <v>70</v>
      </c>
      <c r="D103" s="14" t="s">
        <v>21</v>
      </c>
      <c r="E103" s="2"/>
      <c r="F103" s="15" t="s">
        <v>22</v>
      </c>
    </row>
    <row r="104" spans="1:6" x14ac:dyDescent="0.35">
      <c r="A104" s="35" t="s">
        <v>41</v>
      </c>
      <c r="B104" s="24"/>
      <c r="C104" s="44"/>
      <c r="D104" s="36"/>
      <c r="E104" s="2"/>
      <c r="F104" s="17"/>
    </row>
    <row r="105" spans="1:6" x14ac:dyDescent="0.35">
      <c r="A105" s="24" t="s">
        <v>104</v>
      </c>
      <c r="B105" s="24" t="s">
        <v>27</v>
      </c>
      <c r="C105" s="44">
        <v>178</v>
      </c>
      <c r="D105" s="16"/>
      <c r="E105" s="2"/>
      <c r="F105" s="17">
        <f>C105*D105</f>
        <v>0</v>
      </c>
    </row>
    <row r="106" spans="1:6" x14ac:dyDescent="0.35">
      <c r="A106" s="24" t="s">
        <v>159</v>
      </c>
      <c r="B106" s="24" t="s">
        <v>27</v>
      </c>
      <c r="C106" s="44">
        <v>178</v>
      </c>
      <c r="D106" s="16"/>
      <c r="E106" s="2"/>
      <c r="F106" s="17">
        <f>C106*D106</f>
        <v>0</v>
      </c>
    </row>
    <row r="107" spans="1:6" x14ac:dyDescent="0.35">
      <c r="A107" s="24" t="s">
        <v>105</v>
      </c>
      <c r="B107" s="24" t="s">
        <v>27</v>
      </c>
      <c r="C107" s="44">
        <v>10</v>
      </c>
      <c r="D107" s="16"/>
      <c r="E107" s="2"/>
      <c r="F107" s="17">
        <f>C107*D107</f>
        <v>0</v>
      </c>
    </row>
    <row r="108" spans="1:6" x14ac:dyDescent="0.35">
      <c r="A108" s="24" t="s">
        <v>50</v>
      </c>
      <c r="B108" s="24" t="s">
        <v>27</v>
      </c>
      <c r="C108" s="44">
        <v>10</v>
      </c>
      <c r="D108" s="16"/>
      <c r="E108" s="2"/>
      <c r="F108" s="17">
        <f>C108*D108</f>
        <v>0</v>
      </c>
    </row>
    <row r="109" spans="1:6" s="85" customFormat="1" x14ac:dyDescent="0.35">
      <c r="A109" s="24" t="s">
        <v>177</v>
      </c>
      <c r="B109" s="24" t="s">
        <v>27</v>
      </c>
      <c r="C109" s="44">
        <v>15</v>
      </c>
      <c r="D109" s="16"/>
      <c r="E109" s="2"/>
      <c r="F109" s="17">
        <f>C109*D109</f>
        <v>0</v>
      </c>
    </row>
    <row r="110" spans="1:6" s="85" customFormat="1" x14ac:dyDescent="0.35">
      <c r="A110" s="24" t="s">
        <v>179</v>
      </c>
      <c r="B110" s="24" t="s">
        <v>27</v>
      </c>
      <c r="C110" s="44">
        <v>7</v>
      </c>
      <c r="D110" s="16"/>
      <c r="E110" s="2"/>
      <c r="F110" s="17">
        <f t="shared" ref="F110:F115" si="4">C110*D110</f>
        <v>0</v>
      </c>
    </row>
    <row r="111" spans="1:6" s="85" customFormat="1" x14ac:dyDescent="0.35">
      <c r="A111" s="24" t="s">
        <v>103</v>
      </c>
      <c r="B111" s="24" t="s">
        <v>27</v>
      </c>
      <c r="C111" s="44">
        <v>10</v>
      </c>
      <c r="D111" s="16"/>
      <c r="E111" s="2"/>
      <c r="F111" s="17">
        <f t="shared" si="4"/>
        <v>0</v>
      </c>
    </row>
    <row r="112" spans="1:6" s="85" customFormat="1" x14ac:dyDescent="0.35">
      <c r="A112" s="40" t="s">
        <v>156</v>
      </c>
      <c r="B112" s="39" t="s">
        <v>27</v>
      </c>
      <c r="C112" s="44">
        <v>10</v>
      </c>
      <c r="D112" s="16"/>
      <c r="E112" s="2"/>
      <c r="F112" s="17">
        <f t="shared" si="4"/>
        <v>0</v>
      </c>
    </row>
    <row r="113" spans="1:6" s="85" customFormat="1" x14ac:dyDescent="0.35">
      <c r="A113" s="40" t="s">
        <v>157</v>
      </c>
      <c r="B113" s="39" t="s">
        <v>27</v>
      </c>
      <c r="C113" s="44">
        <v>6</v>
      </c>
      <c r="D113" s="16"/>
      <c r="E113" s="2"/>
      <c r="F113" s="17">
        <f t="shared" si="4"/>
        <v>0</v>
      </c>
    </row>
    <row r="114" spans="1:6" x14ac:dyDescent="0.35">
      <c r="A114" s="40" t="s">
        <v>158</v>
      </c>
      <c r="B114" s="39" t="s">
        <v>27</v>
      </c>
      <c r="C114" s="44">
        <v>3</v>
      </c>
      <c r="D114" s="16"/>
      <c r="E114" s="2"/>
      <c r="F114" s="17">
        <f t="shared" si="4"/>
        <v>0</v>
      </c>
    </row>
    <row r="115" spans="1:6" s="82" customFormat="1" x14ac:dyDescent="0.35">
      <c r="A115" s="24" t="s">
        <v>160</v>
      </c>
      <c r="B115" s="24" t="s">
        <v>161</v>
      </c>
      <c r="C115" s="86">
        <v>500</v>
      </c>
      <c r="D115" s="70"/>
      <c r="E115" s="2"/>
      <c r="F115" s="17">
        <f t="shared" si="4"/>
        <v>0</v>
      </c>
    </row>
    <row r="116" spans="1:6" s="82" customFormat="1" x14ac:dyDescent="0.35">
      <c r="A116" s="24" t="s">
        <v>149</v>
      </c>
      <c r="B116" s="24" t="s">
        <v>161</v>
      </c>
      <c r="C116" s="86">
        <v>500</v>
      </c>
      <c r="D116" s="70"/>
      <c r="E116" s="2"/>
      <c r="F116" s="17">
        <f>C116*D116</f>
        <v>0</v>
      </c>
    </row>
    <row r="117" spans="1:6" x14ac:dyDescent="0.35">
      <c r="A117" s="24" t="s">
        <v>150</v>
      </c>
      <c r="B117" s="24" t="s">
        <v>161</v>
      </c>
      <c r="C117" s="86">
        <v>500</v>
      </c>
      <c r="D117" s="70"/>
      <c r="E117" s="2"/>
      <c r="F117" s="17">
        <f>C117*D117</f>
        <v>0</v>
      </c>
    </row>
    <row r="118" spans="1:6" x14ac:dyDescent="0.35">
      <c r="A118" s="115" t="s">
        <v>120</v>
      </c>
      <c r="B118" s="116"/>
      <c r="C118" s="116"/>
      <c r="D118" s="117"/>
      <c r="E118" s="2"/>
      <c r="F118" s="30">
        <f>SUM(F105:F117)</f>
        <v>0</v>
      </c>
    </row>
    <row r="119" spans="1:6" x14ac:dyDescent="0.35">
      <c r="A119" s="31"/>
      <c r="B119" s="31"/>
      <c r="C119" s="31"/>
      <c r="D119" s="31"/>
      <c r="E119" s="2"/>
      <c r="F119" s="22"/>
    </row>
    <row r="120" spans="1:6" x14ac:dyDescent="0.35">
      <c r="A120" s="42"/>
      <c r="B120" s="42"/>
      <c r="C120" s="45"/>
      <c r="D120" s="42"/>
      <c r="E120" s="2"/>
      <c r="F120" s="2"/>
    </row>
    <row r="121" spans="1:6" x14ac:dyDescent="0.35">
      <c r="A121" s="59" t="s">
        <v>173</v>
      </c>
      <c r="B121" s="42"/>
      <c r="C121" s="10"/>
      <c r="D121" s="42"/>
      <c r="E121" s="2"/>
      <c r="F121" s="2"/>
    </row>
    <row r="122" spans="1:6" ht="35.5" x14ac:dyDescent="0.35">
      <c r="A122" s="46" t="s">
        <v>146</v>
      </c>
      <c r="B122" s="35" t="s">
        <v>26</v>
      </c>
      <c r="C122" s="14" t="s">
        <v>70</v>
      </c>
      <c r="D122" s="7" t="s">
        <v>21</v>
      </c>
      <c r="E122" s="2"/>
      <c r="F122" s="15" t="s">
        <v>22</v>
      </c>
    </row>
    <row r="123" spans="1:6" x14ac:dyDescent="0.35">
      <c r="A123" s="24" t="s">
        <v>52</v>
      </c>
      <c r="B123" s="24" t="s">
        <v>27</v>
      </c>
      <c r="C123" s="44">
        <v>102</v>
      </c>
      <c r="D123" s="16"/>
      <c r="E123" s="2"/>
      <c r="F123" s="17">
        <f t="shared" ref="F123:F131" si="5">C123*D123</f>
        <v>0</v>
      </c>
    </row>
    <row r="124" spans="1:6" x14ac:dyDescent="0.35">
      <c r="A124" s="1" t="s">
        <v>53</v>
      </c>
      <c r="B124" s="24" t="s">
        <v>54</v>
      </c>
      <c r="C124" s="91">
        <v>3</v>
      </c>
      <c r="D124" s="16"/>
      <c r="E124" s="2"/>
      <c r="F124" s="17">
        <f t="shared" si="5"/>
        <v>0</v>
      </c>
    </row>
    <row r="125" spans="1:6" x14ac:dyDescent="0.35">
      <c r="A125" s="24" t="s">
        <v>55</v>
      </c>
      <c r="B125" s="24" t="s">
        <v>27</v>
      </c>
      <c r="C125" s="44">
        <v>250</v>
      </c>
      <c r="D125" s="16"/>
      <c r="E125" s="2"/>
      <c r="F125" s="17">
        <f t="shared" si="5"/>
        <v>0</v>
      </c>
    </row>
    <row r="126" spans="1:6" x14ac:dyDescent="0.35">
      <c r="A126" s="69" t="s">
        <v>148</v>
      </c>
      <c r="B126" s="24" t="s">
        <v>27</v>
      </c>
      <c r="C126" s="44">
        <v>256</v>
      </c>
      <c r="D126" s="16"/>
      <c r="E126" s="2"/>
      <c r="F126" s="17">
        <f t="shared" si="5"/>
        <v>0</v>
      </c>
    </row>
    <row r="127" spans="1:6" s="64" customFormat="1" x14ac:dyDescent="0.35">
      <c r="A127" s="80" t="s">
        <v>174</v>
      </c>
      <c r="B127" s="80" t="s">
        <v>27</v>
      </c>
      <c r="C127" s="91">
        <v>3</v>
      </c>
      <c r="D127" s="92"/>
      <c r="E127" s="62"/>
      <c r="F127" s="93">
        <f t="shared" si="5"/>
        <v>0</v>
      </c>
    </row>
    <row r="128" spans="1:6" s="64" customFormat="1" x14ac:dyDescent="0.35">
      <c r="A128" s="80" t="s">
        <v>175</v>
      </c>
      <c r="B128" s="80" t="s">
        <v>27</v>
      </c>
      <c r="C128" s="91">
        <v>5</v>
      </c>
      <c r="D128" s="92"/>
      <c r="E128" s="62"/>
      <c r="F128" s="93">
        <f t="shared" si="5"/>
        <v>0</v>
      </c>
    </row>
    <row r="129" spans="1:6" x14ac:dyDescent="0.35">
      <c r="A129" s="24" t="s">
        <v>51</v>
      </c>
      <c r="B129" s="24" t="s">
        <v>27</v>
      </c>
      <c r="C129" s="44">
        <v>125</v>
      </c>
      <c r="D129" s="16"/>
      <c r="E129" s="2"/>
      <c r="F129" s="17">
        <f t="shared" si="5"/>
        <v>0</v>
      </c>
    </row>
    <row r="130" spans="1:6" x14ac:dyDescent="0.35">
      <c r="A130" s="74" t="s">
        <v>151</v>
      </c>
      <c r="B130" s="24" t="s">
        <v>27</v>
      </c>
      <c r="C130" s="44">
        <v>53</v>
      </c>
      <c r="D130" s="16"/>
      <c r="E130" s="2"/>
      <c r="F130" s="17">
        <f t="shared" si="5"/>
        <v>0</v>
      </c>
    </row>
    <row r="131" spans="1:6" x14ac:dyDescent="0.35">
      <c r="A131" s="24" t="s">
        <v>176</v>
      </c>
      <c r="B131" s="24" t="s">
        <v>27</v>
      </c>
      <c r="C131" s="44">
        <v>93</v>
      </c>
      <c r="D131" s="16"/>
      <c r="E131" s="2"/>
      <c r="F131" s="17">
        <f t="shared" si="5"/>
        <v>0</v>
      </c>
    </row>
    <row r="132" spans="1:6" x14ac:dyDescent="0.35">
      <c r="A132" s="115" t="s">
        <v>118</v>
      </c>
      <c r="B132" s="116"/>
      <c r="C132" s="116"/>
      <c r="D132" s="117"/>
      <c r="E132" s="2"/>
      <c r="F132" s="30">
        <f>SUM(F123:F131)</f>
        <v>0</v>
      </c>
    </row>
    <row r="133" spans="1:6" x14ac:dyDescent="0.35">
      <c r="A133" s="31"/>
      <c r="B133" s="31"/>
      <c r="C133" s="31"/>
      <c r="D133" s="31"/>
      <c r="E133" s="2"/>
      <c r="F133" s="22"/>
    </row>
    <row r="134" spans="1:6" x14ac:dyDescent="0.35">
      <c r="A134" s="111" t="s">
        <v>76</v>
      </c>
      <c r="B134" s="111"/>
      <c r="C134" s="111"/>
      <c r="D134" s="111"/>
      <c r="E134" s="111"/>
      <c r="F134" s="111"/>
    </row>
    <row r="135" spans="1:6" x14ac:dyDescent="0.35">
      <c r="A135" s="107" t="s">
        <v>107</v>
      </c>
      <c r="B135" s="107"/>
      <c r="C135" s="107"/>
      <c r="D135" s="107"/>
      <c r="E135" s="107"/>
      <c r="F135" s="107"/>
    </row>
    <row r="136" spans="1:6" x14ac:dyDescent="0.35">
      <c r="A136" s="53"/>
      <c r="B136" s="53"/>
      <c r="C136" s="53"/>
      <c r="D136" s="53"/>
      <c r="E136" s="53"/>
      <c r="F136" s="53"/>
    </row>
    <row r="137" spans="1:6" x14ac:dyDescent="0.35">
      <c r="A137" s="59" t="s">
        <v>111</v>
      </c>
      <c r="B137" s="53"/>
      <c r="C137" s="53"/>
      <c r="D137" s="53"/>
      <c r="E137" s="53"/>
      <c r="F137" s="53"/>
    </row>
    <row r="138" spans="1:6" s="66" customFormat="1" ht="38.25" customHeight="1" x14ac:dyDescent="0.35">
      <c r="A138" s="87" t="s">
        <v>110</v>
      </c>
      <c r="B138" s="14" t="s">
        <v>26</v>
      </c>
      <c r="C138" s="14" t="s">
        <v>70</v>
      </c>
      <c r="D138" s="7" t="s">
        <v>21</v>
      </c>
      <c r="E138" s="34"/>
      <c r="F138" s="15" t="s">
        <v>22</v>
      </c>
    </row>
    <row r="139" spans="1:6" s="66" customFormat="1" x14ac:dyDescent="0.35">
      <c r="A139" s="35" t="s">
        <v>41</v>
      </c>
      <c r="B139" s="25"/>
      <c r="C139" s="25"/>
      <c r="D139" s="36"/>
      <c r="E139" s="37"/>
      <c r="F139" s="17"/>
    </row>
    <row r="140" spans="1:6" s="66" customFormat="1" x14ac:dyDescent="0.35">
      <c r="A140" s="24" t="s">
        <v>42</v>
      </c>
      <c r="B140" s="25" t="s">
        <v>43</v>
      </c>
      <c r="C140" s="44">
        <v>60</v>
      </c>
      <c r="D140" s="16"/>
      <c r="E140" s="37"/>
      <c r="F140" s="17">
        <f t="shared" ref="F140:F150" si="6">C140*D140</f>
        <v>0</v>
      </c>
    </row>
    <row r="141" spans="1:6" s="66" customFormat="1" x14ac:dyDescent="0.35">
      <c r="A141" s="24" t="s">
        <v>106</v>
      </c>
      <c r="B141" s="25" t="s">
        <v>27</v>
      </c>
      <c r="C141" s="44">
        <v>15</v>
      </c>
      <c r="D141" s="16"/>
      <c r="E141" s="37"/>
      <c r="F141" s="17">
        <f t="shared" si="6"/>
        <v>0</v>
      </c>
    </row>
    <row r="142" spans="1:6" s="66" customFormat="1" x14ac:dyDescent="0.35">
      <c r="A142" s="27" t="s">
        <v>44</v>
      </c>
      <c r="B142" s="25" t="s">
        <v>27</v>
      </c>
      <c r="C142" s="44">
        <v>15</v>
      </c>
      <c r="D142" s="16"/>
      <c r="E142" s="37"/>
      <c r="F142" s="17">
        <f t="shared" si="6"/>
        <v>0</v>
      </c>
    </row>
    <row r="143" spans="1:6" s="66" customFormat="1" x14ac:dyDescent="0.35">
      <c r="A143" s="1" t="s">
        <v>49</v>
      </c>
      <c r="B143" s="25" t="s">
        <v>27</v>
      </c>
      <c r="C143" s="44">
        <v>5</v>
      </c>
      <c r="D143" s="16"/>
      <c r="E143" s="37"/>
      <c r="F143" s="17">
        <f t="shared" si="6"/>
        <v>0</v>
      </c>
    </row>
    <row r="144" spans="1:6" s="66" customFormat="1" x14ac:dyDescent="0.35">
      <c r="A144" s="24" t="s">
        <v>114</v>
      </c>
      <c r="B144" s="25" t="s">
        <v>27</v>
      </c>
      <c r="C144" s="44">
        <v>5</v>
      </c>
      <c r="D144" s="16"/>
      <c r="E144" s="37"/>
      <c r="F144" s="17">
        <f t="shared" si="6"/>
        <v>0</v>
      </c>
    </row>
    <row r="145" spans="1:6" s="66" customFormat="1" x14ac:dyDescent="0.35">
      <c r="A145" s="40" t="s">
        <v>46</v>
      </c>
      <c r="B145" s="25" t="s">
        <v>27</v>
      </c>
      <c r="C145" s="44">
        <v>81</v>
      </c>
      <c r="D145" s="16"/>
      <c r="E145" s="37"/>
      <c r="F145" s="17">
        <f t="shared" si="6"/>
        <v>0</v>
      </c>
    </row>
    <row r="146" spans="1:6" s="66" customFormat="1" x14ac:dyDescent="0.35">
      <c r="A146" s="24" t="s">
        <v>113</v>
      </c>
      <c r="B146" s="39" t="s">
        <v>27</v>
      </c>
      <c r="C146" s="44">
        <v>70</v>
      </c>
      <c r="D146" s="16"/>
      <c r="E146" s="37"/>
      <c r="F146" s="17">
        <f t="shared" si="6"/>
        <v>0</v>
      </c>
    </row>
    <row r="147" spans="1:6" s="72" customFormat="1" x14ac:dyDescent="0.35">
      <c r="A147" s="24" t="s">
        <v>115</v>
      </c>
      <c r="B147" s="39" t="s">
        <v>27</v>
      </c>
      <c r="C147" s="44">
        <v>5</v>
      </c>
      <c r="D147" s="16"/>
      <c r="E147" s="37"/>
      <c r="F147" s="17">
        <f t="shared" si="6"/>
        <v>0</v>
      </c>
    </row>
    <row r="148" spans="1:6" s="66" customFormat="1" x14ac:dyDescent="0.35">
      <c r="A148" s="24" t="s">
        <v>93</v>
      </c>
      <c r="B148" s="39" t="s">
        <v>27</v>
      </c>
      <c r="C148" s="44">
        <v>5</v>
      </c>
      <c r="D148" s="16"/>
      <c r="E148" s="37"/>
      <c r="F148" s="17">
        <f t="shared" si="6"/>
        <v>0</v>
      </c>
    </row>
    <row r="149" spans="1:6" s="72" customFormat="1" x14ac:dyDescent="0.35">
      <c r="A149" s="1" t="s">
        <v>116</v>
      </c>
      <c r="B149" s="39" t="s">
        <v>27</v>
      </c>
      <c r="C149" s="44">
        <v>5</v>
      </c>
      <c r="D149" s="16"/>
      <c r="E149" s="37"/>
      <c r="F149" s="17">
        <f t="shared" si="6"/>
        <v>0</v>
      </c>
    </row>
    <row r="150" spans="1:6" s="72" customFormat="1" x14ac:dyDescent="0.35">
      <c r="A150" s="1" t="s">
        <v>117</v>
      </c>
      <c r="B150" s="39" t="s">
        <v>27</v>
      </c>
      <c r="C150" s="44">
        <v>30</v>
      </c>
      <c r="D150" s="16"/>
      <c r="E150" s="37"/>
      <c r="F150" s="17">
        <f t="shared" si="6"/>
        <v>0</v>
      </c>
    </row>
    <row r="151" spans="1:6" s="66" customFormat="1" x14ac:dyDescent="0.35">
      <c r="A151" s="108" t="s">
        <v>119</v>
      </c>
      <c r="B151" s="109"/>
      <c r="C151" s="109"/>
      <c r="D151" s="110"/>
      <c r="E151" s="2"/>
      <c r="F151" s="30">
        <f>SUM(F140:F150)</f>
        <v>0</v>
      </c>
    </row>
    <row r="152" spans="1:6" s="66" customFormat="1" x14ac:dyDescent="0.35">
      <c r="A152" s="69"/>
      <c r="B152"/>
      <c r="C152"/>
      <c r="D152"/>
      <c r="E152"/>
      <c r="F152"/>
    </row>
    <row r="153" spans="1:6" s="66" customFormat="1" x14ac:dyDescent="0.35">
      <c r="A153" s="67" t="s">
        <v>112</v>
      </c>
      <c r="B153" s="65"/>
      <c r="C153" s="65"/>
      <c r="D153" s="65"/>
      <c r="E153" s="65"/>
      <c r="F153" s="65"/>
    </row>
    <row r="154" spans="1:6" s="72" customFormat="1" x14ac:dyDescent="0.35">
      <c r="A154" s="67"/>
      <c r="B154" s="71"/>
      <c r="C154" s="71"/>
      <c r="D154" s="71"/>
      <c r="E154" s="71"/>
      <c r="F154" s="71"/>
    </row>
    <row r="155" spans="1:6" s="72" customFormat="1" x14ac:dyDescent="0.35">
      <c r="A155" s="23" t="s">
        <v>79</v>
      </c>
      <c r="B155" s="2"/>
      <c r="C155" s="2"/>
      <c r="D155" s="2"/>
      <c r="E155" s="2"/>
      <c r="F155" s="2"/>
    </row>
    <row r="156" spans="1:6" s="72" customFormat="1" x14ac:dyDescent="0.35">
      <c r="A156" s="98" t="s">
        <v>80</v>
      </c>
      <c r="B156" s="98"/>
      <c r="C156" s="98"/>
      <c r="D156" s="98"/>
      <c r="E156" s="2"/>
      <c r="F156" s="54">
        <f>F66</f>
        <v>0</v>
      </c>
    </row>
    <row r="157" spans="1:6" s="72" customFormat="1" x14ac:dyDescent="0.35">
      <c r="A157" s="98" t="s">
        <v>81</v>
      </c>
      <c r="B157" s="98"/>
      <c r="C157" s="98"/>
      <c r="D157" s="98"/>
      <c r="E157" s="2"/>
      <c r="F157" s="54">
        <f>F99</f>
        <v>0</v>
      </c>
    </row>
    <row r="158" spans="1:6" s="72" customFormat="1" x14ac:dyDescent="0.35">
      <c r="A158" s="98" t="s">
        <v>82</v>
      </c>
      <c r="B158" s="98"/>
      <c r="C158" s="98"/>
      <c r="D158" s="98"/>
      <c r="E158" s="2"/>
      <c r="F158" s="54">
        <f>F118</f>
        <v>0</v>
      </c>
    </row>
    <row r="159" spans="1:6" s="72" customFormat="1" x14ac:dyDescent="0.35">
      <c r="A159" s="98" t="s">
        <v>122</v>
      </c>
      <c r="B159" s="98"/>
      <c r="C159" s="98"/>
      <c r="D159" s="98"/>
      <c r="E159" s="2"/>
      <c r="F159" s="54">
        <f>F132</f>
        <v>0</v>
      </c>
    </row>
    <row r="160" spans="1:6" s="72" customFormat="1" x14ac:dyDescent="0.35">
      <c r="A160" s="98" t="s">
        <v>123</v>
      </c>
      <c r="B160" s="98"/>
      <c r="C160" s="98"/>
      <c r="D160" s="98"/>
      <c r="E160" s="2"/>
      <c r="F160" s="54">
        <f>F151</f>
        <v>0</v>
      </c>
    </row>
    <row r="161" spans="1:6" s="72" customFormat="1" x14ac:dyDescent="0.35">
      <c r="A161" s="99" t="s">
        <v>86</v>
      </c>
      <c r="B161" s="99"/>
      <c r="C161" s="99"/>
      <c r="D161" s="99"/>
      <c r="E161" s="2"/>
      <c r="F161" s="55">
        <f>SUM(F156:F160)</f>
        <v>0</v>
      </c>
    </row>
    <row r="162" spans="1:6" s="72" customFormat="1" x14ac:dyDescent="0.35">
      <c r="A162" s="67"/>
      <c r="B162" s="71"/>
      <c r="C162" s="71"/>
      <c r="D162" s="71"/>
      <c r="E162" s="71"/>
      <c r="F162" s="71"/>
    </row>
    <row r="163" spans="1:6" s="72" customFormat="1" x14ac:dyDescent="0.35">
      <c r="A163" s="67"/>
      <c r="B163" s="71"/>
      <c r="C163" s="71"/>
      <c r="D163" s="71"/>
      <c r="E163" s="71"/>
      <c r="F163" s="71"/>
    </row>
    <row r="164" spans="1:6" s="66" customFormat="1" x14ac:dyDescent="0.35">
      <c r="A164" s="67"/>
      <c r="B164" s="65"/>
      <c r="C164" s="65"/>
      <c r="D164" s="65"/>
      <c r="E164" s="65"/>
      <c r="F164" s="65"/>
    </row>
    <row r="165" spans="1:6" s="72" customFormat="1" x14ac:dyDescent="0.35">
      <c r="A165" s="59" t="s">
        <v>125</v>
      </c>
      <c r="B165" s="42"/>
      <c r="C165" s="10"/>
      <c r="D165" s="42"/>
      <c r="E165" s="2"/>
      <c r="F165" s="2"/>
    </row>
    <row r="166" spans="1:6" s="72" customFormat="1" ht="34.5" x14ac:dyDescent="0.35">
      <c r="A166" s="35"/>
      <c r="B166" s="35" t="s">
        <v>26</v>
      </c>
      <c r="C166" s="14" t="s">
        <v>70</v>
      </c>
      <c r="D166" s="7" t="s">
        <v>21</v>
      </c>
      <c r="E166" s="2"/>
      <c r="F166" s="15" t="s">
        <v>22</v>
      </c>
    </row>
    <row r="167" spans="1:6" s="72" customFormat="1" x14ac:dyDescent="0.35">
      <c r="A167" s="35" t="s">
        <v>56</v>
      </c>
      <c r="B167" s="24"/>
      <c r="C167" s="44"/>
      <c r="D167" s="36"/>
      <c r="E167" s="2"/>
      <c r="F167" s="17"/>
    </row>
    <row r="168" spans="1:6" s="72" customFormat="1" x14ac:dyDescent="0.35">
      <c r="A168" s="48" t="s">
        <v>163</v>
      </c>
      <c r="B168" s="49" t="s">
        <v>60</v>
      </c>
      <c r="C168" s="44">
        <v>101</v>
      </c>
      <c r="D168" s="16"/>
      <c r="E168" s="2"/>
      <c r="F168" s="17">
        <f>C168*D168</f>
        <v>0</v>
      </c>
    </row>
    <row r="169" spans="1:6" s="73" customFormat="1" x14ac:dyDescent="0.35">
      <c r="A169" s="48" t="s">
        <v>162</v>
      </c>
      <c r="B169" s="49" t="s">
        <v>60</v>
      </c>
      <c r="C169" s="44">
        <v>66</v>
      </c>
      <c r="D169" s="16"/>
      <c r="E169" s="2"/>
      <c r="F169" s="17">
        <f>C169*D169</f>
        <v>0</v>
      </c>
    </row>
    <row r="170" spans="1:6" s="73" customFormat="1" x14ac:dyDescent="0.35">
      <c r="A170" s="48" t="s">
        <v>165</v>
      </c>
      <c r="B170" s="49" t="s">
        <v>60</v>
      </c>
      <c r="C170" s="44">
        <v>5</v>
      </c>
      <c r="D170" s="16"/>
      <c r="E170" s="2"/>
      <c r="F170" s="17">
        <f>C170*D170</f>
        <v>0</v>
      </c>
    </row>
    <row r="171" spans="1:6" s="72" customFormat="1" x14ac:dyDescent="0.35">
      <c r="A171" s="108" t="s">
        <v>133</v>
      </c>
      <c r="B171" s="109"/>
      <c r="C171" s="109"/>
      <c r="D171" s="110"/>
      <c r="E171" s="2"/>
      <c r="F171" s="30">
        <f>SUM(F168:F170)</f>
        <v>0</v>
      </c>
    </row>
    <row r="172" spans="1:6" s="72" customFormat="1" x14ac:dyDescent="0.35">
      <c r="A172" s="67"/>
      <c r="B172" s="71"/>
      <c r="C172" s="71"/>
      <c r="D172" s="71"/>
      <c r="E172" s="71"/>
      <c r="F172" s="71"/>
    </row>
    <row r="173" spans="1:6" x14ac:dyDescent="0.35">
      <c r="A173" s="107" t="s">
        <v>128</v>
      </c>
      <c r="B173" s="107"/>
      <c r="C173" s="107"/>
      <c r="D173" s="107"/>
      <c r="E173" s="107"/>
      <c r="F173" s="107"/>
    </row>
    <row r="174" spans="1:6" x14ac:dyDescent="0.35">
      <c r="A174" s="107" t="s">
        <v>78</v>
      </c>
      <c r="B174" s="107"/>
      <c r="C174" s="107"/>
      <c r="D174" s="107"/>
      <c r="E174" s="107"/>
      <c r="F174" s="107"/>
    </row>
    <row r="175" spans="1:6" x14ac:dyDescent="0.35">
      <c r="A175" s="107" t="s">
        <v>64</v>
      </c>
      <c r="B175" s="107"/>
      <c r="C175" s="107"/>
      <c r="D175" s="107"/>
      <c r="E175" s="107"/>
      <c r="F175" s="107"/>
    </row>
    <row r="176" spans="1:6" x14ac:dyDescent="0.35">
      <c r="A176" s="107" t="s">
        <v>65</v>
      </c>
      <c r="B176" s="107"/>
      <c r="C176" s="107"/>
      <c r="D176" s="107"/>
      <c r="E176" s="107"/>
      <c r="F176" s="107"/>
    </row>
    <row r="177" spans="1:6" x14ac:dyDescent="0.35">
      <c r="A177" s="107" t="s">
        <v>129</v>
      </c>
      <c r="B177" s="107"/>
      <c r="C177" s="107"/>
      <c r="D177" s="107"/>
      <c r="E177" s="107"/>
      <c r="F177" s="107"/>
    </row>
    <row r="178" spans="1:6" x14ac:dyDescent="0.35">
      <c r="A178" s="107" t="s">
        <v>130</v>
      </c>
      <c r="B178" s="107"/>
      <c r="C178" s="107"/>
      <c r="D178" s="107"/>
      <c r="E178" s="107"/>
      <c r="F178" s="107"/>
    </row>
    <row r="179" spans="1:6" x14ac:dyDescent="0.35">
      <c r="A179" s="53" t="s">
        <v>166</v>
      </c>
      <c r="B179" s="53"/>
      <c r="C179" s="53"/>
      <c r="D179" s="53"/>
      <c r="E179" s="53"/>
      <c r="F179" s="53"/>
    </row>
    <row r="180" spans="1:6" x14ac:dyDescent="0.35">
      <c r="A180" s="42"/>
      <c r="B180" s="42"/>
      <c r="C180" s="45"/>
      <c r="D180" s="42"/>
      <c r="E180" s="2"/>
      <c r="F180" s="2"/>
    </row>
    <row r="181" spans="1:6" x14ac:dyDescent="0.35">
      <c r="A181" s="59" t="s">
        <v>124</v>
      </c>
      <c r="B181" s="42"/>
      <c r="C181" s="10"/>
      <c r="D181" s="42"/>
      <c r="E181" s="2"/>
      <c r="F181" s="2"/>
    </row>
    <row r="182" spans="1:6" ht="34.5" x14ac:dyDescent="0.35">
      <c r="A182" s="35"/>
      <c r="B182" s="35" t="s">
        <v>26</v>
      </c>
      <c r="C182" s="14" t="s">
        <v>70</v>
      </c>
      <c r="D182" s="7" t="s">
        <v>21</v>
      </c>
      <c r="E182" s="2"/>
      <c r="F182" s="15" t="s">
        <v>22</v>
      </c>
    </row>
    <row r="183" spans="1:6" x14ac:dyDescent="0.35">
      <c r="A183" s="35" t="s">
        <v>56</v>
      </c>
      <c r="B183" s="24"/>
      <c r="C183" s="44"/>
      <c r="D183" s="36"/>
      <c r="E183" s="2"/>
      <c r="F183" s="17"/>
    </row>
    <row r="184" spans="1:6" x14ac:dyDescent="0.35">
      <c r="A184" s="24" t="s">
        <v>57</v>
      </c>
      <c r="B184" s="24" t="s">
        <v>58</v>
      </c>
      <c r="C184" s="44">
        <v>20</v>
      </c>
      <c r="D184" s="16"/>
      <c r="E184" s="2"/>
      <c r="F184" s="17">
        <f t="shared" ref="F184:F190" si="7">C184*D184</f>
        <v>0</v>
      </c>
    </row>
    <row r="185" spans="1:6" x14ac:dyDescent="0.35">
      <c r="A185" s="24" t="s">
        <v>71</v>
      </c>
      <c r="B185" s="24" t="s">
        <v>58</v>
      </c>
      <c r="C185" s="44">
        <v>25</v>
      </c>
      <c r="D185" s="16"/>
      <c r="E185" s="2"/>
      <c r="F185" s="17">
        <f t="shared" si="7"/>
        <v>0</v>
      </c>
    </row>
    <row r="186" spans="1:6" x14ac:dyDescent="0.35">
      <c r="A186" s="24" t="s">
        <v>169</v>
      </c>
      <c r="B186" s="24" t="s">
        <v>58</v>
      </c>
      <c r="C186" s="44">
        <v>30</v>
      </c>
      <c r="D186" s="16"/>
      <c r="E186" s="2"/>
      <c r="F186" s="17">
        <f t="shared" si="7"/>
        <v>0</v>
      </c>
    </row>
    <row r="187" spans="1:6" s="64" customFormat="1" x14ac:dyDescent="0.35">
      <c r="A187" s="80" t="s">
        <v>170</v>
      </c>
      <c r="B187" s="80" t="s">
        <v>58</v>
      </c>
      <c r="C187" s="44">
        <v>20</v>
      </c>
      <c r="D187" s="92"/>
      <c r="E187" s="62"/>
      <c r="F187" s="93">
        <f t="shared" si="7"/>
        <v>0</v>
      </c>
    </row>
    <row r="188" spans="1:6" s="64" customFormat="1" x14ac:dyDescent="0.35">
      <c r="A188" s="80" t="s">
        <v>171</v>
      </c>
      <c r="B188" s="80" t="s">
        <v>58</v>
      </c>
      <c r="C188" s="44">
        <v>16</v>
      </c>
      <c r="D188" s="92"/>
      <c r="E188" s="62"/>
      <c r="F188" s="93">
        <f t="shared" si="7"/>
        <v>0</v>
      </c>
    </row>
    <row r="189" spans="1:6" x14ac:dyDescent="0.35">
      <c r="A189" s="24" t="s">
        <v>164</v>
      </c>
      <c r="B189" s="24" t="s">
        <v>58</v>
      </c>
      <c r="C189" s="44">
        <v>16</v>
      </c>
      <c r="D189" s="16"/>
      <c r="E189" s="2"/>
      <c r="F189" s="17">
        <f t="shared" si="7"/>
        <v>0</v>
      </c>
    </row>
    <row r="190" spans="1:6" x14ac:dyDescent="0.35">
      <c r="A190" s="24" t="s">
        <v>59</v>
      </c>
      <c r="B190" s="24" t="s">
        <v>27</v>
      </c>
      <c r="C190" s="44">
        <v>6</v>
      </c>
      <c r="D190" s="16"/>
      <c r="E190" s="2"/>
      <c r="F190" s="17">
        <f t="shared" si="7"/>
        <v>0</v>
      </c>
    </row>
    <row r="191" spans="1:6" x14ac:dyDescent="0.35">
      <c r="A191" s="108" t="s">
        <v>132</v>
      </c>
      <c r="B191" s="109"/>
      <c r="C191" s="109"/>
      <c r="D191" s="110"/>
      <c r="E191" s="2"/>
      <c r="F191" s="30">
        <f>SUM(F184:F190)</f>
        <v>0</v>
      </c>
    </row>
    <row r="192" spans="1:6" x14ac:dyDescent="0.35">
      <c r="A192" s="50"/>
      <c r="B192" s="50"/>
      <c r="C192" s="51"/>
      <c r="D192" s="52"/>
      <c r="E192" s="2"/>
      <c r="F192" s="2"/>
    </row>
    <row r="193" spans="1:6" x14ac:dyDescent="0.35">
      <c r="A193" s="111" t="s">
        <v>147</v>
      </c>
      <c r="B193" s="111"/>
      <c r="C193" s="111"/>
      <c r="D193" s="111"/>
      <c r="E193" s="111"/>
      <c r="F193" s="111"/>
    </row>
    <row r="194" spans="1:6" x14ac:dyDescent="0.35">
      <c r="A194" s="107" t="s">
        <v>61</v>
      </c>
      <c r="B194" s="107"/>
      <c r="C194" s="107"/>
      <c r="D194" s="107"/>
      <c r="E194" s="107"/>
      <c r="F194" s="107"/>
    </row>
    <row r="195" spans="1:6" x14ac:dyDescent="0.35">
      <c r="A195" s="107" t="s">
        <v>77</v>
      </c>
      <c r="B195" s="107"/>
      <c r="C195" s="107"/>
      <c r="D195" s="107"/>
      <c r="E195" s="107"/>
      <c r="F195" s="107"/>
    </row>
    <row r="196" spans="1:6" x14ac:dyDescent="0.35">
      <c r="A196" s="107" t="s">
        <v>62</v>
      </c>
      <c r="B196" s="107"/>
      <c r="C196" s="107"/>
      <c r="D196" s="107"/>
      <c r="E196" s="107"/>
      <c r="F196" s="107"/>
    </row>
    <row r="197" spans="1:6" x14ac:dyDescent="0.35">
      <c r="A197" s="107" t="s">
        <v>63</v>
      </c>
      <c r="B197" s="107"/>
      <c r="C197" s="107"/>
      <c r="D197" s="107"/>
      <c r="E197" s="107"/>
      <c r="F197" s="107"/>
    </row>
    <row r="198" spans="1:6" s="68" customFormat="1" x14ac:dyDescent="0.35">
      <c r="A198" s="95" t="s">
        <v>167</v>
      </c>
      <c r="B198" s="96"/>
      <c r="C198" s="96"/>
      <c r="D198" s="96"/>
      <c r="E198" s="96"/>
      <c r="F198" s="96"/>
    </row>
    <row r="199" spans="1:6" s="72" customFormat="1" x14ac:dyDescent="0.35">
      <c r="A199" s="95" t="s">
        <v>168</v>
      </c>
      <c r="B199" s="95"/>
      <c r="C199" s="95"/>
      <c r="D199" s="95"/>
      <c r="E199" s="95"/>
      <c r="F199" s="95"/>
    </row>
    <row r="200" spans="1:6" x14ac:dyDescent="0.35">
      <c r="A200" s="42" t="s">
        <v>66</v>
      </c>
      <c r="B200" s="2"/>
      <c r="C200" s="2"/>
      <c r="D200" s="2"/>
      <c r="E200" s="2"/>
      <c r="F200" s="2"/>
    </row>
    <row r="201" spans="1:6" x14ac:dyDescent="0.35">
      <c r="A201" s="23" t="s">
        <v>131</v>
      </c>
      <c r="B201" s="2"/>
      <c r="C201" s="2"/>
      <c r="D201" s="2"/>
      <c r="E201" s="2"/>
      <c r="F201" s="2"/>
    </row>
    <row r="202" spans="1:6" s="72" customFormat="1" x14ac:dyDescent="0.35">
      <c r="A202" s="101" t="s">
        <v>126</v>
      </c>
      <c r="B202" s="102"/>
      <c r="C202" s="102"/>
      <c r="D202" s="103"/>
      <c r="E202" s="2"/>
      <c r="F202" s="54">
        <f>F171</f>
        <v>0</v>
      </c>
    </row>
    <row r="203" spans="1:6" x14ac:dyDescent="0.35">
      <c r="A203" s="98" t="s">
        <v>127</v>
      </c>
      <c r="B203" s="98"/>
      <c r="C203" s="98"/>
      <c r="D203" s="98"/>
      <c r="E203" s="2"/>
      <c r="F203" s="54">
        <f>F191</f>
        <v>0</v>
      </c>
    </row>
    <row r="204" spans="1:6" x14ac:dyDescent="0.35">
      <c r="A204" s="99" t="s">
        <v>136</v>
      </c>
      <c r="B204" s="99"/>
      <c r="C204" s="99"/>
      <c r="D204" s="99"/>
      <c r="E204" s="2"/>
      <c r="F204" s="55">
        <f>SUM(F202:F203)</f>
        <v>0</v>
      </c>
    </row>
    <row r="205" spans="1:6" x14ac:dyDescent="0.35">
      <c r="A205" s="2"/>
      <c r="B205" s="2"/>
      <c r="C205" s="2"/>
      <c r="D205" s="2"/>
      <c r="E205" s="2"/>
      <c r="F205" s="2"/>
    </row>
    <row r="206" spans="1:6" x14ac:dyDescent="0.35">
      <c r="A206" s="2"/>
      <c r="B206" s="2"/>
      <c r="C206" s="2"/>
      <c r="D206" s="2"/>
      <c r="E206" s="2"/>
      <c r="F206" s="2"/>
    </row>
    <row r="207" spans="1:6" s="56" customFormat="1" x14ac:dyDescent="0.35">
      <c r="A207" s="60" t="s">
        <v>135</v>
      </c>
      <c r="B207" s="61"/>
      <c r="C207" s="61"/>
      <c r="D207" s="61"/>
      <c r="E207" s="61"/>
      <c r="F207" s="61"/>
    </row>
    <row r="208" spans="1:6" s="56" customFormat="1" x14ac:dyDescent="0.35">
      <c r="A208" s="100" t="s">
        <v>67</v>
      </c>
      <c r="B208" s="100"/>
      <c r="C208" s="100"/>
      <c r="D208" s="100"/>
      <c r="E208" s="62"/>
      <c r="F208" s="63">
        <f>F30</f>
        <v>0</v>
      </c>
    </row>
    <row r="209" spans="1:6" s="56" customFormat="1" x14ac:dyDescent="0.35">
      <c r="A209" s="104" t="s">
        <v>68</v>
      </c>
      <c r="B209" s="105"/>
      <c r="C209" s="105"/>
      <c r="D209" s="106"/>
      <c r="E209" s="62"/>
      <c r="F209" s="63">
        <f>F161</f>
        <v>0</v>
      </c>
    </row>
    <row r="210" spans="1:6" s="56" customFormat="1" ht="15" thickBot="1" x14ac:dyDescent="0.4">
      <c r="A210" s="100" t="s">
        <v>134</v>
      </c>
      <c r="B210" s="100"/>
      <c r="C210" s="100"/>
      <c r="D210" s="100"/>
      <c r="E210" s="62"/>
      <c r="F210" s="75">
        <f>F204</f>
        <v>0</v>
      </c>
    </row>
    <row r="211" spans="1:6" s="56" customFormat="1" ht="15" thickBot="1" x14ac:dyDescent="0.4">
      <c r="A211" s="97" t="s">
        <v>83</v>
      </c>
      <c r="B211" s="97"/>
      <c r="C211" s="97"/>
      <c r="D211" s="97"/>
      <c r="E211" s="62"/>
      <c r="F211" s="76">
        <f>SUM(F208:F210)</f>
        <v>0</v>
      </c>
    </row>
    <row r="212" spans="1:6" x14ac:dyDescent="0.35">
      <c r="A212" s="64"/>
      <c r="B212" s="64"/>
      <c r="C212" s="64"/>
      <c r="D212" s="64"/>
      <c r="E212" s="64"/>
      <c r="F212" s="64"/>
    </row>
  </sheetData>
  <sheetProtection selectLockedCells="1"/>
  <mergeCells count="69">
    <mergeCell ref="A30:B30"/>
    <mergeCell ref="A35:F35"/>
    <mergeCell ref="A36:F36"/>
    <mergeCell ref="A37:F37"/>
    <mergeCell ref="A38:F38"/>
    <mergeCell ref="A33:F33"/>
    <mergeCell ref="A34:F34"/>
    <mergeCell ref="B23:F23"/>
    <mergeCell ref="A27:B27"/>
    <mergeCell ref="A28:B28"/>
    <mergeCell ref="A29:B29"/>
    <mergeCell ref="B17:F17"/>
    <mergeCell ref="B18:F18"/>
    <mergeCell ref="B19:F19"/>
    <mergeCell ref="B20:F20"/>
    <mergeCell ref="B22:F22"/>
    <mergeCell ref="B1:F2"/>
    <mergeCell ref="A4:F4"/>
    <mergeCell ref="A5:F5"/>
    <mergeCell ref="A6:F6"/>
    <mergeCell ref="A21:F21"/>
    <mergeCell ref="A7:F7"/>
    <mergeCell ref="A8:F8"/>
    <mergeCell ref="A9:F9"/>
    <mergeCell ref="A10:F10"/>
    <mergeCell ref="A11:F11"/>
    <mergeCell ref="B16:F16"/>
    <mergeCell ref="A41:F41"/>
    <mergeCell ref="A32:F32"/>
    <mergeCell ref="A134:F134"/>
    <mergeCell ref="A99:D99"/>
    <mergeCell ref="A101:B101"/>
    <mergeCell ref="A118:D118"/>
    <mergeCell ref="A132:D132"/>
    <mergeCell ref="A69:F69"/>
    <mergeCell ref="A39:F39"/>
    <mergeCell ref="A43:F43"/>
    <mergeCell ref="A66:D66"/>
    <mergeCell ref="A68:F68"/>
    <mergeCell ref="A135:F135"/>
    <mergeCell ref="A191:D191"/>
    <mergeCell ref="A193:F193"/>
    <mergeCell ref="A194:F194"/>
    <mergeCell ref="A151:D151"/>
    <mergeCell ref="A171:D171"/>
    <mergeCell ref="A156:D156"/>
    <mergeCell ref="A157:D157"/>
    <mergeCell ref="A158:D158"/>
    <mergeCell ref="A159:D159"/>
    <mergeCell ref="A160:D160"/>
    <mergeCell ref="A161:D161"/>
    <mergeCell ref="A196:F196"/>
    <mergeCell ref="A197:F197"/>
    <mergeCell ref="A173:F173"/>
    <mergeCell ref="A174:F174"/>
    <mergeCell ref="A175:F175"/>
    <mergeCell ref="A176:F176"/>
    <mergeCell ref="A177:F177"/>
    <mergeCell ref="A178:F178"/>
    <mergeCell ref="A195:F195"/>
    <mergeCell ref="A198:F198"/>
    <mergeCell ref="A199:F199"/>
    <mergeCell ref="A211:D211"/>
    <mergeCell ref="A203:D203"/>
    <mergeCell ref="A204:D204"/>
    <mergeCell ref="A208:D208"/>
    <mergeCell ref="A210:D210"/>
    <mergeCell ref="A202:D202"/>
    <mergeCell ref="A209:D209"/>
  </mergeCells>
  <conditionalFormatting sqref="D28:D29 D46:D65 D140:D150 D168:D170 D184:D190 D123:D125 D129:D131 D105:D108 D116:D117 D75:D78">
    <cfRule type="cellIs" dxfId="10" priority="20" stopIfTrue="1" operator="greaterThan">
      <formula>#REF!</formula>
    </cfRule>
  </conditionalFormatting>
  <conditionalFormatting sqref="D126">
    <cfRule type="cellIs" dxfId="9" priority="16" stopIfTrue="1" operator="greaterThan">
      <formula>#REF!</formula>
    </cfRule>
  </conditionalFormatting>
  <conditionalFormatting sqref="D109">
    <cfRule type="cellIs" dxfId="8" priority="12" stopIfTrue="1" operator="greaterThan">
      <formula>#REF!</formula>
    </cfRule>
  </conditionalFormatting>
  <conditionalFormatting sqref="D110:D114">
    <cfRule type="cellIs" dxfId="7" priority="11" stopIfTrue="1" operator="greaterThan">
      <formula>#REF!</formula>
    </cfRule>
  </conditionalFormatting>
  <conditionalFormatting sqref="D115">
    <cfRule type="cellIs" dxfId="6" priority="8" stopIfTrue="1" operator="greaterThan">
      <formula>#REF!</formula>
    </cfRule>
  </conditionalFormatting>
  <conditionalFormatting sqref="D94:D95 D79:D86">
    <cfRule type="cellIs" dxfId="5" priority="6" stopIfTrue="1" operator="greaterThan">
      <formula>#REF!</formula>
    </cfRule>
  </conditionalFormatting>
  <conditionalFormatting sqref="D89:D90">
    <cfRule type="cellIs" dxfId="4" priority="4" stopIfTrue="1" operator="greaterThan">
      <formula>#REF!</formula>
    </cfRule>
  </conditionalFormatting>
  <conditionalFormatting sqref="D91:D93">
    <cfRule type="cellIs" dxfId="3" priority="3" stopIfTrue="1" operator="greaterThan">
      <formula>#REF!</formula>
    </cfRule>
  </conditionalFormatting>
  <conditionalFormatting sqref="D87:D88">
    <cfRule type="cellIs" dxfId="2" priority="5" stopIfTrue="1" operator="greaterThan">
      <formula>#REF!</formula>
    </cfRule>
  </conditionalFormatting>
  <conditionalFormatting sqref="D96:D98">
    <cfRule type="cellIs" dxfId="1" priority="2" stopIfTrue="1" operator="greaterThan">
      <formula>#REF!</formula>
    </cfRule>
  </conditionalFormatting>
  <conditionalFormatting sqref="D127:D128">
    <cfRule type="cellIs" dxfId="0" priority="1" stopIfTrue="1" operator="greaterThan">
      <formula>#REF!</formula>
    </cfRule>
  </conditionalFormatting>
  <pageMargins left="0.41" right="0.42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Company>RVOB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Magis, Frans-Jozef</dc:creator>
  <cp:lastModifiedBy>Bultman, Tjerk</cp:lastModifiedBy>
  <cp:lastPrinted>2015-07-22T10:05:04Z</cp:lastPrinted>
  <dcterms:created xsi:type="dcterms:W3CDTF">2015-06-30T12:14:01Z</dcterms:created>
  <dcterms:modified xsi:type="dcterms:W3CDTF">2024-02-16T07:59:42Z</dcterms:modified>
</cp:coreProperties>
</file>