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vovnu.sharepoint.com/teams/AanbestedingeerstelijnRSR/Gedeelde documenten/Documentatie aanbesteding/Te publiceren/"/>
    </mc:Choice>
  </mc:AlternateContent>
  <xr:revisionPtr revIDLastSave="5329" documentId="8_{BA19648F-ED1B-4512-A362-69A4DEE0686C}" xr6:coauthVersionLast="47" xr6:coauthVersionMax="47" xr10:uidLastSave="{85AC04CC-5DF0-434D-AF56-E079B603E3D9}"/>
  <workbookProtection workbookAlgorithmName="SHA-512" workbookHashValue="btuRhfSXTEdX0uBWnwhWc2vXGncatKy92hKRV3H5Qdp8K2wZ1gxtR0B3Ck4Ef/l02Q6YcuN/gnOWoG3EvaNj2g==" workbookSaltValue="/TBJns0HCMfq7V5yAzLktg==" workbookSpinCount="100000" lockStructure="1"/>
  <bookViews>
    <workbookView xWindow="-108" yWindow="-108" windowWidth="23256" windowHeight="12576" xr2:uid="{D51B8FF2-99C7-4FC0-8CBC-471A9382EE34}"/>
  </bookViews>
  <sheets>
    <sheet name="PVE" sheetId="1" r:id="rId1"/>
    <sheet name="Blad2" sheetId="2" r:id="rId2"/>
  </sheets>
  <definedNames>
    <definedName name="_xlnm._FilterDatabase" localSheetId="0" hidden="1">PVE!$A$4:$O$4</definedName>
    <definedName name="_xlnm.Print_Area" localSheetId="0">PVE!$D$1:$H$132</definedName>
    <definedName name="_xlnm.Print_Titles" localSheetId="0">PVE!$2:$4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33" i="1" l="1"/>
  <c r="J133" i="1"/>
  <c r="I133" i="1"/>
  <c r="L133" i="1" l="1"/>
  <c r="K125" i="1"/>
  <c r="J125" i="1"/>
  <c r="I125" i="1"/>
  <c r="K115" i="1"/>
  <c r="J115" i="1"/>
  <c r="I115" i="1"/>
  <c r="K105" i="1"/>
  <c r="J105" i="1"/>
  <c r="I105" i="1"/>
  <c r="K103" i="1"/>
  <c r="J103" i="1"/>
  <c r="I103" i="1"/>
  <c r="K95" i="1"/>
  <c r="J95" i="1"/>
  <c r="I95" i="1"/>
  <c r="K84" i="1"/>
  <c r="J84" i="1"/>
  <c r="I84" i="1"/>
  <c r="K75" i="1"/>
  <c r="J75" i="1"/>
  <c r="I75" i="1"/>
  <c r="K36" i="1"/>
  <c r="J36" i="1"/>
  <c r="I36" i="1"/>
  <c r="K35" i="1"/>
  <c r="J35" i="1"/>
  <c r="I35" i="1"/>
  <c r="K34" i="1"/>
  <c r="J34" i="1"/>
  <c r="I34" i="1"/>
  <c r="K33" i="1"/>
  <c r="J33" i="1"/>
  <c r="I33" i="1"/>
  <c r="K32" i="1"/>
  <c r="J32" i="1"/>
  <c r="I32" i="1"/>
  <c r="K31" i="1"/>
  <c r="J31" i="1"/>
  <c r="I31" i="1"/>
  <c r="K23" i="1"/>
  <c r="J23" i="1"/>
  <c r="I23" i="1"/>
  <c r="K18" i="1"/>
  <c r="J18" i="1"/>
  <c r="I18" i="1"/>
  <c r="K12" i="1"/>
  <c r="J12" i="1"/>
  <c r="I12" i="1"/>
  <c r="K8" i="1"/>
  <c r="J8" i="1"/>
  <c r="I8" i="1"/>
  <c r="L35" i="1" l="1"/>
  <c r="L34" i="1"/>
  <c r="L95" i="1"/>
  <c r="L103" i="1"/>
  <c r="L33" i="1"/>
  <c r="L12" i="1"/>
  <c r="L31" i="1"/>
  <c r="L36" i="1"/>
  <c r="L105" i="1"/>
  <c r="L75" i="1"/>
  <c r="L23" i="1"/>
  <c r="L18" i="1"/>
  <c r="L8" i="1"/>
  <c r="L115" i="1"/>
  <c r="L125" i="1"/>
  <c r="L32" i="1"/>
  <c r="L84" i="1"/>
</calcChain>
</file>

<file path=xl/sharedStrings.xml><?xml version="1.0" encoding="utf-8"?>
<sst xmlns="http://schemas.openxmlformats.org/spreadsheetml/2006/main" count="422" uniqueCount="308">
  <si>
    <r>
      <rPr>
        <b/>
        <sz val="20"/>
        <rFont val="Calibri"/>
        <family val="2"/>
        <scheme val="minor"/>
      </rPr>
      <t>Programma van Eisen</t>
    </r>
    <r>
      <rPr>
        <b/>
        <sz val="12"/>
        <rFont val="Calibri"/>
        <family val="2"/>
        <scheme val="minor"/>
      </rPr>
      <t xml:space="preserve">
KCC Regisseur Studenten Reisrecht</t>
    </r>
  </si>
  <si>
    <t>Controle eis</t>
  </si>
  <si>
    <t>Controle Nee</t>
  </si>
  <si>
    <t>Controle Toelichting gevuld</t>
  </si>
  <si>
    <t>Eis + Nee</t>
  </si>
  <si>
    <t>ID</t>
  </si>
  <si>
    <t>Onderwerp</t>
  </si>
  <si>
    <t>Toelichting</t>
  </si>
  <si>
    <t>Eis/Wens</t>
  </si>
  <si>
    <t>Inschrijver voldoet aan eis/wens (Ja/Nee)</t>
  </si>
  <si>
    <t>1</t>
  </si>
  <si>
    <t>Strategische focus</t>
  </si>
  <si>
    <t>1.1</t>
  </si>
  <si>
    <t>Eis</t>
  </si>
  <si>
    <t>2</t>
  </si>
  <si>
    <t>Partnership</t>
  </si>
  <si>
    <t>3</t>
  </si>
  <si>
    <t>Scope</t>
  </si>
  <si>
    <t>Inschrijver zorgt voor snel en correct afhandelen van inkomend en uitgaand klantcontact in een multichannel omgeving waarin telefonie, email en chat zijn geïntegreerd.</t>
  </si>
  <si>
    <t>Maandag t/m vrijdag van 07.00 tot 19.00 en op weekend- en feestdagen van 10.00 tot 16.00 uur</t>
  </si>
  <si>
    <t>4</t>
  </si>
  <si>
    <t>Samenwerken aan verbetering en innovatie</t>
  </si>
  <si>
    <t>Inschrijver heeft een continu verbeterprogramma wat erin voorziet dat verbeterinitiatieven vanuit KCC proactief worden gedeeld met RSR.</t>
  </si>
  <si>
    <t>Inschrijver borgt dat contactredenen en studentervaringen worden vastgelegd en gedeeld met RSR</t>
  </si>
  <si>
    <t>6</t>
  </si>
  <si>
    <t>Kwaliteit</t>
  </si>
  <si>
    <t>5.1</t>
  </si>
  <si>
    <t>Inschrijver beschikt over een gedegen aanpak en proces voor kwaliteitsmanagement.</t>
  </si>
  <si>
    <t>Quality Monitoringsformulieren &amp; het kalibratieproces worden in onderling vastgesteld</t>
  </si>
  <si>
    <t>5.2</t>
  </si>
  <si>
    <t>De resultaten van de kwaliteitsmetingen zijn (geanonimiseerd) inzichtelijk voor RSR</t>
  </si>
  <si>
    <t>6.8</t>
  </si>
  <si>
    <t>Inschrijver voert minimaal één keer per jaar een medewerkers tevredenheidsonderzoek uit, waarvan de resultaten geanonimiseerd aan RSR beschikbaar worden gesteld</t>
  </si>
  <si>
    <t>Wens</t>
  </si>
  <si>
    <t>6.9</t>
  </si>
  <si>
    <r>
      <t xml:space="preserve">Inschrijver stemt jaarlijks met RSR de </t>
    </r>
    <r>
      <rPr>
        <b/>
        <sz val="12"/>
        <color rgb="FF000000"/>
        <rFont val="Calibri"/>
        <family val="2"/>
        <scheme val="minor"/>
      </rPr>
      <t>d</t>
    </r>
    <r>
      <rPr>
        <sz val="12"/>
        <color rgb="FF000000"/>
        <rFont val="Calibri"/>
        <family val="2"/>
        <scheme val="minor"/>
      </rPr>
      <t xml:space="preserve">oelstellingen voor en resultaten van </t>
    </r>
    <r>
      <rPr>
        <sz val="12"/>
        <color rgb="FF000000"/>
        <rFont val="Calibri"/>
        <family val="2"/>
        <scheme val="minor"/>
      </rPr>
      <t>de medewerkerstevredenheid af.</t>
    </r>
  </si>
  <si>
    <t>6.10</t>
  </si>
  <si>
    <t>Initiële opleidingen in het kader van de implementatie van het nieuwe KCC worden gegeven door RSR aan de eerste KCC-medewerkers. Vervolgopleidingen van KCC-medewerkers tijdens de duur van de KCC-opdracht worden door inschrijver zelf verzorgt en gegeven aan nieuw personeel.</t>
  </si>
  <si>
    <t>RSR ondersteunt bij de training van KCC-personeel tijdens de implementatie van het KCC. Na de start van de uitvoering van de opdracht door KCC, draagt KCCgedurende de duur van de opdracht zelf zorg voor een adequate opleiding van (nieuw) personeel.</t>
  </si>
  <si>
    <t>6.11</t>
  </si>
  <si>
    <t>Inschrijver zorgt voor actuele en juiste werkinstructies op basis waarvan de KCC-medewerkers hun KCC-werkzaamheden in het kader van het SRP kunnen uitvoeren.</t>
  </si>
  <si>
    <t>6.12</t>
  </si>
  <si>
    <t>Inschrijver zal de medewerkers actief ontwikkelen op basis van competenties van het partnerprofiel.</t>
  </si>
  <si>
    <t>Zoals beschreven in visiedocument (partnership)</t>
  </si>
  <si>
    <t>Systeemlandschap</t>
  </si>
  <si>
    <t>De inschrijver beschikt zelf over een CRM systeem.</t>
  </si>
  <si>
    <t>Het CRM systeem van de inschrijver kan minimaal 1,5 miljoen records (studenten met bijbehorende gegevens en call-loggs) opslaan, raadplegen, muteren en exporteren.</t>
  </si>
  <si>
    <t>Alle data verkregen door de uitvoering van de opdracht in het kader van het RSR KCC zijn voor RSR te raadplegen.</t>
  </si>
  <si>
    <t>Alle data van een vastgelegd klantcontact in het CRM zijn voor zowel een KCC-medewerker als RSR altijd volledig raadpleegbaar.</t>
  </si>
  <si>
    <t>Rechten tot het CRM worden ingesteld op basis van vooraf gedefinieerde rollen.</t>
  </si>
  <si>
    <t>Denk aan rechten zoals leesrechten, mutatierechten etc.</t>
  </si>
  <si>
    <t>De toewijzing van rollen van het CRM aan KCC-medewerkers worden actief beheerd. 
Rollen worden alleen toegekend aan KCC-medewerkers die actief werkzaam zijn voor de KCC-dienstverlening in het kader van het Studentenreisproduct.</t>
  </si>
  <si>
    <t>Een medewerker krijgt uitsluitend toegang als dit voor de uitvoering van de functie in het kader van RSR KCC noodzakelijk is. 
Een rol wordt direct ingetrokken zodra dit niet meer het geval is.</t>
  </si>
  <si>
    <t xml:space="preserve">Bestaande studenten kunnen worden gezocht in het CRM basis van gedefinieerde criteria. </t>
  </si>
  <si>
    <t>Op basis van zoekcriteria kunnen klanten worden gevonden. Deze zoekcriteria zijn minimaal: naam. studentid en/of geboortedatum.
Door RSR wordt voor elke student een uniek studentid aangemaakt op basis waarvan het KCC een student kan identificeren.</t>
  </si>
  <si>
    <t>De inschrijver beschikt zelf over een klantinteractie platform waarin alle contacten binnenkomen en indien nodig worden gerouteerd. Dit systeem is gekoppeld aan het CRM systeem.</t>
  </si>
  <si>
    <t xml:space="preserve">Het verwerken van telefoongesprekken (inkomend en uitgaand), email en chat moet  gedaan kunnen worden. </t>
  </si>
  <si>
    <t>De inschrijver voorziet RSR van deskundig advies over de meest geschikte telefoonnummeropties op basis van de zakelijke behoeften en doelstellingen.</t>
  </si>
  <si>
    <t xml:space="preserve">Tijdens de start werkzaamheden zal RSR een nieuw contactnummer communiceren richting studenten. </t>
  </si>
  <si>
    <t>Het 0900-nummer en 0800-nummer waar klanten naartoe kunnen bellen zijn vanuit het buitenland bereikbaar.</t>
  </si>
  <si>
    <t xml:space="preserve">Studenten moeten wereldwijd de klantenservice kunnen bereiken (internationaal nr). Inschrijver ondersteunt aanschaf en implementatie van het nieuwe nummer. </t>
  </si>
  <si>
    <t>Inschrijver heeft een IVR software</t>
  </si>
  <si>
    <t>Alle telefonische gesprekken met de  student worden volledig bewaard gedurende 3 maanden, zijn te herleiden naar het specifieke contactmoment en zijn integraal te beluisteren door RSR  o.b.v. zoekcriteria van de betreffende student.</t>
  </si>
  <si>
    <t xml:space="preserve">Van alle gesprekken die met klanten worden gevoerd worden in ieder geval de datum, naam KCC-medewerker, naam student en een adequate weergave van het gesprek vastgelegd.
</t>
  </si>
  <si>
    <t>Alle klantcontacten (telefonie, e-mail, social, chat en toekomstige kanalen) worden geregistreerd in CRM en kunnen chronologisch worden geraadpleegd, ongeacht het kanaal waarin het klantcontact heeft plaatsgevonden</t>
  </si>
  <si>
    <r>
      <t xml:space="preserve">In een chronologisch overzicht is zichtbaar: welk communicatiekanaal gebruikt is, wat het onderwerp is en welke KCC-medewerker en/of behandelaarsgroep het klantcontact in behandeling heeft (gehad). 
Vanuit dit overzicht is het mogelijk om eenvoudig een individueel klantcontact te openen om details te raadplegen. Het chronologisch overzicht is gesorteerd op datum en bevat </t>
    </r>
    <r>
      <rPr>
        <sz val="12"/>
        <color rgb="FF000000"/>
        <rFont val="Calibri"/>
        <family val="2"/>
        <scheme val="minor"/>
      </rPr>
      <t>uitsluitend</t>
    </r>
    <r>
      <rPr>
        <b/>
        <sz val="12"/>
        <color rgb="FF000000"/>
        <rFont val="Calibri"/>
        <family val="2"/>
        <scheme val="minor"/>
      </rPr>
      <t xml:space="preserve"> </t>
    </r>
    <r>
      <rPr>
        <sz val="12"/>
        <color rgb="FF000000"/>
        <rFont val="Calibri"/>
        <family val="2"/>
        <scheme val="minor"/>
      </rPr>
      <t>informatie uit de kanalen telefonie en e-mail.</t>
    </r>
    <r>
      <rPr>
        <sz val="12"/>
        <rFont val="Calibri"/>
        <family val="2"/>
        <scheme val="minor"/>
      </rPr>
      <t xml:space="preserve"> Vastlegging van deze contacten is in het Nederlands.</t>
    </r>
  </si>
  <si>
    <t>CRM wordt ook gebruikt voor klachtenregistratie en afhandeling.</t>
  </si>
  <si>
    <t xml:space="preserve">Alle klachten die door het KCC in relatie tot de dienstverlening van het Studentenreisproduct worden ontvangen, worden door het KCC in CRM geregistreerd. </t>
  </si>
  <si>
    <t xml:space="preserve">Van elke klacht is minimaal inzichtelijk:
* de indiener
* omschrijving klacht
* status klacht
* afhandeling (antwoord/reactie)
</t>
  </si>
  <si>
    <r>
      <t>Van personen waarvan door een KCC-medewerker niet kan worden vastgesteld dat het studenten zijn, worden gegevens</t>
    </r>
    <r>
      <rPr>
        <b/>
        <sz val="12"/>
        <color rgb="FF000000"/>
        <rFont val="Calibri"/>
        <family val="2"/>
        <scheme val="minor"/>
      </rPr>
      <t xml:space="preserve"> </t>
    </r>
    <r>
      <rPr>
        <sz val="12"/>
        <color rgb="FF000000"/>
        <rFont val="Calibri"/>
        <family val="2"/>
        <scheme val="minor"/>
      </rPr>
      <t>door het KCC in het CRM vastgelegd. Deze 'onbekende' studenten zijn eenvoudig raadpleegbaar voor RSR.</t>
    </r>
  </si>
  <si>
    <t xml:space="preserve">De volgende gegevens worden van deze personen minimaal in het KCC-CRM vastgelegd en zijn raadpleegbaar: achternaam, geboortedatum, privé e-mailadres. 
RSR kan d.m.v. een rapportage en/of selectie in het CRM zien van personen waarvan niet door de KCC-medewerker kan worden vastgesteld dat het een student is. RSR zal op basis van deze gegevens nader onderzoeken of dit studenten zijn.. </t>
  </si>
  <si>
    <t>Het klantensysteem kan e-mails van klanten ontvangen en e-mails naar klanten sturen. Deze worden ook verwerkt in CRM.</t>
  </si>
  <si>
    <t>De inhoud van geschreven communicatie (e-mails, chats) die wordt verstuurd door het KCC worden volledig bewaard en is raadpleegbaar.</t>
  </si>
  <si>
    <t>Van alle e-mails die worden verstuurd en ontvangen moeten minimaal datum, onderwerp, afzender, ontvanger en inhoud van e-mail zichtbaar zijn. Bijlagen van e-mails moeten zichtbaar zijn en geopend kunnen worden.</t>
  </si>
  <si>
    <t xml:space="preserve">Openstaande contacten met studenten zijn eenvoudig raadpleegbaar </t>
  </si>
  <si>
    <t xml:space="preserve">Het CRM heeft de mogelijkheid om openstaande klantcontacten te tonen en eenvoudig te openen en/of in behandeling te nemen, zonder dat hiervoor een rapportage aangemaakt hoeft te worden. Dit geldt voor de klantcontacten via telefonie en/of e-mail.
Een openstaand contact is een call die nog niet is afgerond.
</t>
  </si>
  <si>
    <t>Eerder vastgelegde gegevens van studenten zijn muteerbaar in CRM</t>
  </si>
  <si>
    <t>2.2</t>
  </si>
  <si>
    <t>Workflow inrichting binnen CRM kan per kanaal worden ingericht om doorlooptijden te kunnen garanderen. Deze zijn per communicatiekanaal in te stellen.</t>
  </si>
  <si>
    <t xml:space="preserve">Bijvoorbeeld: terugbellen binnen 1 werkdag en terugmailen binnen 2 werkdagen. </t>
  </si>
  <si>
    <t>Het CRM ondersteunt signalering op afhandeltermijn van openstaande klantcontacten</t>
  </si>
  <si>
    <t>Instellen van signalering op openstaande klantcontacten is mogelijk wanneer deze (bijna) verlopen. In te stellen per communicatiekanaal.</t>
  </si>
  <si>
    <t>3.2</t>
  </si>
  <si>
    <t>Inschrijver verzorgt opzet, implementatie en beheer van één relevante kennisbank in het kader van het studentenreisproduct (SRP) voor studenten.</t>
  </si>
  <si>
    <t xml:space="preserve">Kennisbank moet vanaf begin opgebouwd worden met ondersteuning vanuit RSR. </t>
  </si>
  <si>
    <t>3.3</t>
  </si>
  <si>
    <t>3.4</t>
  </si>
  <si>
    <t>De zoekfunctie in de kennisbank geeft suggesties m.b.t. de meest gebruikte kennispagina's.</t>
  </si>
  <si>
    <t>De kennisbank maakt gebruik van beslisbomen.</t>
  </si>
  <si>
    <t>Het gebruik van beslisbomen ondersteunt consistente beantwoording van vragen.</t>
  </si>
  <si>
    <t>De kennisbank is altijd toegankelijk en volledig raadpleegbaar voor RSR</t>
  </si>
  <si>
    <t>Door RSR gewenste inhoudelijke aanpassingen in de kennisbank worden binnen vijf werkdagen door het KCC in de kennisbank doorgevoerd.</t>
  </si>
  <si>
    <t>(Delen) van tekst in de kennisbank kunnen eenvoudig worden geselecteerd en gekopieerd.</t>
  </si>
  <si>
    <t>Standaard antwoorden kunnen eenvoudig worden geselecteerd en geplakt, bijvoorbeeld in de registratie van het klantcontact, in e-mails en bij het doorzetten naar de tweede lijn.</t>
  </si>
  <si>
    <t xml:space="preserve">Alle gebruikers van de kennisbank kunnen in de kennisbank eenvoudig feedback geven op kennisitems. </t>
  </si>
  <si>
    <t>De kennisbank heeft versiebeheer, zodat er gemakkelijk gezien kan worden of de informatie is veranderd</t>
  </si>
  <si>
    <t>8</t>
  </si>
  <si>
    <t>WFM proces</t>
  </si>
  <si>
    <t>4.3</t>
  </si>
  <si>
    <t>RSR levert een binding forecast op 12 weken vooruit. Op kwartaalbasis kan RSR maximaal 30% afwijken van de volumes van het vorige kwartaal zowel naar boven als naar beneden.</t>
  </si>
  <si>
    <t>4.1</t>
  </si>
  <si>
    <t>Inschrijver verzorgt zelfstandig de voorspelling van de benodigde capaciteit. De voorspelling is voortdurend inzichtelijk en raadpleegbaar voor RSR.</t>
  </si>
  <si>
    <t>Medewerkers moeten voldoende scholing hebben ontvangen om direct inzetbaar te zijn.</t>
  </si>
  <si>
    <t>4.2</t>
  </si>
  <si>
    <t xml:space="preserve">Normaal gesproken één keer per jaar (augustus/september) en bij uitzonderlijke situaties zoals ondersteuning van migratie naar OVPay (verwacht in 2025)
</t>
  </si>
  <si>
    <t xml:space="preserve">Het KCC dient werkzaamheden die uitgevoerd worden en impact hebben op de RSR dienstverlening tijdig te melden bij RSR. 
</t>
  </si>
  <si>
    <t>Inschrijver maakt gebruik van een adequate WFM cyclus ten behoeve van de uitvoering van de werkzaamheden</t>
  </si>
  <si>
    <t>Vertaling van forecasting naar capaciteitsplan, planning, roosters en traffic management inclusief bijbehorende rapportages</t>
  </si>
  <si>
    <t>Aanpassing van forecast en capaciteitsplanning is onderdeel van de structurele overlegcyclus</t>
  </si>
  <si>
    <t>Medewerkers</t>
  </si>
  <si>
    <t>6.1</t>
  </si>
  <si>
    <t>KCC-medewerkers beschikken over voldoende kennis, vaardigheden en competenties om de KCC-werkzaamheden efficient en effectief in te vullen</t>
  </si>
  <si>
    <t>6.2</t>
  </si>
  <si>
    <t>Inschrijver borgt dat KCC-medewerkers die worden ingezet voor de dienstverlening in het kader van het Studentenreisproduct, over voldoende inhoudelijke, actuele kennis van het Studentenreisproduct beschikken.</t>
  </si>
  <si>
    <t>Om effectief en efficient een gesprek vorm te geven.</t>
  </si>
  <si>
    <t>6.3</t>
  </si>
  <si>
    <t>De KCC-medewerkers beschikken over goede Nederlandse taalvaardigheid en een goede Nederlandse uitspraak (ABN).</t>
  </si>
  <si>
    <t>De KCC-medewerkers worden allround opgeleid zodat zij op alle contactkanalen kunnen worden ingezet.</t>
  </si>
  <si>
    <t>De inschrijver garandeert een veilige en goede werkplek voor hun medewerkers</t>
  </si>
  <si>
    <t>De inschrijver hanteert een actief beleid waarin medewerkers regelmatig op kantoor werken</t>
  </si>
  <si>
    <t>RSR is welkom op de kantoorwerkplek waar de RSR dienstverlening plaatsvindt</t>
  </si>
  <si>
    <t>De inschrijver borgt dat de medewerkers voldoende worden begeleid om succesvol te zijn in hun werk</t>
  </si>
  <si>
    <t>10</t>
  </si>
  <si>
    <t>Training en opleiding</t>
  </si>
  <si>
    <t>10.3</t>
  </si>
  <si>
    <r>
      <t xml:space="preserve">Alle </t>
    </r>
    <r>
      <rPr>
        <sz val="12"/>
        <color theme="1"/>
        <rFont val="Calibri"/>
        <family val="2"/>
        <scheme val="minor"/>
      </rPr>
      <t xml:space="preserve">KCC-medewerkers die contact hebben met studenten via de livechat, hebben een training chatetiquette gevolgd. </t>
    </r>
  </si>
  <si>
    <t>Medewerkers worden getraind in het raadplegen van StuRr-1 KCC</t>
  </si>
  <si>
    <t>RSR verzorgt eenmalig een Train de Trainer. Daarna is de inschrijver verantwoordelijk voor het geven van de trainingen</t>
  </si>
  <si>
    <t>Trainingen die op inititatief van de inschrijver worden gegeven zijn voor rekening van de inschrijver</t>
  </si>
  <si>
    <t>Dit geldt niet als er expliciet afwijkende afspraken zijn gemaakt met RSR</t>
  </si>
  <si>
    <t>De inschrijver zorgt voor actuele werkinstructies in de kennisbank zodat de medewerkers hun werk kunnen uitvoeren</t>
  </si>
  <si>
    <t>11.3</t>
  </si>
  <si>
    <t>12</t>
  </si>
  <si>
    <t>Rapportage en data</t>
  </si>
  <si>
    <t>Procesgegevens zoals aantallen in wachtrij, aantal afgehandeld, wachttijden, etc</t>
  </si>
  <si>
    <t>Rechten tot de rapportgesyeteem worden ingesteld op basis van vooraf gedefinieerde rollen.</t>
  </si>
  <si>
    <t>Denk aan rechten zoals leesrechten. Mutatierechten e.d.</t>
  </si>
  <si>
    <t>Toewijzing van rollen in de rapportagemodule aan KCC-medewerkers worden actief beheerd en alleen toegekend aan KCC-medewerkers die actief werkzaam zijn voor de KCC-dienstverlening in het kader van het SRP.</t>
  </si>
  <si>
    <t>Een medewerker krijgt uitsluitend een toegang indien dit voor de uitvoering van de functie noodzakelijk is. Een rol wordt direct ingetrokken zodra dit niet meer het geval is.</t>
  </si>
  <si>
    <t xml:space="preserve">Rapportages worden uitsluitend opgesteld in de Nederlandse taal. </t>
  </si>
  <si>
    <t>Hierbij gaat het er voornamelijk om dat kwalitatieve toevoegingen of andere tekst in het NL is geschreven</t>
  </si>
  <si>
    <t>Relevante performance data is  realtime inzichtelijke via bijv een wall display</t>
  </si>
  <si>
    <t xml:space="preserve">Relevant realtime inzicht is in ieder geval:
* Aantal uitgevoerde contacten en uitgezette acties over de kanalen gedurende de dag
* Aantal aangenomen contacten, abandoned calls, wachttijden, ruggenspraak aantallen; 
</t>
  </si>
  <si>
    <t>Op alle KPI's zoals benoemd in de SLA is een rapportage beschikbaar op week- en maandniveau</t>
  </si>
  <si>
    <t xml:space="preserve">Hierin zijn onder andere opgenomen:
* Scores op de KPI’s, die worden vastgesteld in het Service Level Agreement van het contract; 
* Aantal uitgevoerde contacten en uitgezette acties over de kanalen, verdeeld over contactonderwerpen; 
* Aantal aangenomen contacten, abandoned calls, wachttijden,  First time Fix/First contact resultation, ruggenspraak aantallen; 
* Aantal ontvangen en afgehandelde klachten per periode.
* Klanttevredenheidsresultaten
</t>
  </si>
  <si>
    <t>Alle rapportages ten behoeve van RSR worden gedurende de volledige contracttijd bewaard.</t>
  </si>
  <si>
    <t>Communicatie en overleg</t>
  </si>
  <si>
    <t>Inschrijver stelt een vast contactpersoon voor RSR aan.</t>
  </si>
  <si>
    <t>Communicatiematrix met alle stakeholders wordt in de implementatie fase gemaakt</t>
  </si>
  <si>
    <t>Week-, maand- en kwartaal cyclus</t>
  </si>
  <si>
    <t>Op verzoek van beide partijen kan op ad hoc basis additioneel overleg plaatsvinden tussen inschrijver en RSR</t>
  </si>
  <si>
    <t>Ten behoeve van de structurele overleggen zorgt de contactpersoon van de inschrijver voor de relevante voorbereiding en verslaglegging .</t>
  </si>
  <si>
    <t>Week-, maand- en kwartaalrapportages worden vooraf gedeeld. Samenvatting belangrijkste onderwerpen en actiepunten worden vastgelegd en opgevolgd door de actiehouders</t>
  </si>
  <si>
    <t>Voor alle strategische besprekingen zal schriftelijk vastlegging plaatsvinden die opgesteld wordt door de inschrijver en ter vaststelling geaccordeerd wordt door RSR.</t>
  </si>
  <si>
    <t>Overleg tussen RSR en het KCC vindt  plaats in de Nederlandse taal</t>
  </si>
  <si>
    <t>Klanttevredenheid en medewerkerstevredenheid</t>
  </si>
  <si>
    <t>Inschrijver beschikt over een eigen systeem voor het uitvoeren van klanttevredenheidsmetingen</t>
  </si>
  <si>
    <t>Klanttevredenheidsresultaten  zijn inzichtelijik  voor RSR.</t>
  </si>
  <si>
    <t>De klantfeedback wordt gekoppeld aan de specifieke interactie met de klant en dus medewerker in het CRM systeem</t>
  </si>
  <si>
    <t>5.5</t>
  </si>
  <si>
    <t>Wordt minimaal één keer per jaar uitgevoerd.
Dit wordt gecoordineerd door RSR</t>
  </si>
  <si>
    <t>5.6</t>
  </si>
  <si>
    <t>Het is voor RSR altijd mogelijk om ad hoc kwaliteisonderzoeken (zoals mysteriecalls) uit te voeren.
Inschrijver werkt volledig aan de uitvoering van deze kwaliteitsonderzoeken mee.</t>
  </si>
  <si>
    <t>De inschrijver verzorgt minimaal een keer per jaar een medewerker tevredenheidsonderzoek</t>
  </si>
  <si>
    <t>Privacy en informatie beveiliging</t>
  </si>
  <si>
    <t>12.3</t>
  </si>
  <si>
    <t>12.4</t>
  </si>
  <si>
    <t>De inschrijver werkt volledig mee aan de voorbereiding en uitvoering van beveiligingsaudits.
RSR initieert en coordineert deze audits.</t>
  </si>
  <si>
    <t>RSR moet aantoonbaar voldoen aan gestelde beveiligings- en pricacyeisen.</t>
  </si>
  <si>
    <t>12.5</t>
  </si>
  <si>
    <t>Alleen gebruikers met geauthenticeerde apparatuur kunnen toegang krijgen tot informatiesystemen en data.</t>
  </si>
  <si>
    <t xml:space="preserve">Gebruikers zijn personen die door RSR zijn aangewezen als personen die toegang mogen hebben tot bepaalde informatie/systemen. </t>
  </si>
  <si>
    <t>12.6</t>
  </si>
  <si>
    <t>Back-ups worden minimaal jaarlijks getest of na een grote wijziging om de goede werking te waarborgen als deze in noodgevallen uitgevoerd moet worden.</t>
  </si>
  <si>
    <t>Ja</t>
  </si>
  <si>
    <t>Nee</t>
  </si>
  <si>
    <t>2.1</t>
  </si>
  <si>
    <t>3.1</t>
  </si>
  <si>
    <t>EIs</t>
  </si>
  <si>
    <t>Het KCC dient periodiek (1x per jaar) een (haalbaar) verbetervoorstel in om de dienstverlening als totaal te verbeteren en/of de  efficiency te verbeteren</t>
  </si>
  <si>
    <t>5</t>
  </si>
  <si>
    <t>5.3</t>
  </si>
  <si>
    <t>5.4</t>
  </si>
  <si>
    <t>Kwaliteitsmetingen worden door de inschrijver gedaan op alle kanalen</t>
  </si>
  <si>
    <t>Inschrijver kan de kwaliteitspijlers uit paragraaf 2.5 van het visie document invullen.</t>
  </si>
  <si>
    <t>6.4</t>
  </si>
  <si>
    <t>6.5</t>
  </si>
  <si>
    <t>6.6</t>
  </si>
  <si>
    <t>6.7</t>
  </si>
  <si>
    <t>6.13</t>
  </si>
  <si>
    <t>6.14</t>
  </si>
  <si>
    <t>6.15</t>
  </si>
  <si>
    <t>6.16</t>
  </si>
  <si>
    <t>6.17</t>
  </si>
  <si>
    <t>6.18</t>
  </si>
  <si>
    <t>6.19</t>
  </si>
  <si>
    <t>6.20</t>
  </si>
  <si>
    <t>6.21</t>
  </si>
  <si>
    <t>6.22</t>
  </si>
  <si>
    <t>6.23</t>
  </si>
  <si>
    <t>6.24</t>
  </si>
  <si>
    <t>6.25</t>
  </si>
  <si>
    <t>6.26</t>
  </si>
  <si>
    <t>6.27</t>
  </si>
  <si>
    <t>6.28</t>
  </si>
  <si>
    <t>6.29</t>
  </si>
  <si>
    <t>6.31</t>
  </si>
  <si>
    <t>6.32</t>
  </si>
  <si>
    <t>6.34</t>
  </si>
  <si>
    <t>6.35</t>
  </si>
  <si>
    <t>6.36</t>
  </si>
  <si>
    <t>Het CRM systeem van de inschrijver is webbased beschikbaar.</t>
  </si>
  <si>
    <r>
      <t xml:space="preserve">Gegevens </t>
    </r>
    <r>
      <rPr>
        <sz val="12"/>
        <color theme="1"/>
        <rFont val="Calibri"/>
        <family val="2"/>
        <scheme val="minor"/>
      </rPr>
      <t>van alle studenten waarmee het KCC contact heeft gehad, worden opgeslagen en zijn in het CRM raadpleegbaar</t>
    </r>
    <r>
      <rPr>
        <sz val="12"/>
        <rFont val="Calibri"/>
        <family val="2"/>
        <scheme val="minor"/>
      </rPr>
      <t>.</t>
    </r>
  </si>
  <si>
    <t>Minimaal de volgende gegevens van de student worden in het CRM vastgelegd en zijn raadpleegbaar: kaartnummer (OV Chip), servicenummer (na implementatie naar OVPay), achternaam student, geboortedatum student, privé e-maildres student en student ID (te raadplegen via StuRr-1 KCC, zie technisch document)</t>
  </si>
  <si>
    <t>De instroomtraining duurt maximaal 5 dagen.</t>
  </si>
  <si>
    <t>In die 5 dagen moeten de volgende elementen zijn getraind: product &amp; procesinformatie (eerste keer dmv Train de Trainer, daarna door eigen trainer), werking systemen en communicatie training</t>
  </si>
  <si>
    <t>Inschrijver kan de contactkanalen (telefonie, e-mail, chat), indien door RSR gewenst, uitbreiden met additionele kanalen</t>
  </si>
  <si>
    <t xml:space="preserve">RSR heeft met een eigen profiel (rol) altijd toegang tot het CRM systeem, de data en onderliggende rapportages </t>
  </si>
  <si>
    <t>8.2</t>
  </si>
  <si>
    <t>8.3</t>
  </si>
  <si>
    <t>8.4</t>
  </si>
  <si>
    <t>8.5</t>
  </si>
  <si>
    <t>8.6</t>
  </si>
  <si>
    <t>Informatiepagina's van de kennisbank die worden bijgewerkt krijgen een nieuw versienummer of updatedatum.</t>
  </si>
  <si>
    <t>8.1</t>
  </si>
  <si>
    <t>Inschrijver dient er zorg voor te dragen dat de beschikbare capaciteit van inzetbaar personeel voortdurend in overeenstemming is met de gevraagde dienstverlening (zie ook SLA).</t>
  </si>
  <si>
    <t>Inschrijver moet kunnen omgaan met verwachte, vooraf gecommuniceerde piekbelastingen in het aanbod van klantcontacten.</t>
  </si>
  <si>
    <t>8.7</t>
  </si>
  <si>
    <t>11</t>
  </si>
  <si>
    <t>13</t>
  </si>
  <si>
    <t>Zie ook SLA</t>
  </si>
  <si>
    <t>De inschrijver spant zich in voor medewerkerbetrokkenheid bij het Studentenreisproduct en de doelgroep student</t>
  </si>
  <si>
    <t>9.1</t>
  </si>
  <si>
    <t>9.2</t>
  </si>
  <si>
    <t>9.3</t>
  </si>
  <si>
    <t>9.4</t>
  </si>
  <si>
    <t>9.5</t>
  </si>
  <si>
    <t>9.6</t>
  </si>
  <si>
    <t>9.7</t>
  </si>
  <si>
    <t>Alle KCC medewerkers zijn getraind op de producten en processen van RSR, de KCC systemen waarmee wordt gewerkt en op algemene communicatie vaardigheden</t>
  </si>
  <si>
    <t>10.1</t>
  </si>
  <si>
    <t>10.2</t>
  </si>
  <si>
    <t>10.4</t>
  </si>
  <si>
    <t>10.5</t>
  </si>
  <si>
    <t>10.6</t>
  </si>
  <si>
    <t>10.7</t>
  </si>
  <si>
    <t>De partner stelt alle gemaakte rapportages op de relevante parameters beschikbaar in een  omgeving waar ze te raadplegen en downloaden zijn voor RSR</t>
  </si>
  <si>
    <t>Alle relevante procesgegevens  in het CRM systeem (kanalen, contactredenen, statussen etc) kunnen als rapportage uit CRM worden geëxporteerd of worden in een dashboard weergegeven. Deze data is voortdurend benaderbaar en raadpleegbaar voor RSR.</t>
  </si>
  <si>
    <t>11.1</t>
  </si>
  <si>
    <t>11.2</t>
  </si>
  <si>
    <t>11.4</t>
  </si>
  <si>
    <t>11.5</t>
  </si>
  <si>
    <t>11.6</t>
  </si>
  <si>
    <t>11.7</t>
  </si>
  <si>
    <t>11.8</t>
  </si>
  <si>
    <t>Inschrijver organiseert een vaste overlegcyclus met RSR  (week, maand, kwartaal), waarbij vaste contactpersoon aanwezig is</t>
  </si>
  <si>
    <t xml:space="preserve">RSR kan in het KCC kantoor in overleg treden met KCC-medewerkers betrokken bij dienstverlening van Studentenreisproduct. </t>
  </si>
  <si>
    <t>Uiteraard wel met respect voor roosteropvolging.</t>
  </si>
  <si>
    <t>12.1</t>
  </si>
  <si>
    <t>12.2</t>
  </si>
  <si>
    <t xml:space="preserve">Inschrijver verleent medewerking aan het periodieke klanttevredenheidsonderzoek (KTO) van RSR in het kader van de dienstverlening voor het Studentenreisproduct. </t>
  </si>
  <si>
    <t>13.1</t>
  </si>
  <si>
    <t>13.2</t>
  </si>
  <si>
    <t>13.3</t>
  </si>
  <si>
    <t>13.4</t>
  </si>
  <si>
    <t>13.5</t>
  </si>
  <si>
    <t>13.6</t>
  </si>
  <si>
    <t>De klantverificatie wordt door de KCC-medewerker bij het eerste contact  in StuRr-1 KCC (systeem van RSR) gedaan.</t>
  </si>
  <si>
    <t>De data in het kader van de RSR-opdracht wordt gescheiden van data van andere klanten. Deze data is op geen enkele wijze raadpleegbaar, muteerbaar of verwijderbaar door andere klanten van KCC en/of KCC-medwerkers die niet werkzaam zijn voor de RSR opdracht in het kader van het Studentenreisproduct.</t>
  </si>
  <si>
    <t xml:space="preserve">Eenmaal per jaar zal er een strategisch overleg plaatsvinden tussen de dienstverlener en opdrachtgever. </t>
  </si>
  <si>
    <t>De resultaten van kwaliteitsmetingen (quality monitoring) worden vastgelegd op een uniforme plek ook door RSR te raadplegen.</t>
  </si>
  <si>
    <t>Hierbij wordt rekening gehouden met regelgeving m.b.t. privacy.</t>
  </si>
  <si>
    <t>Ontangen e-mails worden automatisch direct beantwoord met een (e-mail) ontvangstbevestiging.</t>
  </si>
  <si>
    <t>Inschrijver geeft invulling aan de strategische basisoriëntatie 'operational excellence' en 'customer intimacy' van RSR, zoals beschreven in het visiedocment.</t>
  </si>
  <si>
    <t>Communicatie tussen RSR en KCC vindt uitsluitend plaats op basis van een interne studentID die door RSR wordt verstrekt</t>
  </si>
  <si>
    <t xml:space="preserve">Alle records in het CRM over studenten worden geregistreerd met een verwijzing naar het juiste studentID. Een BSN van een persoon mag nooit worden opgeslagen in het CRM van het KCC. </t>
  </si>
  <si>
    <t>Toegang tot de remote desktop en de API wordt op basis van IP-whitelisting gerealiseerd. Dit heeft als gevolg dat we een statisch IP vereisen die door alle verbindingen gebruikt wordt.  
Zie ook document "Technische aansluiting RSR Klantenservice".</t>
  </si>
  <si>
    <t>Loggingen in CRM worden exact 18 maanden bewaard en zijn gedurende de bewaartermijn volledig raadpleegbaar voor RSR.</t>
  </si>
  <si>
    <t>De inschrijver beschikt over een statisch IP-adres.</t>
  </si>
  <si>
    <t>Inschrijver geeft invulling geven aan de partnership elementen zoals deze beschreven zijn in paragraaf 2.2. van het visie document</t>
  </si>
  <si>
    <t>Inschrijver voldoet aan het partnerprofiel en de competenties zoals deze zijn beschreven in paragraaf 2.2. van het visie document</t>
  </si>
  <si>
    <t>Inschrijver kan voldoen aan de openingstijden van het RSR KCC.</t>
  </si>
  <si>
    <t>Inschrijver kan de operationele werkzaamheden vervullen zoals deze zijn beschreven in paragraaf 2.3 van het visie document</t>
  </si>
  <si>
    <t>Gesprekken met studenten worden opgenomen in kader van monitoring kwaliteit uitvoering KCC-dienst en coaching. Individuele gesprekken zijn terug te luisteren door RSR.</t>
  </si>
  <si>
    <r>
      <t xml:space="preserve">NAW gegevens van studenten worden </t>
    </r>
    <r>
      <rPr>
        <sz val="12"/>
        <color theme="1"/>
        <rFont val="Calibri"/>
        <family val="2"/>
        <scheme val="minor"/>
      </rPr>
      <t>5 jaar bewaard.</t>
    </r>
  </si>
  <si>
    <t>Bewaartermijn start op het laatste contactmoment tussen het KCC en de student</t>
  </si>
  <si>
    <t>Bewaartermijn start op moment van vastlegging van een feit in een log.
Opschoning wordt maandelijks door KCC uitgevoerd.</t>
  </si>
  <si>
    <t>Inschrijver richt het systeemlandschap zodat gewerkt kan worden met de systemen die door RSR ter beschikking worden gesteld en conform de randvoorwaarden die zijn beschreven in het document 'Technische aansluiting voor RSR Klantenservice".</t>
  </si>
  <si>
    <t>Op het wachtbandje van de wachtrij van de telefonie wordt actueel aangegeven wat het aantal mensen dat in de wacht staat.</t>
  </si>
  <si>
    <t>Met feedback op een kennisitem wordt bedoeld bijvoorbeeld opmerkingen of verbetervoorstellen m.b.t. kennisitems bedoeld.
Indien dit niet rechtstreeks in de kennisbank kan worden aangegeven, dan is procedureel geborgd dat de feedback wordt gelogd en opgepakt.</t>
  </si>
  <si>
    <r>
      <rPr>
        <b/>
        <u/>
        <sz val="14"/>
        <rFont val="Calibri"/>
        <family val="2"/>
        <scheme val="minor"/>
      </rPr>
      <t>Toelichting</t>
    </r>
    <r>
      <rPr>
        <sz val="12"/>
        <rFont val="Calibri"/>
        <family val="2"/>
        <scheme val="minor"/>
      </rPr>
      <t xml:space="preserve">
* Inschrijver geeft in kolom H aan of de inschrijver aan de eis of wens voldoet. 
* Het niet voldoen aan een eis leidt tot uitsluiting van deelname.</t>
    </r>
  </si>
  <si>
    <t>6.30</t>
  </si>
  <si>
    <t>6.33</t>
  </si>
  <si>
    <t>6.37</t>
  </si>
  <si>
    <t>7</t>
  </si>
  <si>
    <t>7.1</t>
  </si>
  <si>
    <t>7.2</t>
  </si>
  <si>
    <t>7.3</t>
  </si>
  <si>
    <t>7.4</t>
  </si>
  <si>
    <t>7.5</t>
  </si>
  <si>
    <t>7.6</t>
  </si>
  <si>
    <t>7.7</t>
  </si>
  <si>
    <t>8.8</t>
  </si>
  <si>
    <t>8.9</t>
  </si>
  <si>
    <t>9</t>
  </si>
  <si>
    <t>10.8</t>
  </si>
  <si>
    <t>13.7</t>
  </si>
  <si>
    <t>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</si>
</sst>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2"/>
      <name val="Calibri"/>
      <family val="2"/>
      <scheme val="minor"/>
    </font>
    <font>
      <b/>
      <sz val="12"/>
      <name val="Calibri"/>
      <family val="2"/>
      <scheme val="minor"/>
    </font>
    <font>
      <b/>
      <sz val="12"/>
      <color rgb="FFFFFFFF"/>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
      <b/>
      <sz val="20"/>
      <name val="Calibri"/>
      <family val="2"/>
      <scheme val="minor"/>
    </font>
    <font>
      <b/>
      <u/>
      <sz val="14"/>
      <name val="Calibri"/>
      <family val="2"/>
      <scheme val="minor"/>
    </font>
    <font>
      <b/>
      <sz val="16"/>
      <color indexed="8"/>
      <name val="Calibri"/>
      <family val="2"/>
      <scheme val="minor"/>
    </font>
    <font>
      <sz val="12"/>
      <color rgb="FF000000"/>
      <name val="Calibri"/>
      <family val="2"/>
    </font>
  </fonts>
  <fills count="9">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indexed="9"/>
        <bgColor indexed="26"/>
      </patternFill>
    </fill>
    <fill>
      <patternFill patternType="solid">
        <fgColor rgb="FFFFFF00"/>
        <bgColor indexed="64"/>
      </patternFill>
    </fill>
    <fill>
      <patternFill patternType="solid">
        <fgColor theme="0"/>
        <bgColor indexed="64"/>
      </patternFill>
    </fill>
    <fill>
      <patternFill patternType="solid">
        <fgColor rgb="FFFFFF00"/>
        <bgColor indexed="26"/>
      </patternFill>
    </fill>
    <fill>
      <patternFill patternType="solid">
        <fgColor theme="2" tint="-9.9948118533890809E-2"/>
        <bgColor indexed="2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2">
    <xf numFmtId="0" fontId="0" fillId="0" borderId="0" xfId="0"/>
    <xf numFmtId="0" fontId="5"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left" vertical="top" wrapText="1"/>
    </xf>
    <xf numFmtId="0" fontId="2" fillId="4" borderId="0" xfId="0" applyFont="1" applyFill="1" applyAlignment="1">
      <alignment horizontal="left" textRotation="90"/>
    </xf>
    <xf numFmtId="0" fontId="4" fillId="2" borderId="4" xfId="0" applyFont="1" applyFill="1" applyBorder="1" applyAlignment="1">
      <alignment horizontal="left" vertical="top" wrapText="1"/>
    </xf>
    <xf numFmtId="0" fontId="4" fillId="2" borderId="0" xfId="0" applyFont="1" applyFill="1" applyAlignment="1">
      <alignment horizontal="left" vertical="top" wrapText="1"/>
    </xf>
    <xf numFmtId="0" fontId="3" fillId="3" borderId="0" xfId="0" applyFont="1" applyFill="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6"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2" fillId="0" borderId="0" xfId="0" applyFont="1" applyAlignment="1">
      <alignment horizontal="left" vertical="top" wrapText="1"/>
    </xf>
    <xf numFmtId="0" fontId="5" fillId="6" borderId="1" xfId="0" applyFont="1" applyFill="1" applyBorder="1" applyAlignment="1">
      <alignment horizontal="left" vertical="top" wrapText="1"/>
    </xf>
    <xf numFmtId="0" fontId="11"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3" fillId="7" borderId="1" xfId="0" applyFont="1" applyFill="1" applyBorder="1" applyAlignment="1">
      <alignment horizontal="left" vertical="top"/>
    </xf>
    <xf numFmtId="0" fontId="2" fillId="5" borderId="1" xfId="0" applyFont="1" applyFill="1" applyBorder="1" applyAlignment="1">
      <alignment horizontal="left" vertical="top" wrapText="1"/>
    </xf>
    <xf numFmtId="0" fontId="2" fillId="5" borderId="0" xfId="0" applyFont="1" applyFill="1" applyAlignment="1">
      <alignment horizontal="left" vertical="top" wrapText="1"/>
    </xf>
    <xf numFmtId="0" fontId="2" fillId="4" borderId="1" xfId="0" applyFont="1" applyFill="1" applyBorder="1" applyAlignment="1">
      <alignment horizontal="left" vertical="top"/>
    </xf>
    <xf numFmtId="0" fontId="2" fillId="0" borderId="17" xfId="0" applyFont="1" applyBorder="1" applyAlignment="1">
      <alignment horizontal="left" vertical="top" wrapText="1"/>
    </xf>
    <xf numFmtId="0" fontId="5" fillId="0" borderId="0" xfId="0" applyFont="1" applyAlignment="1">
      <alignment horizontal="center" vertical="top"/>
    </xf>
    <xf numFmtId="0" fontId="5" fillId="0" borderId="0" xfId="0" applyFont="1" applyAlignment="1">
      <alignment horizontal="center" vertical="top" wrapText="1"/>
    </xf>
    <xf numFmtId="0" fontId="4" fillId="2" borderId="4" xfId="0" applyFont="1" applyFill="1" applyBorder="1" applyAlignment="1">
      <alignment horizontal="center" vertical="top" wrapText="1"/>
    </xf>
    <xf numFmtId="0" fontId="2" fillId="0" borderId="1" xfId="0" applyFont="1" applyBorder="1" applyAlignment="1">
      <alignment horizontal="center" vertical="top"/>
    </xf>
    <xf numFmtId="0" fontId="5" fillId="0" borderId="1" xfId="0" applyFont="1" applyBorder="1" applyAlignment="1">
      <alignment horizontal="center" vertical="top"/>
    </xf>
    <xf numFmtId="0" fontId="2" fillId="5" borderId="1" xfId="0" applyFont="1" applyFill="1" applyBorder="1" applyAlignment="1">
      <alignment horizontal="center" vertical="top" wrapText="1"/>
    </xf>
    <xf numFmtId="0" fontId="2" fillId="0" borderId="17" xfId="0" applyFont="1" applyBorder="1" applyAlignment="1">
      <alignment horizontal="center" vertical="top"/>
    </xf>
    <xf numFmtId="0" fontId="4" fillId="2" borderId="5" xfId="0" applyFont="1" applyFill="1" applyBorder="1" applyAlignment="1">
      <alignment horizontal="center" vertical="top" wrapText="1"/>
    </xf>
    <xf numFmtId="0" fontId="5" fillId="0" borderId="6" xfId="0" applyFont="1" applyBorder="1" applyAlignment="1">
      <alignment horizontal="center" vertical="top" wrapText="1"/>
    </xf>
    <xf numFmtId="0" fontId="2" fillId="5" borderId="6" xfId="0" applyFont="1" applyFill="1" applyBorder="1" applyAlignment="1">
      <alignment horizontal="center" vertical="top" wrapText="1"/>
    </xf>
    <xf numFmtId="0" fontId="5" fillId="0" borderId="18" xfId="0" applyFont="1" applyBorder="1" applyAlignment="1">
      <alignment horizontal="center" vertical="top" wrapText="1"/>
    </xf>
    <xf numFmtId="0" fontId="5" fillId="0" borderId="6" xfId="0" applyFont="1" applyBorder="1" applyAlignment="1" applyProtection="1">
      <alignment horizontal="center" vertical="top" wrapText="1"/>
      <protection locked="0"/>
    </xf>
    <xf numFmtId="0" fontId="4" fillId="2" borderId="3" xfId="0" applyFont="1" applyFill="1" applyBorder="1" applyAlignment="1">
      <alignment horizontal="center" vertical="top" wrapText="1"/>
    </xf>
    <xf numFmtId="49" fontId="10" fillId="3" borderId="15" xfId="0" applyNumberFormat="1" applyFont="1" applyFill="1" applyBorder="1" applyAlignment="1">
      <alignment horizontal="center" vertical="top" wrapText="1"/>
    </xf>
    <xf numFmtId="0" fontId="5" fillId="0" borderId="15" xfId="0" applyFont="1" applyBorder="1" applyAlignment="1">
      <alignment horizontal="center" vertical="top"/>
    </xf>
    <xf numFmtId="0" fontId="2" fillId="0" borderId="15" xfId="0" applyFont="1" applyBorder="1" applyAlignment="1">
      <alignment horizontal="center" vertical="top"/>
    </xf>
    <xf numFmtId="0" fontId="2" fillId="4" borderId="15" xfId="0" applyFont="1" applyFill="1" applyBorder="1" applyAlignment="1">
      <alignment horizontal="center" vertical="top"/>
    </xf>
    <xf numFmtId="0" fontId="2" fillId="7" borderId="15" xfId="0" applyFont="1" applyFill="1" applyBorder="1" applyAlignment="1">
      <alignment horizontal="center" vertical="top"/>
    </xf>
    <xf numFmtId="0" fontId="2" fillId="0" borderId="16" xfId="0" applyFont="1" applyBorder="1" applyAlignment="1">
      <alignment horizontal="center" vertical="top"/>
    </xf>
    <xf numFmtId="0" fontId="10" fillId="3" borderId="2" xfId="0" applyFont="1" applyFill="1" applyBorder="1" applyAlignment="1">
      <alignment horizontal="center" vertical="top" wrapText="1"/>
    </xf>
    <xf numFmtId="0" fontId="10" fillId="3" borderId="13" xfId="0" applyFont="1" applyFill="1" applyBorder="1" applyAlignment="1">
      <alignment horizontal="center" vertical="top" wrapText="1"/>
    </xf>
    <xf numFmtId="0" fontId="10" fillId="3" borderId="14"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8" xfId="0" applyFont="1" applyFill="1" applyBorder="1" applyAlignment="1">
      <alignment horizontal="center" vertical="top" wrapText="1"/>
    </xf>
    <xf numFmtId="0" fontId="3" fillId="8" borderId="9" xfId="0" applyFont="1" applyFill="1" applyBorder="1" applyAlignment="1">
      <alignment horizontal="center" vertical="top" wrapText="1"/>
    </xf>
    <xf numFmtId="0" fontId="2" fillId="6" borderId="10"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6" borderId="12" xfId="0" applyFont="1" applyFill="1" applyBorder="1" applyAlignment="1">
      <alignment horizontal="left" vertical="top" wrapText="1"/>
    </xf>
  </cellXfs>
  <cellStyles count="1">
    <cellStyle name="Standa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678656</xdr:colOff>
      <xdr:row>1</xdr:row>
      <xdr:rowOff>133855</xdr:rowOff>
    </xdr:from>
    <xdr:to>
      <xdr:col>7</xdr:col>
      <xdr:colOff>1237615</xdr:colOff>
      <xdr:row>1</xdr:row>
      <xdr:rowOff>738375</xdr:rowOff>
    </xdr:to>
    <xdr:pic>
      <xdr:nvPicPr>
        <xdr:cNvPr id="2" name="Afbeelding 1" descr="ToggleLogo">
          <a:extLst>
            <a:ext uri="{FF2B5EF4-FFF2-40B4-BE49-F238E27FC236}">
              <a16:creationId xmlns:a16="http://schemas.microsoft.com/office/drawing/2014/main" id="{474CA4D9-D7DE-D92B-DD35-A8F2F822C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47094" y="371980"/>
          <a:ext cx="1475740" cy="60452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B16E-39C3-4081-9111-2679838311CC}">
  <sheetPr>
    <pageSetUpPr fitToPage="1"/>
  </sheetPr>
  <dimension ref="A1:N142"/>
  <sheetViews>
    <sheetView showGridLines="0" tabSelected="1" zoomScale="80" zoomScaleNormal="80" zoomScaleSheetLayoutView="80" workbookViewId="0">
      <pane ySplit="4" topLeftCell="A5" activePane="bottomLeft" state="frozen"/>
      <selection pane="bottomLeft" activeCell="H6" sqref="H6"/>
    </sheetView>
  </sheetViews>
  <sheetFormatPr defaultColWidth="8.88671875" defaultRowHeight="15.75" customHeight="1" x14ac:dyDescent="0.3"/>
  <cols>
    <col min="1" max="2" width="0.6640625" style="1" customWidth="1"/>
    <col min="3" max="3" width="0.88671875" style="1" customWidth="1"/>
    <col min="4" max="4" width="6.109375" style="24" customWidth="1"/>
    <col min="5" max="5" width="89" style="2" bestFit="1" customWidth="1"/>
    <col min="6" max="6" width="89" style="2" customWidth="1"/>
    <col min="7" max="7" width="13.6640625" style="24" customWidth="1"/>
    <col min="8" max="8" width="21.109375" style="25" customWidth="1"/>
    <col min="9" max="13" width="4.109375" style="2" hidden="1" customWidth="1"/>
    <col min="14" max="14" width="73.5546875" style="2" bestFit="1" customWidth="1"/>
    <col min="15" max="15" width="75.33203125" style="1" customWidth="1"/>
    <col min="16" max="16384" width="8.88671875" style="1"/>
  </cols>
  <sheetData>
    <row r="1" spans="1:14" ht="18.75" customHeight="1" thickBot="1" x14ac:dyDescent="0.35"/>
    <row r="2" spans="1:14" s="4" customFormat="1" ht="65.7" customHeight="1" x14ac:dyDescent="0.3">
      <c r="A2" s="3"/>
      <c r="B2" s="3"/>
      <c r="C2" s="3"/>
      <c r="D2" s="46" t="s">
        <v>0</v>
      </c>
      <c r="E2" s="47"/>
      <c r="F2" s="47"/>
      <c r="G2" s="47"/>
      <c r="H2" s="48"/>
      <c r="N2" s="5"/>
    </row>
    <row r="3" spans="1:14" s="4" customFormat="1" ht="105" customHeight="1" thickBot="1" x14ac:dyDescent="0.35">
      <c r="A3" s="3"/>
      <c r="B3" s="3"/>
      <c r="C3" s="3"/>
      <c r="D3" s="49" t="s">
        <v>290</v>
      </c>
      <c r="E3" s="50"/>
      <c r="F3" s="50"/>
      <c r="G3" s="50"/>
      <c r="H3" s="51"/>
      <c r="I3" s="6" t="s">
        <v>1</v>
      </c>
      <c r="J3" s="6" t="s">
        <v>2</v>
      </c>
      <c r="K3" s="6" t="s">
        <v>3</v>
      </c>
      <c r="L3" s="6" t="s">
        <v>4</v>
      </c>
      <c r="N3" s="5"/>
    </row>
    <row r="4" spans="1:14" ht="46.8" x14ac:dyDescent="0.3">
      <c r="D4" s="36" t="s">
        <v>5</v>
      </c>
      <c r="E4" s="7" t="s">
        <v>6</v>
      </c>
      <c r="F4" s="7" t="s">
        <v>7</v>
      </c>
      <c r="G4" s="26" t="s">
        <v>8</v>
      </c>
      <c r="H4" s="31" t="s">
        <v>9</v>
      </c>
      <c r="I4" s="8"/>
      <c r="J4" s="8"/>
      <c r="K4" s="8"/>
      <c r="L4" s="8"/>
      <c r="M4" s="8"/>
    </row>
    <row r="5" spans="1:14" ht="19.5" customHeight="1" x14ac:dyDescent="0.3">
      <c r="D5" s="37" t="s">
        <v>10</v>
      </c>
      <c r="E5" s="43" t="s">
        <v>11</v>
      </c>
      <c r="F5" s="44"/>
      <c r="G5" s="44"/>
      <c r="H5" s="45"/>
      <c r="I5" s="9"/>
      <c r="J5" s="9"/>
      <c r="K5" s="9"/>
      <c r="L5" s="9"/>
      <c r="M5" s="9"/>
    </row>
    <row r="6" spans="1:14" ht="39.9" customHeight="1" x14ac:dyDescent="0.3">
      <c r="D6" s="38" t="s">
        <v>12</v>
      </c>
      <c r="E6" s="10" t="s">
        <v>273</v>
      </c>
      <c r="F6" s="11"/>
      <c r="G6" s="27" t="s">
        <v>13</v>
      </c>
      <c r="H6" s="35"/>
    </row>
    <row r="7" spans="1:14" ht="9.9" customHeight="1" x14ac:dyDescent="0.3">
      <c r="D7" s="39"/>
      <c r="E7" s="11"/>
      <c r="F7" s="11"/>
      <c r="G7" s="27"/>
      <c r="H7" s="32"/>
    </row>
    <row r="8" spans="1:14" ht="21" x14ac:dyDescent="0.3">
      <c r="D8" s="37" t="s">
        <v>14</v>
      </c>
      <c r="E8" s="43" t="s">
        <v>15</v>
      </c>
      <c r="F8" s="44"/>
      <c r="G8" s="44"/>
      <c r="H8" s="45"/>
      <c r="I8" s="9">
        <f>IF(G8="Eis",1,0)</f>
        <v>0</v>
      </c>
      <c r="J8" s="9">
        <f>IF(H8="Nee",1,0)</f>
        <v>0</v>
      </c>
      <c r="K8" s="9" t="e">
        <f>IF(#REF!="",0,1)</f>
        <v>#REF!</v>
      </c>
      <c r="L8" s="9">
        <f t="shared" ref="L8:L23" si="0">I8*J8</f>
        <v>0</v>
      </c>
      <c r="M8" s="9"/>
    </row>
    <row r="9" spans="1:14" ht="39.9" customHeight="1" x14ac:dyDescent="0.3">
      <c r="D9" s="39" t="s">
        <v>176</v>
      </c>
      <c r="E9" s="11" t="s">
        <v>279</v>
      </c>
      <c r="F9" s="11"/>
      <c r="G9" s="27" t="s">
        <v>13</v>
      </c>
      <c r="H9" s="35"/>
    </row>
    <row r="10" spans="1:14" ht="39.9" customHeight="1" x14ac:dyDescent="0.3">
      <c r="D10" s="39" t="s">
        <v>77</v>
      </c>
      <c r="E10" s="11" t="s">
        <v>280</v>
      </c>
      <c r="F10" s="11"/>
      <c r="G10" s="27" t="s">
        <v>13</v>
      </c>
      <c r="H10" s="35"/>
    </row>
    <row r="11" spans="1:14" ht="9.9" customHeight="1" x14ac:dyDescent="0.3">
      <c r="D11" s="39"/>
      <c r="E11" s="11"/>
      <c r="F11" s="11"/>
      <c r="G11" s="27"/>
      <c r="H11" s="32"/>
    </row>
    <row r="12" spans="1:14" ht="21" x14ac:dyDescent="0.3">
      <c r="D12" s="37" t="s">
        <v>16</v>
      </c>
      <c r="E12" s="43" t="s">
        <v>17</v>
      </c>
      <c r="F12" s="44"/>
      <c r="G12" s="44"/>
      <c r="H12" s="45"/>
      <c r="I12" s="9">
        <f>IF(G12="Eis",1,0)</f>
        <v>0</v>
      </c>
      <c r="J12" s="9">
        <f>IF(H12="Nee",1,0)</f>
        <v>0</v>
      </c>
      <c r="K12" s="9" t="e">
        <f>IF(#REF!="",0,1)</f>
        <v>#REF!</v>
      </c>
      <c r="L12" s="9">
        <f t="shared" si="0"/>
        <v>0</v>
      </c>
      <c r="M12" s="9"/>
    </row>
    <row r="13" spans="1:14" ht="39.9" customHeight="1" x14ac:dyDescent="0.3">
      <c r="D13" s="39" t="s">
        <v>177</v>
      </c>
      <c r="E13" s="11" t="s">
        <v>18</v>
      </c>
      <c r="F13" s="11"/>
      <c r="G13" s="27" t="s">
        <v>13</v>
      </c>
      <c r="H13" s="35"/>
    </row>
    <row r="14" spans="1:14" ht="39.9" customHeight="1" x14ac:dyDescent="0.3">
      <c r="D14" s="39" t="s">
        <v>82</v>
      </c>
      <c r="E14" s="11" t="s">
        <v>281</v>
      </c>
      <c r="F14" s="11" t="s">
        <v>19</v>
      </c>
      <c r="G14" s="27" t="s">
        <v>178</v>
      </c>
      <c r="H14" s="35"/>
    </row>
    <row r="15" spans="1:14" ht="39.9" customHeight="1" x14ac:dyDescent="0.3">
      <c r="D15" s="39" t="s">
        <v>85</v>
      </c>
      <c r="E15" s="11" t="s">
        <v>216</v>
      </c>
      <c r="F15" s="11"/>
      <c r="G15" s="27" t="s">
        <v>13</v>
      </c>
      <c r="H15" s="35"/>
    </row>
    <row r="16" spans="1:14" ht="39.9" customHeight="1" x14ac:dyDescent="0.3">
      <c r="D16" s="39" t="s">
        <v>86</v>
      </c>
      <c r="E16" s="11" t="s">
        <v>282</v>
      </c>
      <c r="F16" s="11"/>
      <c r="G16" s="27" t="s">
        <v>13</v>
      </c>
      <c r="H16" s="35"/>
    </row>
    <row r="17" spans="4:13" ht="9.9" customHeight="1" x14ac:dyDescent="0.3">
      <c r="D17" s="39"/>
      <c r="E17" s="11"/>
      <c r="F17" s="11"/>
      <c r="G17" s="27"/>
      <c r="H17" s="32"/>
    </row>
    <row r="18" spans="4:13" ht="21" x14ac:dyDescent="0.3">
      <c r="D18" s="37" t="s">
        <v>20</v>
      </c>
      <c r="E18" s="43" t="s">
        <v>21</v>
      </c>
      <c r="F18" s="44"/>
      <c r="G18" s="44"/>
      <c r="H18" s="45"/>
      <c r="I18" s="9">
        <f>IF(G18="Eis",1,0)</f>
        <v>0</v>
      </c>
      <c r="J18" s="9">
        <f>IF(H18="Nee",1,0)</f>
        <v>0</v>
      </c>
      <c r="K18" s="9" t="e">
        <f>IF(#REF!="",0,1)</f>
        <v>#REF!</v>
      </c>
      <c r="L18" s="9">
        <f t="shared" si="0"/>
        <v>0</v>
      </c>
      <c r="M18" s="9"/>
    </row>
    <row r="19" spans="4:13" ht="39.9" customHeight="1" x14ac:dyDescent="0.3">
      <c r="D19" s="39" t="s">
        <v>100</v>
      </c>
      <c r="E19" s="11" t="s">
        <v>23</v>
      </c>
      <c r="F19" s="11"/>
      <c r="G19" s="27" t="s">
        <v>13</v>
      </c>
      <c r="H19" s="35"/>
    </row>
    <row r="20" spans="4:13" ht="39.9" customHeight="1" x14ac:dyDescent="0.3">
      <c r="D20" s="39" t="s">
        <v>103</v>
      </c>
      <c r="E20" s="10" t="s">
        <v>22</v>
      </c>
      <c r="F20" s="11"/>
      <c r="G20" s="27" t="s">
        <v>13</v>
      </c>
      <c r="H20" s="35"/>
    </row>
    <row r="21" spans="4:13" ht="39.9" customHeight="1" x14ac:dyDescent="0.3">
      <c r="D21" s="39" t="s">
        <v>98</v>
      </c>
      <c r="E21" s="10" t="s">
        <v>179</v>
      </c>
      <c r="F21" s="11"/>
      <c r="G21" s="27" t="s">
        <v>13</v>
      </c>
      <c r="H21" s="35"/>
    </row>
    <row r="22" spans="4:13" ht="9.9" customHeight="1" x14ac:dyDescent="0.3">
      <c r="D22" s="39"/>
      <c r="E22" s="11"/>
      <c r="F22" s="11"/>
      <c r="G22" s="27"/>
      <c r="H22" s="32"/>
    </row>
    <row r="23" spans="4:13" ht="21" x14ac:dyDescent="0.3">
      <c r="D23" s="37" t="s">
        <v>180</v>
      </c>
      <c r="E23" s="43" t="s">
        <v>25</v>
      </c>
      <c r="F23" s="44"/>
      <c r="G23" s="44"/>
      <c r="H23" s="45"/>
      <c r="I23" s="9">
        <f>IF(G23="Eis",1,0)</f>
        <v>0</v>
      </c>
      <c r="J23" s="9">
        <f>IF(H23="Nee",1,0)</f>
        <v>0</v>
      </c>
      <c r="K23" s="9" t="e">
        <f>IF(#REF!="",0,1)</f>
        <v>#REF!</v>
      </c>
      <c r="L23" s="9">
        <f t="shared" si="0"/>
        <v>0</v>
      </c>
      <c r="M23" s="9"/>
    </row>
    <row r="24" spans="4:13" ht="39.9" customHeight="1" x14ac:dyDescent="0.3">
      <c r="D24" s="38" t="s">
        <v>26</v>
      </c>
      <c r="E24" s="11" t="s">
        <v>184</v>
      </c>
      <c r="F24" s="11"/>
      <c r="G24" s="27" t="s">
        <v>13</v>
      </c>
      <c r="H24" s="35"/>
    </row>
    <row r="25" spans="4:13" ht="39.9" customHeight="1" x14ac:dyDescent="0.3">
      <c r="D25" s="38" t="s">
        <v>29</v>
      </c>
      <c r="E25" s="10" t="s">
        <v>27</v>
      </c>
      <c r="F25" s="11" t="s">
        <v>28</v>
      </c>
      <c r="G25" s="27" t="s">
        <v>13</v>
      </c>
      <c r="H25" s="35"/>
    </row>
    <row r="26" spans="4:13" ht="39.9" customHeight="1" x14ac:dyDescent="0.3">
      <c r="D26" s="38" t="s">
        <v>181</v>
      </c>
      <c r="E26" s="11" t="s">
        <v>183</v>
      </c>
      <c r="F26" s="11"/>
      <c r="G26" s="27" t="s">
        <v>13</v>
      </c>
      <c r="H26" s="35"/>
    </row>
    <row r="27" spans="4:13" ht="39.9" customHeight="1" x14ac:dyDescent="0.3">
      <c r="D27" s="38" t="s">
        <v>182</v>
      </c>
      <c r="E27" s="11" t="s">
        <v>270</v>
      </c>
      <c r="F27" s="11" t="s">
        <v>271</v>
      </c>
      <c r="G27" s="27" t="s">
        <v>13</v>
      </c>
      <c r="H27" s="35"/>
    </row>
    <row r="28" spans="4:13" ht="39.9" customHeight="1" x14ac:dyDescent="0.3">
      <c r="D28" s="38" t="s">
        <v>159</v>
      </c>
      <c r="E28" s="11" t="s">
        <v>30</v>
      </c>
      <c r="F28" s="11"/>
      <c r="G28" s="27" t="s">
        <v>13</v>
      </c>
      <c r="H28" s="35"/>
    </row>
    <row r="29" spans="4:13" ht="39.9" customHeight="1" x14ac:dyDescent="0.3">
      <c r="D29" s="38" t="s">
        <v>161</v>
      </c>
      <c r="E29" s="11" t="s">
        <v>283</v>
      </c>
      <c r="F29" s="11"/>
      <c r="G29" s="27" t="s">
        <v>13</v>
      </c>
      <c r="H29" s="35"/>
    </row>
    <row r="30" spans="4:13" ht="9.9" customHeight="1" x14ac:dyDescent="0.3">
      <c r="D30" s="39"/>
      <c r="E30" s="11"/>
      <c r="F30" s="11"/>
      <c r="G30" s="27"/>
      <c r="H30" s="32"/>
    </row>
    <row r="31" spans="4:13" ht="40.5" hidden="1" customHeight="1" x14ac:dyDescent="0.3">
      <c r="D31" s="40" t="s">
        <v>31</v>
      </c>
      <c r="E31" s="10" t="s">
        <v>32</v>
      </c>
      <c r="F31" s="10"/>
      <c r="G31" s="28" t="s">
        <v>33</v>
      </c>
      <c r="H31" s="32"/>
      <c r="I31" s="2">
        <f t="shared" ref="I31:I36" si="1">IF(G31="Eis",1,0)</f>
        <v>0</v>
      </c>
      <c r="J31" s="2">
        <f t="shared" ref="J31:J36" si="2">IF(H31="Nee",1,0)</f>
        <v>0</v>
      </c>
      <c r="K31" s="2" t="e">
        <f>IF(#REF!="",0,1)</f>
        <v>#REF!</v>
      </c>
      <c r="L31" s="2">
        <f t="shared" ref="L31:L125" si="3">I31*J31</f>
        <v>0</v>
      </c>
    </row>
    <row r="32" spans="4:13" ht="41.25" hidden="1" customHeight="1" x14ac:dyDescent="0.3">
      <c r="D32" s="39" t="s">
        <v>34</v>
      </c>
      <c r="E32" s="12" t="s">
        <v>35</v>
      </c>
      <c r="F32" s="10"/>
      <c r="G32" s="28" t="s">
        <v>33</v>
      </c>
      <c r="H32" s="32"/>
      <c r="I32" s="2">
        <f t="shared" si="1"/>
        <v>0</v>
      </c>
      <c r="J32" s="2">
        <f t="shared" si="2"/>
        <v>0</v>
      </c>
      <c r="K32" s="2" t="e">
        <f>IF(#REF!="",0,1)</f>
        <v>#REF!</v>
      </c>
      <c r="L32" s="2">
        <f t="shared" si="3"/>
        <v>0</v>
      </c>
    </row>
    <row r="33" spans="4:14" ht="69" hidden="1" customHeight="1" x14ac:dyDescent="0.3">
      <c r="D33" s="40" t="s">
        <v>36</v>
      </c>
      <c r="E33" s="13" t="s">
        <v>37</v>
      </c>
      <c r="F33" s="14" t="s">
        <v>38</v>
      </c>
      <c r="G33" s="28" t="s">
        <v>13</v>
      </c>
      <c r="H33" s="32"/>
      <c r="I33" s="2">
        <f t="shared" si="1"/>
        <v>1</v>
      </c>
      <c r="J33" s="2">
        <f t="shared" si="2"/>
        <v>0</v>
      </c>
      <c r="K33" s="2" t="e">
        <f>IF(#REF!="",0,1)</f>
        <v>#REF!</v>
      </c>
      <c r="L33" s="2">
        <f t="shared" si="3"/>
        <v>0</v>
      </c>
      <c r="N33" s="15"/>
    </row>
    <row r="34" spans="4:14" ht="60" hidden="1" customHeight="1" x14ac:dyDescent="0.3">
      <c r="D34" s="40" t="s">
        <v>39</v>
      </c>
      <c r="E34" s="10" t="s">
        <v>40</v>
      </c>
      <c r="F34" s="10"/>
      <c r="G34" s="28" t="s">
        <v>13</v>
      </c>
      <c r="H34" s="32"/>
      <c r="I34" s="2">
        <f t="shared" si="1"/>
        <v>1</v>
      </c>
      <c r="J34" s="2">
        <f t="shared" si="2"/>
        <v>0</v>
      </c>
      <c r="K34" s="2" t="e">
        <f>IF(#REF!="",0,1)</f>
        <v>#REF!</v>
      </c>
      <c r="L34" s="2">
        <f t="shared" si="3"/>
        <v>0</v>
      </c>
    </row>
    <row r="35" spans="4:14" ht="39" hidden="1" customHeight="1" x14ac:dyDescent="0.3">
      <c r="D35" s="39" t="s">
        <v>41</v>
      </c>
      <c r="E35" s="11" t="s">
        <v>42</v>
      </c>
      <c r="F35" s="10" t="s">
        <v>43</v>
      </c>
      <c r="G35" s="28" t="s">
        <v>13</v>
      </c>
      <c r="H35" s="32"/>
      <c r="I35" s="2">
        <f t="shared" si="1"/>
        <v>1</v>
      </c>
      <c r="J35" s="2">
        <f t="shared" si="2"/>
        <v>0</v>
      </c>
      <c r="K35" s="2" t="e">
        <f>IF(#REF!="",0,1)</f>
        <v>#REF!</v>
      </c>
      <c r="L35" s="2">
        <f t="shared" si="3"/>
        <v>0</v>
      </c>
    </row>
    <row r="36" spans="4:14" ht="21" x14ac:dyDescent="0.3">
      <c r="D36" s="37" t="s">
        <v>24</v>
      </c>
      <c r="E36" s="43" t="s">
        <v>44</v>
      </c>
      <c r="F36" s="44"/>
      <c r="G36" s="44"/>
      <c r="H36" s="45"/>
      <c r="I36" s="9">
        <f t="shared" si="1"/>
        <v>0</v>
      </c>
      <c r="J36" s="9">
        <f t="shared" si="2"/>
        <v>0</v>
      </c>
      <c r="K36" s="9" t="e">
        <f>IF(#REF!="",0,1)</f>
        <v>#REF!</v>
      </c>
      <c r="L36" s="9">
        <f t="shared" si="3"/>
        <v>0</v>
      </c>
      <c r="M36" s="9"/>
    </row>
    <row r="37" spans="4:14" ht="58.5" customHeight="1" x14ac:dyDescent="0.3">
      <c r="D37" s="39" t="s">
        <v>110</v>
      </c>
      <c r="E37" s="16" t="s">
        <v>287</v>
      </c>
      <c r="F37" s="11"/>
      <c r="G37" s="27" t="s">
        <v>13</v>
      </c>
      <c r="H37" s="35"/>
    </row>
    <row r="38" spans="4:14" ht="39.9" customHeight="1" x14ac:dyDescent="0.3">
      <c r="D38" s="39" t="s">
        <v>112</v>
      </c>
      <c r="E38" s="16" t="s">
        <v>45</v>
      </c>
      <c r="F38" s="11"/>
      <c r="G38" s="27" t="s">
        <v>13</v>
      </c>
      <c r="H38" s="35"/>
    </row>
    <row r="39" spans="4:14" ht="39.9" customHeight="1" x14ac:dyDescent="0.3">
      <c r="D39" s="39" t="s">
        <v>115</v>
      </c>
      <c r="E39" s="10" t="s">
        <v>211</v>
      </c>
      <c r="F39" s="11"/>
      <c r="G39" s="27" t="s">
        <v>13</v>
      </c>
      <c r="H39" s="35"/>
    </row>
    <row r="40" spans="4:14" ht="39.9" customHeight="1" x14ac:dyDescent="0.3">
      <c r="D40" s="39" t="s">
        <v>185</v>
      </c>
      <c r="E40" s="10" t="s">
        <v>46</v>
      </c>
      <c r="F40" s="11"/>
      <c r="G40" s="27" t="s">
        <v>13</v>
      </c>
      <c r="H40" s="35"/>
    </row>
    <row r="41" spans="4:14" ht="39.9" customHeight="1" x14ac:dyDescent="0.3">
      <c r="D41" s="39" t="s">
        <v>186</v>
      </c>
      <c r="E41" s="10" t="s">
        <v>49</v>
      </c>
      <c r="F41" s="10" t="s">
        <v>50</v>
      </c>
      <c r="G41" s="27" t="s">
        <v>13</v>
      </c>
      <c r="H41" s="35"/>
    </row>
    <row r="42" spans="4:14" ht="64.5" customHeight="1" x14ac:dyDescent="0.3">
      <c r="D42" s="39" t="s">
        <v>187</v>
      </c>
      <c r="E42" s="10" t="s">
        <v>51</v>
      </c>
      <c r="F42" s="10" t="s">
        <v>52</v>
      </c>
      <c r="G42" s="27" t="s">
        <v>13</v>
      </c>
      <c r="H42" s="35"/>
    </row>
    <row r="43" spans="4:14" ht="39.9" customHeight="1" x14ac:dyDescent="0.3">
      <c r="D43" s="39" t="s">
        <v>188</v>
      </c>
      <c r="E43" s="10" t="s">
        <v>217</v>
      </c>
      <c r="F43" s="10" t="s">
        <v>47</v>
      </c>
      <c r="G43" s="27" t="s">
        <v>13</v>
      </c>
      <c r="H43" s="35"/>
    </row>
    <row r="44" spans="4:14" ht="84" customHeight="1" x14ac:dyDescent="0.3">
      <c r="D44" s="39" t="s">
        <v>31</v>
      </c>
      <c r="E44" s="11" t="s">
        <v>212</v>
      </c>
      <c r="F44" s="10" t="s">
        <v>213</v>
      </c>
      <c r="G44" s="27" t="s">
        <v>13</v>
      </c>
      <c r="H44" s="35"/>
    </row>
    <row r="45" spans="4:14" ht="57.75" customHeight="1" x14ac:dyDescent="0.3">
      <c r="D45" s="39" t="s">
        <v>34</v>
      </c>
      <c r="E45" s="11" t="s">
        <v>64</v>
      </c>
      <c r="F45" s="11" t="s">
        <v>65</v>
      </c>
      <c r="G45" s="27" t="s">
        <v>13</v>
      </c>
      <c r="H45" s="35"/>
    </row>
    <row r="46" spans="4:14" ht="114" customHeight="1" x14ac:dyDescent="0.3">
      <c r="D46" s="39" t="s">
        <v>36</v>
      </c>
      <c r="E46" s="12" t="s">
        <v>69</v>
      </c>
      <c r="F46" s="11" t="s">
        <v>70</v>
      </c>
      <c r="G46" s="27" t="s">
        <v>13</v>
      </c>
      <c r="H46" s="35"/>
    </row>
    <row r="47" spans="4:14" ht="39.9" customHeight="1" x14ac:dyDescent="0.3">
      <c r="D47" s="39" t="s">
        <v>39</v>
      </c>
      <c r="E47" s="11" t="s">
        <v>48</v>
      </c>
      <c r="F47" s="11"/>
      <c r="G47" s="27" t="s">
        <v>13</v>
      </c>
      <c r="H47" s="35"/>
    </row>
    <row r="48" spans="4:14" ht="39.9" customHeight="1" x14ac:dyDescent="0.3">
      <c r="D48" s="39" t="s">
        <v>41</v>
      </c>
      <c r="E48" s="11" t="s">
        <v>53</v>
      </c>
      <c r="F48" s="10" t="s">
        <v>54</v>
      </c>
      <c r="G48" s="27" t="s">
        <v>13</v>
      </c>
      <c r="H48" s="35"/>
    </row>
    <row r="49" spans="4:8" ht="39.9" customHeight="1" x14ac:dyDescent="0.3">
      <c r="D49" s="39" t="s">
        <v>189</v>
      </c>
      <c r="E49" s="11" t="s">
        <v>277</v>
      </c>
      <c r="F49" s="10" t="s">
        <v>286</v>
      </c>
      <c r="G49" s="27" t="s">
        <v>13</v>
      </c>
      <c r="H49" s="35"/>
    </row>
    <row r="50" spans="4:8" ht="39.9" customHeight="1" x14ac:dyDescent="0.3">
      <c r="D50" s="39" t="s">
        <v>190</v>
      </c>
      <c r="E50" s="11" t="s">
        <v>284</v>
      </c>
      <c r="F50" s="11" t="s">
        <v>285</v>
      </c>
      <c r="G50" s="27" t="s">
        <v>13</v>
      </c>
      <c r="H50" s="35"/>
    </row>
    <row r="51" spans="4:8" ht="65.25" customHeight="1" x14ac:dyDescent="0.3">
      <c r="D51" s="39" t="s">
        <v>191</v>
      </c>
      <c r="E51" s="11" t="s">
        <v>62</v>
      </c>
      <c r="F51" s="11" t="s">
        <v>63</v>
      </c>
      <c r="G51" s="27" t="s">
        <v>13</v>
      </c>
      <c r="H51" s="35"/>
    </row>
    <row r="52" spans="4:8" ht="110.25" customHeight="1" x14ac:dyDescent="0.3">
      <c r="D52" s="39" t="s">
        <v>192</v>
      </c>
      <c r="E52" s="11" t="s">
        <v>74</v>
      </c>
      <c r="F52" s="11" t="s">
        <v>75</v>
      </c>
      <c r="G52" s="27" t="s">
        <v>13</v>
      </c>
      <c r="H52" s="35"/>
    </row>
    <row r="53" spans="4:8" ht="39.9" customHeight="1" x14ac:dyDescent="0.3">
      <c r="D53" s="39" t="s">
        <v>193</v>
      </c>
      <c r="E53" s="11" t="s">
        <v>76</v>
      </c>
      <c r="F53" s="11"/>
      <c r="G53" s="27" t="s">
        <v>13</v>
      </c>
      <c r="H53" s="35"/>
    </row>
    <row r="54" spans="4:8" ht="74.25" customHeight="1" x14ac:dyDescent="0.3">
      <c r="D54" s="39" t="s">
        <v>194</v>
      </c>
      <c r="E54" s="11" t="s">
        <v>72</v>
      </c>
      <c r="F54" s="11" t="s">
        <v>73</v>
      </c>
      <c r="G54" s="27" t="s">
        <v>13</v>
      </c>
      <c r="H54" s="35"/>
    </row>
    <row r="55" spans="4:8" ht="39.9" customHeight="1" x14ac:dyDescent="0.3">
      <c r="D55" s="39" t="s">
        <v>195</v>
      </c>
      <c r="E55" s="11" t="s">
        <v>272</v>
      </c>
      <c r="F55" s="11"/>
      <c r="G55" s="27" t="s">
        <v>13</v>
      </c>
      <c r="H55" s="35"/>
    </row>
    <row r="56" spans="4:8" ht="39.9" customHeight="1" x14ac:dyDescent="0.3">
      <c r="D56" s="39" t="s">
        <v>196</v>
      </c>
      <c r="E56" s="11" t="s">
        <v>78</v>
      </c>
      <c r="F56" s="11" t="s">
        <v>79</v>
      </c>
      <c r="G56" s="27" t="s">
        <v>13</v>
      </c>
      <c r="H56" s="35"/>
    </row>
    <row r="57" spans="4:8" ht="39.9" customHeight="1" x14ac:dyDescent="0.3">
      <c r="D57" s="39" t="s">
        <v>197</v>
      </c>
      <c r="E57" s="11" t="s">
        <v>80</v>
      </c>
      <c r="F57" s="11" t="s">
        <v>81</v>
      </c>
      <c r="G57" s="27" t="s">
        <v>13</v>
      </c>
      <c r="H57" s="35"/>
    </row>
    <row r="58" spans="4:8" ht="39.9" customHeight="1" x14ac:dyDescent="0.3">
      <c r="D58" s="39" t="s">
        <v>198</v>
      </c>
      <c r="E58" s="11" t="s">
        <v>55</v>
      </c>
      <c r="F58" s="11" t="s">
        <v>56</v>
      </c>
      <c r="G58" s="27" t="s">
        <v>13</v>
      </c>
      <c r="H58" s="35"/>
    </row>
    <row r="59" spans="4:8" ht="39.9" customHeight="1" x14ac:dyDescent="0.3">
      <c r="D59" s="39" t="s">
        <v>199</v>
      </c>
      <c r="E59" s="11" t="s">
        <v>66</v>
      </c>
      <c r="F59" s="11"/>
      <c r="G59" s="27" t="s">
        <v>13</v>
      </c>
      <c r="H59" s="35"/>
    </row>
    <row r="60" spans="4:8" ht="111.75" customHeight="1" x14ac:dyDescent="0.3">
      <c r="D60" s="39" t="s">
        <v>200</v>
      </c>
      <c r="E60" s="17" t="s">
        <v>67</v>
      </c>
      <c r="F60" s="10" t="s">
        <v>68</v>
      </c>
      <c r="G60" s="27" t="s">
        <v>13</v>
      </c>
      <c r="H60" s="35"/>
    </row>
    <row r="61" spans="4:8" ht="39.9" customHeight="1" x14ac:dyDescent="0.3">
      <c r="D61" s="39" t="s">
        <v>201</v>
      </c>
      <c r="E61" s="10" t="s">
        <v>61</v>
      </c>
      <c r="F61" s="11"/>
      <c r="G61" s="27" t="s">
        <v>13</v>
      </c>
      <c r="H61" s="35"/>
    </row>
    <row r="62" spans="4:8" ht="39.9" customHeight="1" x14ac:dyDescent="0.3">
      <c r="D62" s="39" t="s">
        <v>202</v>
      </c>
      <c r="E62" s="10" t="s">
        <v>57</v>
      </c>
      <c r="F62" s="10" t="s">
        <v>58</v>
      </c>
      <c r="G62" s="27" t="s">
        <v>13</v>
      </c>
      <c r="H62" s="35"/>
    </row>
    <row r="63" spans="4:8" ht="39.9" customHeight="1" x14ac:dyDescent="0.3">
      <c r="D63" s="39" t="s">
        <v>203</v>
      </c>
      <c r="E63" s="10" t="s">
        <v>59</v>
      </c>
      <c r="F63" s="10" t="s">
        <v>60</v>
      </c>
      <c r="G63" s="27" t="s">
        <v>13</v>
      </c>
      <c r="H63" s="35"/>
    </row>
    <row r="64" spans="4:8" ht="39.9" customHeight="1" x14ac:dyDescent="0.3">
      <c r="D64" s="39" t="s">
        <v>204</v>
      </c>
      <c r="E64" s="10" t="s">
        <v>288</v>
      </c>
      <c r="F64" s="11"/>
      <c r="G64" s="27" t="s">
        <v>13</v>
      </c>
      <c r="H64" s="35"/>
    </row>
    <row r="65" spans="4:13" ht="39.9" customHeight="1" x14ac:dyDescent="0.3">
      <c r="D65" s="39" t="s">
        <v>205</v>
      </c>
      <c r="E65" s="10" t="s">
        <v>71</v>
      </c>
      <c r="F65" s="11"/>
      <c r="G65" s="27" t="s">
        <v>13</v>
      </c>
      <c r="H65" s="35"/>
    </row>
    <row r="66" spans="4:13" ht="39.9" customHeight="1" x14ac:dyDescent="0.3">
      <c r="D66" s="39" t="s">
        <v>291</v>
      </c>
      <c r="E66" s="11" t="s">
        <v>83</v>
      </c>
      <c r="F66" s="11" t="s">
        <v>84</v>
      </c>
      <c r="G66" s="27" t="s">
        <v>13</v>
      </c>
      <c r="H66" s="35"/>
    </row>
    <row r="67" spans="4:13" ht="39.9" customHeight="1" x14ac:dyDescent="0.3">
      <c r="D67" s="39" t="s">
        <v>206</v>
      </c>
      <c r="E67" s="11" t="s">
        <v>87</v>
      </c>
      <c r="F67" s="11"/>
      <c r="G67" s="27" t="s">
        <v>13</v>
      </c>
      <c r="H67" s="35"/>
    </row>
    <row r="68" spans="4:13" ht="39.9" customHeight="1" x14ac:dyDescent="0.3">
      <c r="D68" s="39" t="s">
        <v>207</v>
      </c>
      <c r="E68" s="11" t="s">
        <v>88</v>
      </c>
      <c r="F68" s="11" t="s">
        <v>89</v>
      </c>
      <c r="G68" s="27" t="s">
        <v>13</v>
      </c>
      <c r="H68" s="35"/>
    </row>
    <row r="69" spans="4:13" ht="39.9" customHeight="1" x14ac:dyDescent="0.3">
      <c r="D69" s="39" t="s">
        <v>292</v>
      </c>
      <c r="E69" s="11" t="s">
        <v>90</v>
      </c>
      <c r="F69" s="11"/>
      <c r="G69" s="27" t="s">
        <v>13</v>
      </c>
      <c r="H69" s="35"/>
    </row>
    <row r="70" spans="4:13" ht="39.9" customHeight="1" x14ac:dyDescent="0.3">
      <c r="D70" s="39" t="s">
        <v>208</v>
      </c>
      <c r="E70" s="11" t="s">
        <v>91</v>
      </c>
      <c r="F70" s="11"/>
      <c r="G70" s="27" t="s">
        <v>13</v>
      </c>
      <c r="H70" s="35"/>
    </row>
    <row r="71" spans="4:13" ht="39.9" customHeight="1" x14ac:dyDescent="0.3">
      <c r="D71" s="39" t="s">
        <v>209</v>
      </c>
      <c r="E71" s="11" t="s">
        <v>92</v>
      </c>
      <c r="F71" s="11" t="s">
        <v>93</v>
      </c>
      <c r="G71" s="27" t="s">
        <v>13</v>
      </c>
      <c r="H71" s="35"/>
    </row>
    <row r="72" spans="4:13" ht="88.5" customHeight="1" x14ac:dyDescent="0.3">
      <c r="D72" s="39" t="s">
        <v>210</v>
      </c>
      <c r="E72" s="11" t="s">
        <v>94</v>
      </c>
      <c r="F72" s="11" t="s">
        <v>289</v>
      </c>
      <c r="G72" s="27" t="s">
        <v>13</v>
      </c>
      <c r="H72" s="35"/>
    </row>
    <row r="73" spans="4:13" ht="39.9" customHeight="1" x14ac:dyDescent="0.3">
      <c r="D73" s="39" t="s">
        <v>293</v>
      </c>
      <c r="E73" s="11" t="s">
        <v>223</v>
      </c>
      <c r="F73" s="11" t="s">
        <v>95</v>
      </c>
      <c r="G73" s="27" t="s">
        <v>13</v>
      </c>
      <c r="H73" s="35"/>
    </row>
    <row r="74" spans="4:13" ht="9.9" customHeight="1" x14ac:dyDescent="0.3">
      <c r="D74" s="38"/>
      <c r="E74" s="11"/>
      <c r="F74" s="11"/>
      <c r="G74" s="27"/>
      <c r="H74" s="32"/>
    </row>
    <row r="75" spans="4:13" ht="21" x14ac:dyDescent="0.3">
      <c r="D75" s="37" t="s">
        <v>294</v>
      </c>
      <c r="E75" s="43" t="s">
        <v>97</v>
      </c>
      <c r="F75" s="44"/>
      <c r="G75" s="44"/>
      <c r="H75" s="45"/>
      <c r="I75" s="9">
        <f>IF(G75="Eis",1,0)</f>
        <v>0</v>
      </c>
      <c r="J75" s="9">
        <f>IF(H75="Nee",1,0)</f>
        <v>0</v>
      </c>
      <c r="K75" s="9" t="e">
        <f>IF(#REF!="",0,1)</f>
        <v>#REF!</v>
      </c>
      <c r="L75" s="9">
        <f t="shared" si="3"/>
        <v>0</v>
      </c>
      <c r="M75" s="9"/>
    </row>
    <row r="76" spans="4:13" ht="39.9" customHeight="1" x14ac:dyDescent="0.3">
      <c r="D76" s="39" t="s">
        <v>295</v>
      </c>
      <c r="E76" s="11" t="s">
        <v>106</v>
      </c>
      <c r="F76" s="11" t="s">
        <v>107</v>
      </c>
      <c r="G76" s="27" t="s">
        <v>13</v>
      </c>
      <c r="H76" s="35"/>
    </row>
    <row r="77" spans="4:13" ht="39.9" customHeight="1" x14ac:dyDescent="0.3">
      <c r="D77" s="39" t="s">
        <v>296</v>
      </c>
      <c r="E77" s="11" t="s">
        <v>99</v>
      </c>
      <c r="F77" s="11"/>
      <c r="G77" s="27" t="s">
        <v>13</v>
      </c>
      <c r="H77" s="35"/>
    </row>
    <row r="78" spans="4:13" ht="39.9" customHeight="1" x14ac:dyDescent="0.3">
      <c r="D78" s="39" t="s">
        <v>297</v>
      </c>
      <c r="E78" s="10" t="s">
        <v>101</v>
      </c>
      <c r="F78" s="11"/>
      <c r="G78" s="27" t="s">
        <v>13</v>
      </c>
      <c r="H78" s="35"/>
    </row>
    <row r="79" spans="4:13" ht="51" customHeight="1" x14ac:dyDescent="0.3">
      <c r="D79" s="39" t="s">
        <v>298</v>
      </c>
      <c r="E79" s="10" t="s">
        <v>225</v>
      </c>
      <c r="F79" s="10" t="s">
        <v>102</v>
      </c>
      <c r="G79" s="27" t="s">
        <v>13</v>
      </c>
      <c r="H79" s="35"/>
    </row>
    <row r="80" spans="4:13" ht="39.9" customHeight="1" x14ac:dyDescent="0.3">
      <c r="D80" s="39" t="s">
        <v>299</v>
      </c>
      <c r="E80" s="10" t="s">
        <v>226</v>
      </c>
      <c r="F80" s="10" t="s">
        <v>104</v>
      </c>
      <c r="G80" s="27" t="s">
        <v>13</v>
      </c>
      <c r="H80" s="35"/>
    </row>
    <row r="81" spans="4:13" ht="39.9" customHeight="1" x14ac:dyDescent="0.3">
      <c r="D81" s="39" t="s">
        <v>300</v>
      </c>
      <c r="E81" s="10" t="s">
        <v>105</v>
      </c>
      <c r="F81" s="11"/>
      <c r="G81" s="27" t="s">
        <v>13</v>
      </c>
      <c r="H81" s="35"/>
    </row>
    <row r="82" spans="4:13" ht="39.9" customHeight="1" x14ac:dyDescent="0.3">
      <c r="D82" s="39" t="s">
        <v>301</v>
      </c>
      <c r="E82" s="11" t="s">
        <v>108</v>
      </c>
      <c r="F82" s="11"/>
      <c r="G82" s="27" t="s">
        <v>13</v>
      </c>
      <c r="H82" s="35"/>
    </row>
    <row r="83" spans="4:13" ht="9.9" customHeight="1" x14ac:dyDescent="0.3">
      <c r="D83" s="39"/>
      <c r="E83" s="11"/>
      <c r="F83" s="11"/>
      <c r="G83" s="27"/>
      <c r="H83" s="32"/>
    </row>
    <row r="84" spans="4:13" ht="21" x14ac:dyDescent="0.3">
      <c r="D84" s="37" t="s">
        <v>96</v>
      </c>
      <c r="E84" s="43" t="s">
        <v>109</v>
      </c>
      <c r="F84" s="44"/>
      <c r="G84" s="44"/>
      <c r="H84" s="45"/>
      <c r="I84" s="9">
        <f>IF(G84="Eis",1,0)</f>
        <v>0</v>
      </c>
      <c r="J84" s="9">
        <f>IF(H84="Nee",1,0)</f>
        <v>0</v>
      </c>
      <c r="K84" s="9" t="e">
        <f>IF(#REF!="",0,1)</f>
        <v>#REF!</v>
      </c>
      <c r="L84" s="9">
        <f t="shared" si="3"/>
        <v>0</v>
      </c>
      <c r="M84" s="9"/>
    </row>
    <row r="85" spans="4:13" ht="39.9" customHeight="1" x14ac:dyDescent="0.3">
      <c r="D85" s="40" t="s">
        <v>224</v>
      </c>
      <c r="E85" s="18" t="s">
        <v>111</v>
      </c>
      <c r="F85" s="10" t="s">
        <v>230</v>
      </c>
      <c r="G85" s="27" t="s">
        <v>13</v>
      </c>
      <c r="H85" s="35"/>
    </row>
    <row r="86" spans="4:13" ht="53.25" customHeight="1" x14ac:dyDescent="0.3">
      <c r="D86" s="40" t="s">
        <v>218</v>
      </c>
      <c r="E86" s="18" t="s">
        <v>113</v>
      </c>
      <c r="F86" s="10" t="s">
        <v>114</v>
      </c>
      <c r="G86" s="27" t="s">
        <v>13</v>
      </c>
      <c r="H86" s="35"/>
    </row>
    <row r="87" spans="4:13" ht="39.9" customHeight="1" x14ac:dyDescent="0.3">
      <c r="D87" s="40" t="s">
        <v>219</v>
      </c>
      <c r="E87" s="11" t="s">
        <v>117</v>
      </c>
      <c r="F87" s="11"/>
      <c r="G87" s="27" t="s">
        <v>13</v>
      </c>
      <c r="H87" s="35"/>
    </row>
    <row r="88" spans="4:13" ht="39.9" customHeight="1" x14ac:dyDescent="0.3">
      <c r="D88" s="40" t="s">
        <v>220</v>
      </c>
      <c r="E88" s="11" t="s">
        <v>121</v>
      </c>
      <c r="F88" s="11"/>
      <c r="G88" s="27" t="s">
        <v>13</v>
      </c>
      <c r="H88" s="35"/>
    </row>
    <row r="89" spans="4:13" ht="39.9" customHeight="1" x14ac:dyDescent="0.3">
      <c r="D89" s="40" t="s">
        <v>221</v>
      </c>
      <c r="E89" s="10" t="s">
        <v>116</v>
      </c>
      <c r="F89" s="11"/>
      <c r="G89" s="27" t="s">
        <v>13</v>
      </c>
      <c r="H89" s="35"/>
    </row>
    <row r="90" spans="4:13" ht="39.9" customHeight="1" x14ac:dyDescent="0.3">
      <c r="D90" s="40" t="s">
        <v>222</v>
      </c>
      <c r="E90" s="11" t="s">
        <v>231</v>
      </c>
      <c r="F90" s="11"/>
      <c r="G90" s="27" t="s">
        <v>13</v>
      </c>
      <c r="H90" s="35"/>
    </row>
    <row r="91" spans="4:13" ht="39.9" customHeight="1" x14ac:dyDescent="0.3">
      <c r="D91" s="40" t="s">
        <v>227</v>
      </c>
      <c r="E91" s="11" t="s">
        <v>118</v>
      </c>
      <c r="F91" s="11"/>
      <c r="G91" s="27" t="s">
        <v>13</v>
      </c>
      <c r="H91" s="35"/>
    </row>
    <row r="92" spans="4:13" ht="39.9" customHeight="1" x14ac:dyDescent="0.3">
      <c r="D92" s="40" t="s">
        <v>302</v>
      </c>
      <c r="E92" s="11" t="s">
        <v>119</v>
      </c>
      <c r="F92" s="11"/>
      <c r="G92" s="27" t="s">
        <v>13</v>
      </c>
      <c r="H92" s="35"/>
    </row>
    <row r="93" spans="4:13" ht="39.9" customHeight="1" x14ac:dyDescent="0.3">
      <c r="D93" s="40" t="s">
        <v>303</v>
      </c>
      <c r="E93" s="11" t="s">
        <v>120</v>
      </c>
      <c r="F93" s="11"/>
      <c r="G93" s="27" t="s">
        <v>13</v>
      </c>
      <c r="H93" s="35"/>
    </row>
    <row r="94" spans="4:13" ht="9.9" customHeight="1" x14ac:dyDescent="0.3">
      <c r="D94" s="39"/>
      <c r="E94" s="11"/>
      <c r="F94" s="11"/>
      <c r="G94" s="27"/>
      <c r="H94" s="32"/>
    </row>
    <row r="95" spans="4:13" ht="21" x14ac:dyDescent="0.3">
      <c r="D95" s="37" t="s">
        <v>304</v>
      </c>
      <c r="E95" s="43" t="s">
        <v>123</v>
      </c>
      <c r="F95" s="44"/>
      <c r="G95" s="44"/>
      <c r="H95" s="45"/>
      <c r="I95" s="9">
        <f>IF(G95="Eis",1,0)</f>
        <v>0</v>
      </c>
      <c r="J95" s="9">
        <f>IF(H95="Nee",1,0)</f>
        <v>0</v>
      </c>
      <c r="K95" s="9" t="e">
        <f>IF(#REF!="",0,1)</f>
        <v>#REF!</v>
      </c>
      <c r="L95" s="9">
        <f t="shared" si="3"/>
        <v>0</v>
      </c>
      <c r="M95" s="9"/>
    </row>
    <row r="96" spans="4:13" ht="39.9" customHeight="1" x14ac:dyDescent="0.3">
      <c r="D96" s="39" t="s">
        <v>232</v>
      </c>
      <c r="E96" s="11" t="s">
        <v>239</v>
      </c>
      <c r="F96" s="11"/>
      <c r="G96" s="27" t="s">
        <v>13</v>
      </c>
      <c r="H96" s="35"/>
    </row>
    <row r="97" spans="1:14" ht="39.9" customHeight="1" x14ac:dyDescent="0.3">
      <c r="D97" s="39" t="s">
        <v>233</v>
      </c>
      <c r="E97" s="11" t="s">
        <v>125</v>
      </c>
      <c r="F97" s="11"/>
      <c r="G97" s="27" t="s">
        <v>13</v>
      </c>
      <c r="H97" s="35"/>
    </row>
    <row r="98" spans="1:14" ht="39.9" customHeight="1" x14ac:dyDescent="0.3">
      <c r="D98" s="39" t="s">
        <v>234</v>
      </c>
      <c r="E98" s="11" t="s">
        <v>126</v>
      </c>
      <c r="F98" s="11"/>
      <c r="G98" s="27" t="s">
        <v>13</v>
      </c>
      <c r="H98" s="35"/>
    </row>
    <row r="99" spans="1:14" ht="39.9" customHeight="1" x14ac:dyDescent="0.3">
      <c r="D99" s="39" t="s">
        <v>235</v>
      </c>
      <c r="E99" s="11" t="s">
        <v>127</v>
      </c>
      <c r="F99" s="11"/>
      <c r="G99" s="27" t="s">
        <v>13</v>
      </c>
      <c r="H99" s="35"/>
    </row>
    <row r="100" spans="1:14" ht="39.9" customHeight="1" x14ac:dyDescent="0.3">
      <c r="D100" s="39" t="s">
        <v>236</v>
      </c>
      <c r="E100" s="11" t="s">
        <v>128</v>
      </c>
      <c r="F100" s="11" t="s">
        <v>129</v>
      </c>
      <c r="G100" s="27" t="s">
        <v>13</v>
      </c>
      <c r="H100" s="35"/>
    </row>
    <row r="101" spans="1:14" ht="39.9" customHeight="1" x14ac:dyDescent="0.3">
      <c r="D101" s="39" t="s">
        <v>237</v>
      </c>
      <c r="E101" s="11" t="s">
        <v>130</v>
      </c>
      <c r="F101" s="11"/>
      <c r="G101" s="27" t="s">
        <v>13</v>
      </c>
      <c r="H101" s="35"/>
    </row>
    <row r="102" spans="1:14" ht="67.5" customHeight="1" x14ac:dyDescent="0.3">
      <c r="D102" s="39" t="s">
        <v>238</v>
      </c>
      <c r="E102" s="11" t="s">
        <v>214</v>
      </c>
      <c r="F102" s="11" t="s">
        <v>215</v>
      </c>
      <c r="G102" s="27" t="s">
        <v>13</v>
      </c>
      <c r="H102" s="35"/>
    </row>
    <row r="103" spans="1:14" s="4" customFormat="1" ht="15.6" hidden="1" x14ac:dyDescent="0.3">
      <c r="A103" s="3"/>
      <c r="B103" s="3"/>
      <c r="C103" s="3"/>
      <c r="D103" s="41" t="s">
        <v>131</v>
      </c>
      <c r="E103" s="19"/>
      <c r="F103" s="20"/>
      <c r="G103" s="29"/>
      <c r="H103" s="33"/>
      <c r="I103" s="2">
        <f>IF(G103="Eis",1,0)</f>
        <v>0</v>
      </c>
      <c r="J103" s="2">
        <f>IF(H103="Nee",1,0)</f>
        <v>0</v>
      </c>
      <c r="K103" s="2" t="e">
        <f>IF(#REF!="",0,1)</f>
        <v>#REF!</v>
      </c>
      <c r="L103" s="2">
        <f t="shared" si="3"/>
        <v>0</v>
      </c>
      <c r="M103" s="21"/>
      <c r="N103" s="15"/>
    </row>
    <row r="104" spans="1:14" ht="9.9" customHeight="1" x14ac:dyDescent="0.3">
      <c r="D104" s="39"/>
      <c r="E104" s="11"/>
      <c r="F104" s="11"/>
      <c r="G104" s="27"/>
      <c r="H104" s="32"/>
    </row>
    <row r="105" spans="1:14" ht="21" x14ac:dyDescent="0.3">
      <c r="D105" s="37" t="s">
        <v>122</v>
      </c>
      <c r="E105" s="43" t="s">
        <v>133</v>
      </c>
      <c r="F105" s="44"/>
      <c r="G105" s="44"/>
      <c r="H105" s="45"/>
      <c r="I105" s="9">
        <f>IF(G105="Eis",1,0)</f>
        <v>0</v>
      </c>
      <c r="J105" s="9">
        <f>IF(H105="Nee",1,0)</f>
        <v>0</v>
      </c>
      <c r="K105" s="9" t="e">
        <f>IF(#REF!="",0,1)</f>
        <v>#REF!</v>
      </c>
      <c r="L105" s="9">
        <f t="shared" si="3"/>
        <v>0</v>
      </c>
      <c r="M105" s="9"/>
    </row>
    <row r="106" spans="1:14" ht="57.75" customHeight="1" x14ac:dyDescent="0.3">
      <c r="D106" s="40" t="s">
        <v>240</v>
      </c>
      <c r="E106" s="18" t="s">
        <v>246</v>
      </c>
      <c r="F106" s="11"/>
      <c r="G106" s="27" t="s">
        <v>13</v>
      </c>
      <c r="H106" s="35"/>
    </row>
    <row r="107" spans="1:14" ht="57.75" customHeight="1" x14ac:dyDescent="0.3">
      <c r="D107" s="40" t="s">
        <v>241</v>
      </c>
      <c r="E107" s="11" t="s">
        <v>247</v>
      </c>
      <c r="F107" s="11" t="s">
        <v>134</v>
      </c>
      <c r="G107" s="27" t="s">
        <v>13</v>
      </c>
      <c r="H107" s="35"/>
    </row>
    <row r="108" spans="1:14" ht="57.75" customHeight="1" x14ac:dyDescent="0.3">
      <c r="D108" s="40" t="s">
        <v>124</v>
      </c>
      <c r="E108" s="10" t="s">
        <v>135</v>
      </c>
      <c r="F108" s="10" t="s">
        <v>136</v>
      </c>
      <c r="G108" s="27" t="s">
        <v>13</v>
      </c>
      <c r="H108" s="35"/>
    </row>
    <row r="109" spans="1:14" ht="57.75" customHeight="1" x14ac:dyDescent="0.3">
      <c r="D109" s="40" t="s">
        <v>242</v>
      </c>
      <c r="E109" s="10" t="s">
        <v>137</v>
      </c>
      <c r="F109" s="10" t="s">
        <v>138</v>
      </c>
      <c r="G109" s="27" t="s">
        <v>13</v>
      </c>
      <c r="H109" s="35"/>
    </row>
    <row r="110" spans="1:14" ht="57.75" customHeight="1" x14ac:dyDescent="0.3">
      <c r="D110" s="40" t="s">
        <v>243</v>
      </c>
      <c r="E110" s="22" t="s">
        <v>139</v>
      </c>
      <c r="F110" s="11" t="s">
        <v>140</v>
      </c>
      <c r="G110" s="27" t="s">
        <v>13</v>
      </c>
      <c r="H110" s="35"/>
    </row>
    <row r="111" spans="1:14" ht="79.5" customHeight="1" x14ac:dyDescent="0.3">
      <c r="D111" s="40" t="s">
        <v>244</v>
      </c>
      <c r="E111" s="11" t="s">
        <v>141</v>
      </c>
      <c r="F111" s="10" t="s">
        <v>142</v>
      </c>
      <c r="G111" s="27" t="s">
        <v>13</v>
      </c>
      <c r="H111" s="35"/>
    </row>
    <row r="112" spans="1:14" ht="176.25" customHeight="1" x14ac:dyDescent="0.3">
      <c r="D112" s="40" t="s">
        <v>245</v>
      </c>
      <c r="E112" s="11" t="s">
        <v>143</v>
      </c>
      <c r="F112" s="10" t="s">
        <v>144</v>
      </c>
      <c r="G112" s="27" t="s">
        <v>13</v>
      </c>
      <c r="H112" s="35"/>
    </row>
    <row r="113" spans="4:13" ht="57.75" customHeight="1" x14ac:dyDescent="0.3">
      <c r="D113" s="40" t="s">
        <v>305</v>
      </c>
      <c r="E113" s="11" t="s">
        <v>145</v>
      </c>
      <c r="F113" s="10"/>
      <c r="G113" s="27" t="s">
        <v>13</v>
      </c>
      <c r="H113" s="35"/>
    </row>
    <row r="114" spans="4:13" ht="9.9" customHeight="1" x14ac:dyDescent="0.3">
      <c r="D114" s="39"/>
      <c r="E114" s="11"/>
      <c r="F114" s="11"/>
      <c r="G114" s="27"/>
      <c r="H114" s="32"/>
    </row>
    <row r="115" spans="4:13" ht="21" x14ac:dyDescent="0.3">
      <c r="D115" s="37" t="s">
        <v>228</v>
      </c>
      <c r="E115" s="43" t="s">
        <v>146</v>
      </c>
      <c r="F115" s="44"/>
      <c r="G115" s="44"/>
      <c r="H115" s="45"/>
      <c r="I115" s="9">
        <f>IF(G115="Eis",1,0)</f>
        <v>0</v>
      </c>
      <c r="J115" s="9">
        <f>IF(H115="Nee",1,0)</f>
        <v>0</v>
      </c>
      <c r="K115" s="9" t="e">
        <f>IF(#REF!="",0,1)</f>
        <v>#REF!</v>
      </c>
      <c r="L115" s="9">
        <f t="shared" si="3"/>
        <v>0</v>
      </c>
      <c r="M115" s="9"/>
    </row>
    <row r="116" spans="4:13" ht="39.9" customHeight="1" x14ac:dyDescent="0.3">
      <c r="D116" s="38" t="s">
        <v>248</v>
      </c>
      <c r="E116" s="10" t="s">
        <v>147</v>
      </c>
      <c r="F116" s="11" t="s">
        <v>148</v>
      </c>
      <c r="G116" s="27" t="s">
        <v>13</v>
      </c>
      <c r="H116" s="35"/>
    </row>
    <row r="117" spans="4:13" ht="39.9" customHeight="1" x14ac:dyDescent="0.3">
      <c r="D117" s="38" t="s">
        <v>249</v>
      </c>
      <c r="E117" s="10" t="s">
        <v>255</v>
      </c>
      <c r="F117" s="11" t="s">
        <v>149</v>
      </c>
      <c r="G117" s="27" t="s">
        <v>13</v>
      </c>
      <c r="H117" s="35"/>
    </row>
    <row r="118" spans="4:13" ht="39.9" customHeight="1" x14ac:dyDescent="0.3">
      <c r="D118" s="38" t="s">
        <v>131</v>
      </c>
      <c r="E118" s="10" t="s">
        <v>269</v>
      </c>
      <c r="F118" s="11"/>
      <c r="G118" s="27" t="s">
        <v>13</v>
      </c>
      <c r="H118" s="35"/>
    </row>
    <row r="119" spans="4:13" ht="39.9" customHeight="1" x14ac:dyDescent="0.3">
      <c r="D119" s="38" t="s">
        <v>250</v>
      </c>
      <c r="E119" s="10" t="s">
        <v>150</v>
      </c>
      <c r="F119" s="11"/>
      <c r="G119" s="27" t="s">
        <v>13</v>
      </c>
      <c r="H119" s="35"/>
    </row>
    <row r="120" spans="4:13" ht="70.5" customHeight="1" x14ac:dyDescent="0.3">
      <c r="D120" s="38" t="s">
        <v>251</v>
      </c>
      <c r="E120" s="10" t="s">
        <v>151</v>
      </c>
      <c r="F120" s="11" t="s">
        <v>152</v>
      </c>
      <c r="G120" s="27" t="s">
        <v>13</v>
      </c>
      <c r="H120" s="35"/>
    </row>
    <row r="121" spans="4:13" ht="39.9" customHeight="1" x14ac:dyDescent="0.3">
      <c r="D121" s="38" t="s">
        <v>252</v>
      </c>
      <c r="E121" s="10" t="s">
        <v>153</v>
      </c>
      <c r="F121" s="11"/>
      <c r="G121" s="27" t="s">
        <v>13</v>
      </c>
      <c r="H121" s="35"/>
    </row>
    <row r="122" spans="4:13" ht="39.9" customHeight="1" x14ac:dyDescent="0.3">
      <c r="D122" s="38" t="s">
        <v>253</v>
      </c>
      <c r="E122" s="10" t="s">
        <v>256</v>
      </c>
      <c r="F122" s="11" t="s">
        <v>257</v>
      </c>
      <c r="G122" s="27" t="s">
        <v>13</v>
      </c>
      <c r="H122" s="35"/>
    </row>
    <row r="123" spans="4:13" ht="39.9" customHeight="1" x14ac:dyDescent="0.3">
      <c r="D123" s="38" t="s">
        <v>254</v>
      </c>
      <c r="E123" s="10" t="s">
        <v>154</v>
      </c>
      <c r="F123" s="11"/>
      <c r="G123" s="27" t="s">
        <v>13</v>
      </c>
      <c r="H123" s="35"/>
    </row>
    <row r="124" spans="4:13" ht="9.9" customHeight="1" x14ac:dyDescent="0.3">
      <c r="D124" s="39"/>
      <c r="E124" s="11"/>
      <c r="F124" s="11"/>
      <c r="G124" s="27"/>
      <c r="H124" s="32"/>
    </row>
    <row r="125" spans="4:13" ht="21" x14ac:dyDescent="0.3">
      <c r="D125" s="37" t="s">
        <v>132</v>
      </c>
      <c r="E125" s="43" t="s">
        <v>155</v>
      </c>
      <c r="F125" s="44"/>
      <c r="G125" s="44"/>
      <c r="H125" s="45"/>
      <c r="I125" s="9">
        <f>IF(G125="Eis",1,0)</f>
        <v>0</v>
      </c>
      <c r="J125" s="9">
        <f>IF(H125="Nee",1,0)</f>
        <v>0</v>
      </c>
      <c r="K125" s="9" t="e">
        <f>IF(#REF!="",0,1)</f>
        <v>#REF!</v>
      </c>
      <c r="L125" s="9">
        <f t="shared" si="3"/>
        <v>0</v>
      </c>
      <c r="M125" s="9"/>
    </row>
    <row r="126" spans="4:13" ht="54.75" customHeight="1" x14ac:dyDescent="0.3">
      <c r="D126" s="38" t="s">
        <v>258</v>
      </c>
      <c r="E126" s="10" t="s">
        <v>156</v>
      </c>
      <c r="F126" s="11"/>
      <c r="G126" s="27" t="s">
        <v>13</v>
      </c>
      <c r="H126" s="35"/>
    </row>
    <row r="127" spans="4:13" ht="54.75" customHeight="1" x14ac:dyDescent="0.3">
      <c r="D127" s="38" t="s">
        <v>259</v>
      </c>
      <c r="E127" s="10" t="s">
        <v>157</v>
      </c>
      <c r="F127" s="11"/>
      <c r="G127" s="27" t="s">
        <v>13</v>
      </c>
      <c r="H127" s="35"/>
    </row>
    <row r="128" spans="4:13" ht="54.75" customHeight="1" x14ac:dyDescent="0.3">
      <c r="D128" s="38" t="s">
        <v>165</v>
      </c>
      <c r="E128" s="11" t="s">
        <v>158</v>
      </c>
      <c r="F128" s="11"/>
      <c r="G128" s="27" t="s">
        <v>13</v>
      </c>
      <c r="H128" s="35"/>
    </row>
    <row r="129" spans="4:13" ht="54.75" customHeight="1" x14ac:dyDescent="0.3">
      <c r="D129" s="38" t="s">
        <v>166</v>
      </c>
      <c r="E129" s="10" t="s">
        <v>260</v>
      </c>
      <c r="F129" s="10" t="s">
        <v>160</v>
      </c>
      <c r="G129" s="27" t="s">
        <v>13</v>
      </c>
      <c r="H129" s="35"/>
    </row>
    <row r="130" spans="4:13" ht="54.75" customHeight="1" x14ac:dyDescent="0.3">
      <c r="D130" s="38" t="s">
        <v>169</v>
      </c>
      <c r="E130" s="10" t="s">
        <v>162</v>
      </c>
      <c r="F130" s="11"/>
      <c r="G130" s="27" t="s">
        <v>13</v>
      </c>
      <c r="H130" s="35"/>
    </row>
    <row r="131" spans="4:13" ht="54.75" customHeight="1" x14ac:dyDescent="0.3">
      <c r="D131" s="38" t="s">
        <v>172</v>
      </c>
      <c r="E131" s="11" t="s">
        <v>163</v>
      </c>
      <c r="F131" s="11"/>
      <c r="G131" s="27" t="s">
        <v>13</v>
      </c>
      <c r="H131" s="35"/>
    </row>
    <row r="132" spans="4:13" ht="9.9" customHeight="1" x14ac:dyDescent="0.3">
      <c r="D132" s="39"/>
      <c r="E132" s="11"/>
      <c r="F132" s="11"/>
      <c r="G132" s="27"/>
      <c r="H132" s="32"/>
    </row>
    <row r="133" spans="4:13" ht="21" x14ac:dyDescent="0.3">
      <c r="D133" s="37" t="s">
        <v>229</v>
      </c>
      <c r="E133" s="43" t="s">
        <v>164</v>
      </c>
      <c r="F133" s="44"/>
      <c r="G133" s="44"/>
      <c r="H133" s="45"/>
      <c r="I133" s="9">
        <f>IF(G133="Eis",1,0)</f>
        <v>0</v>
      </c>
      <c r="J133" s="9">
        <f>IF(H133="Nee",1,0)</f>
        <v>0</v>
      </c>
      <c r="K133" s="9" t="e">
        <f>IF(#REF!="",0,1)</f>
        <v>#REF!</v>
      </c>
      <c r="L133" s="9">
        <f t="shared" ref="L133" si="4">I133*J133</f>
        <v>0</v>
      </c>
      <c r="M133" s="9"/>
    </row>
    <row r="134" spans="4:13" ht="62.25" customHeight="1" x14ac:dyDescent="0.3">
      <c r="D134" s="38" t="s">
        <v>261</v>
      </c>
      <c r="E134" s="11" t="s">
        <v>275</v>
      </c>
      <c r="F134" s="11"/>
      <c r="G134" s="27" t="s">
        <v>13</v>
      </c>
      <c r="H134" s="35"/>
    </row>
    <row r="135" spans="4:13" ht="62.25" customHeight="1" x14ac:dyDescent="0.3">
      <c r="D135" s="38" t="s">
        <v>262</v>
      </c>
      <c r="E135" s="10" t="s">
        <v>274</v>
      </c>
      <c r="F135" s="11"/>
      <c r="G135" s="27" t="s">
        <v>13</v>
      </c>
      <c r="H135" s="35"/>
    </row>
    <row r="136" spans="4:13" ht="62.25" customHeight="1" x14ac:dyDescent="0.3">
      <c r="D136" s="38" t="s">
        <v>263</v>
      </c>
      <c r="E136" s="10" t="s">
        <v>267</v>
      </c>
      <c r="F136" s="11"/>
      <c r="G136" s="27" t="s">
        <v>13</v>
      </c>
      <c r="H136" s="35"/>
    </row>
    <row r="137" spans="4:13" ht="62.25" customHeight="1" x14ac:dyDescent="0.3">
      <c r="D137" s="38" t="s">
        <v>264</v>
      </c>
      <c r="E137" s="10" t="s">
        <v>167</v>
      </c>
      <c r="F137" s="10" t="s">
        <v>168</v>
      </c>
      <c r="G137" s="27" t="s">
        <v>13</v>
      </c>
      <c r="H137" s="35"/>
    </row>
    <row r="138" spans="4:13" ht="62.25" customHeight="1" x14ac:dyDescent="0.3">
      <c r="D138" s="38" t="s">
        <v>265</v>
      </c>
      <c r="E138" s="10" t="s">
        <v>170</v>
      </c>
      <c r="F138" s="10" t="s">
        <v>171</v>
      </c>
      <c r="G138" s="27" t="s">
        <v>13</v>
      </c>
      <c r="H138" s="35"/>
    </row>
    <row r="139" spans="4:13" ht="79.5" customHeight="1" x14ac:dyDescent="0.3">
      <c r="D139" s="38" t="s">
        <v>266</v>
      </c>
      <c r="E139" s="10" t="s">
        <v>268</v>
      </c>
      <c r="F139" s="11"/>
      <c r="G139" s="27" t="s">
        <v>13</v>
      </c>
      <c r="H139" s="35"/>
    </row>
    <row r="140" spans="4:13" ht="62.25" customHeight="1" x14ac:dyDescent="0.3">
      <c r="D140" s="38" t="s">
        <v>306</v>
      </c>
      <c r="E140" s="10" t="s">
        <v>173</v>
      </c>
      <c r="F140" s="11"/>
      <c r="G140" s="27" t="s">
        <v>13</v>
      </c>
      <c r="H140" s="35"/>
    </row>
    <row r="141" spans="4:13" ht="87.75" customHeight="1" x14ac:dyDescent="0.3">
      <c r="D141" s="38" t="s">
        <v>307</v>
      </c>
      <c r="E141" s="10" t="s">
        <v>278</v>
      </c>
      <c r="F141" s="11" t="s">
        <v>276</v>
      </c>
      <c r="G141" s="27" t="s">
        <v>13</v>
      </c>
      <c r="H141" s="35"/>
    </row>
    <row r="142" spans="4:13" ht="9.9" customHeight="1" thickBot="1" x14ac:dyDescent="0.35">
      <c r="D142" s="42"/>
      <c r="E142" s="23"/>
      <c r="F142" s="23"/>
      <c r="G142" s="30"/>
      <c r="H142" s="34"/>
    </row>
  </sheetData>
  <sheetProtection algorithmName="SHA-512" hashValue="lEa5+Js+xvciEvmd3rsdXNNeAbLMBPqRido3+PkVWHLxQ2WX/pZSpDyq5aiqXF4b63mIsd80Quow41ECQgaK2Q==" saltValue="ziyGYfooNp7NpTY/5J79OQ==" spinCount="100000" sheet="1" objects="1" scenarios="1" selectLockedCells="1"/>
  <mergeCells count="15">
    <mergeCell ref="E133:H133"/>
    <mergeCell ref="D2:H2"/>
    <mergeCell ref="D3:H3"/>
    <mergeCell ref="E105:H105"/>
    <mergeCell ref="E115:H115"/>
    <mergeCell ref="E125:H125"/>
    <mergeCell ref="E5:H5"/>
    <mergeCell ref="E23:H23"/>
    <mergeCell ref="E36:H36"/>
    <mergeCell ref="E75:H75"/>
    <mergeCell ref="E84:H84"/>
    <mergeCell ref="E95:H95"/>
    <mergeCell ref="E8:H8"/>
    <mergeCell ref="E12:H12"/>
    <mergeCell ref="E18:H18"/>
  </mergeCells>
  <phoneticPr fontId="1" type="noConversion"/>
  <conditionalFormatting sqref="H6:H7 H9:H11 H13:H17 H19:H22 H24:H35 H37:H74 H76:H83 H85:H94 H96:H104 H106:H114 H116:H124 H126:H132 H134:H142">
    <cfRule type="expression" dxfId="0" priority="4">
      <formula>$L6=1</formula>
    </cfRule>
  </conditionalFormatting>
  <pageMargins left="0.70866141732283472" right="0.70866141732283472" top="0.74803149606299213" bottom="0.74803149606299213" header="0.31496062992125984" footer="0.31496062992125984"/>
  <pageSetup paperSize="9" scale="36" fitToHeight="5" orientation="landscape" r:id="rId1"/>
  <headerFooter>
    <oddFooter>&amp;CKlantenservice RSR&amp;R&amp;P van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484E869-EABF-46B1-AF04-CA92A2A51001}">
          <x14:formula1>
            <xm:f>Blad2!$B$1:$B$3</xm:f>
          </x14:formula1>
          <xm:sqref>H37:H74 H96:H103 H6 H85:H93 H9:H10 H19:H21 H13:H16 H106:H113 H31:H35 H126:H131 H116:H123 H76:H82 H24:H29 H134:H141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91CAD-3B0B-48FD-BE63-05282C3CAFAB}">
  <dimension ref="B2:B3"/>
  <sheetViews>
    <sheetView topLeftCell="A2" workbookViewId="0">
      <selection activeCell="B36" sqref="B36"/>
    </sheetView>
  </sheetViews>
  <sheetFormatPr defaultRowHeight="14.4" x14ac:dyDescent="0.3"/>
  <sheetData>
    <row r="2" spans="2:2" x14ac:dyDescent="0.3">
      <c r="B2" t="s">
        <v>174</v>
      </c>
    </row>
    <row r="3" spans="2:2" x14ac:dyDescent="0.3">
      <c r="B3" t="s">
        <v>175</v>
      </c>
    </row>
  </sheetData>
  <sheetProtection algorithmName="SHA-512" hashValue="FwQpvltl78oQAIl+6l29XonC4d4jD5vbPpWnBNtlbw9/E/XnMTJdSckZwQcKiP2Chzlul5OoBZ9nhFjcJA+Bqg==" saltValue="jLaddj52FZjEjNCP7q1qAA=="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13277c-a944-4e70-9efe-0a1c66fcbd4d" xsi:nil="true"/>
    <lcf76f155ced4ddcb4097134ff3c332f xmlns="8b9406cb-de26-4425-a3fc-5e32e5fd06d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ED4EA07F5C8F4881EB0F9BDA07DC6C" ma:contentTypeVersion="13" ma:contentTypeDescription="Een nieuw document maken." ma:contentTypeScope="" ma:versionID="5c02ff872fe891af74ac2b913da3dd00">
  <xsd:schema xmlns:xsd="http://www.w3.org/2001/XMLSchema" xmlns:xs="http://www.w3.org/2001/XMLSchema" xmlns:p="http://schemas.microsoft.com/office/2006/metadata/properties" xmlns:ns2="8b9406cb-de26-4425-a3fc-5e32e5fd06df" xmlns:ns3="b813277c-a944-4e70-9efe-0a1c66fcbd4d" targetNamespace="http://schemas.microsoft.com/office/2006/metadata/properties" ma:root="true" ma:fieldsID="3b17d18db739a1cb128940e0beda787e" ns2:_="" ns3:_="">
    <xsd:import namespace="8b9406cb-de26-4425-a3fc-5e32e5fd06df"/>
    <xsd:import namespace="b813277c-a944-4e70-9efe-0a1c66fcbd4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9406cb-de26-4425-a3fc-5e32e5fd0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fdaf8cc-0b9a-46c7-8b47-ee8851953a78"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13277c-a944-4e70-9efe-0a1c66fcbd4d"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4e9cfea0-13a4-437b-ad8e-c7df6603c032}" ma:internalName="TaxCatchAll" ma:showField="CatchAllData" ma:web="b813277c-a944-4e70-9efe-0a1c66fcbd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C0486E-69B1-4952-9AE8-019D7FDEA42F}">
  <ds:schemaRefs>
    <ds:schemaRef ds:uri="http://schemas.microsoft.com/office/2006/metadata/properties"/>
    <ds:schemaRef ds:uri="http://schemas.microsoft.com/office/infopath/2007/PartnerControls"/>
    <ds:schemaRef ds:uri="b813277c-a944-4e70-9efe-0a1c66fcbd4d"/>
    <ds:schemaRef ds:uri="http://www.w3.org/XML/1998/namespace"/>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8b9406cb-de26-4425-a3fc-5e32e5fd06df"/>
  </ds:schemaRefs>
</ds:datastoreItem>
</file>

<file path=customXml/itemProps2.xml><?xml version="1.0" encoding="utf-8"?>
<ds:datastoreItem xmlns:ds="http://schemas.openxmlformats.org/officeDocument/2006/customXml" ds:itemID="{9D7321D0-D9B6-46EE-84CB-0BAD90517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406cb-de26-4425-a3fc-5e32e5fd06df"/>
    <ds:schemaRef ds:uri="b813277c-a944-4e70-9efe-0a1c66fcb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A19675-71E2-4154-9F40-BACB100562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Blad2</vt:lpstr>
      <vt:lpstr>PVE!Afdrukbereik</vt:lpstr>
      <vt:lpstr>PVE!Afdruktitels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Sander van Schijndel</dc:creator>
  <cp:keywords/>
  <dc:description/>
  <cp:lastModifiedBy>AevesBenefit - P. Mulder</cp:lastModifiedBy>
  <cp:revision/>
  <dcterms:created xsi:type="dcterms:W3CDTF">2021-11-03T10:47:09Z</dcterms:created>
  <dcterms:modified xsi:type="dcterms:W3CDTF">2023-11-23T13:35:40Z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0x010100F5ED4EA07F5C8F4881EB0F9BDA07DC6C</vt:lpwstr>
  </property>
  <property fmtid="{D5CDD505-2E9C-101B-9397-08002B2CF9AE}" pid="3" name="MediaServiceImageTags">
    <vt:lpwstr/>
  </property>
</Properties>
</file>