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\Initiële Inkoop\2023\F-EU-23-06 Warme dranken\3a. Nota van Inlichtingen\Aangepaste documenten\"/>
    </mc:Choice>
  </mc:AlternateContent>
  <xr:revisionPtr revIDLastSave="0" documentId="13_ncr:1_{CCAB6195-2F4F-4D49-B671-F8AD77DE5859}" xr6:coauthVersionLast="47" xr6:coauthVersionMax="47" xr10:uidLastSave="{00000000-0000-0000-0000-000000000000}"/>
  <bookViews>
    <workbookView xWindow="-110" yWindow="-110" windowWidth="19420" windowHeight="10420" firstSheet="1" activeTab="1" xr2:uid="{3E2902B8-96BD-479F-A96B-7EFE96422161}"/>
  </bookViews>
  <sheets>
    <sheet name="_com.sap.ip.bi.xl.hiddensheet" sheetId="2" state="veryHidden" r:id="rId1"/>
    <sheet name="1. Huidig wagenpark" sheetId="1" r:id="rId2"/>
    <sheet name="2. Huidig verbruik" sheetId="3" r:id="rId3"/>
  </sheets>
  <definedNames>
    <definedName name="_xlnm._FilterDatabase" localSheetId="1" hidden="1">'1. Huidig wagenpark'!$A$1:$G$215</definedName>
    <definedName name="SAPCrosstab1">'1. Huidig wagenpark'!$A$1:$F$1054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E9" i="3" s="1"/>
  <c r="B12" i="3"/>
  <c r="C3" i="3" s="1"/>
  <c r="E3" i="3" l="1"/>
  <c r="E10" i="3"/>
  <c r="C10" i="3"/>
  <c r="C9" i="3"/>
  <c r="E4" i="3"/>
  <c r="E5" i="3"/>
  <c r="E8" i="3"/>
  <c r="E6" i="3"/>
  <c r="E7" i="3"/>
  <c r="C5" i="3"/>
  <c r="C8" i="3"/>
  <c r="C4" i="3"/>
  <c r="C6" i="3"/>
  <c r="C7" i="3"/>
</calcChain>
</file>

<file path=xl/sharedStrings.xml><?xml version="1.0" encoding="utf-8"?>
<sst xmlns="http://schemas.openxmlformats.org/spreadsheetml/2006/main" count="1543" uniqueCount="643">
  <si>
    <t>Machinenummer</t>
  </si>
  <si>
    <t>Type machine</t>
  </si>
  <si>
    <t>Locatie</t>
  </si>
  <si>
    <t>Etage</t>
  </si>
  <si>
    <t>Route</t>
  </si>
  <si>
    <t>Soort koffie (bonen/instant)</t>
  </si>
  <si>
    <t>Onderzetkast (ja/nee)</t>
  </si>
  <si>
    <t>BBN020001735800</t>
  </si>
  <si>
    <t>INSTANT BRAVO</t>
  </si>
  <si>
    <t>C-09-055</t>
  </si>
  <si>
    <t>Instant</t>
  </si>
  <si>
    <t>Nee</t>
  </si>
  <si>
    <t>BBN020001739853</t>
  </si>
  <si>
    <t>Transplantatiecentrum</t>
  </si>
  <si>
    <t>8e</t>
  </si>
  <si>
    <t>Route 236 C8-82Q</t>
  </si>
  <si>
    <t>Gebouw 2</t>
  </si>
  <si>
    <t>bg</t>
  </si>
  <si>
    <t>Bonen</t>
  </si>
  <si>
    <t>2e</t>
  </si>
  <si>
    <t>WIT00422190</t>
  </si>
  <si>
    <t>ESPRESSO OMNI DOUBLE 9100</t>
  </si>
  <si>
    <t>Neuro / care</t>
  </si>
  <si>
    <t>11e</t>
  </si>
  <si>
    <t>Route 715 J11-058P</t>
  </si>
  <si>
    <t>WIT00821865</t>
  </si>
  <si>
    <t>E-03-009</t>
  </si>
  <si>
    <t>3e</t>
  </si>
  <si>
    <t>WIT03520253</t>
  </si>
  <si>
    <t>ESPRESSO OMNI SINGLE 9100</t>
  </si>
  <si>
    <t>Keuken</t>
  </si>
  <si>
    <t>1e</t>
  </si>
  <si>
    <t>L01.11</t>
  </si>
  <si>
    <t>WIT04921410</t>
  </si>
  <si>
    <t>S1-41 Cell and Chemical bio</t>
  </si>
  <si>
    <t>WIT14421014</t>
  </si>
  <si>
    <t>Endoscopie uitslaapkamer</t>
  </si>
  <si>
    <t>4e</t>
  </si>
  <si>
    <t>Route 164 C4-129S</t>
  </si>
  <si>
    <t>WIT24121497</t>
  </si>
  <si>
    <t>Reuma poli</t>
  </si>
  <si>
    <t>BG</t>
  </si>
  <si>
    <t>Route 7 B0-121R</t>
  </si>
  <si>
    <t>WIT24321646</t>
  </si>
  <si>
    <t>Directoraat communicatie</t>
  </si>
  <si>
    <t>Route 466 H1-Q30</t>
  </si>
  <si>
    <t>WIT32421031</t>
  </si>
  <si>
    <t>Geboortehuis 2</t>
  </si>
  <si>
    <t>7e</t>
  </si>
  <si>
    <t>Route 668 J7-89R</t>
  </si>
  <si>
    <t>WIT32421032</t>
  </si>
  <si>
    <t>Geboortehuis 1</t>
  </si>
  <si>
    <t>Route 672 J7-149Q</t>
  </si>
  <si>
    <t>WIT32522102</t>
  </si>
  <si>
    <t>Endoscopie Stafafdeling</t>
  </si>
  <si>
    <t>Route 164 C4-188S links</t>
  </si>
  <si>
    <t>WIT32721561</t>
  </si>
  <si>
    <t>main</t>
  </si>
  <si>
    <t>P5 35</t>
  </si>
  <si>
    <t>WIT33721808</t>
  </si>
  <si>
    <t>INSTANT OMNI</t>
  </si>
  <si>
    <t>Anesthesiologie</t>
  </si>
  <si>
    <t>Route 17 B1-121R</t>
  </si>
  <si>
    <t>WIT52011326</t>
  </si>
  <si>
    <t>INSTANT 220</t>
  </si>
  <si>
    <t>HHD</t>
  </si>
  <si>
    <t>Route 78 C0-146P</t>
  </si>
  <si>
    <t>WIT60811309</t>
  </si>
  <si>
    <t>C</t>
  </si>
  <si>
    <t>2</t>
  </si>
  <si>
    <t>C2-62</t>
  </si>
  <si>
    <t>WIT60811310</t>
  </si>
  <si>
    <t>Prof. Mulderzaal</t>
  </si>
  <si>
    <t>Route 102 C1-62Q</t>
  </si>
  <si>
    <t>WIT60811320</t>
  </si>
  <si>
    <t>Thorax Chirurgie</t>
  </si>
  <si>
    <t>9e</t>
  </si>
  <si>
    <t>Route 695 J9-53P</t>
  </si>
  <si>
    <t>WIT61011334</t>
  </si>
  <si>
    <t>H Koffiekamer</t>
  </si>
  <si>
    <t>Route 481/484 H3-05</t>
  </si>
  <si>
    <t>WIT61011335</t>
  </si>
  <si>
    <t>Pantry</t>
  </si>
  <si>
    <t>Route 853 L2-01G</t>
  </si>
  <si>
    <t>WIT61011338</t>
  </si>
  <si>
    <t>Acute opname</t>
  </si>
  <si>
    <t>10e</t>
  </si>
  <si>
    <t>Route 256 C10-95Q</t>
  </si>
  <si>
    <t>WIT61011340</t>
  </si>
  <si>
    <t>Kinderafdeling Stad</t>
  </si>
  <si>
    <t>6e</t>
  </si>
  <si>
    <t>Route 652 J6-160Q</t>
  </si>
  <si>
    <t>WIT61011341</t>
  </si>
  <si>
    <t>D</t>
  </si>
  <si>
    <t>Route 327 D2-01G</t>
  </si>
  <si>
    <t>WIT61011345</t>
  </si>
  <si>
    <t>WIT61011347</t>
  </si>
  <si>
    <t>Oncologie pantry</t>
  </si>
  <si>
    <t>Route 235 C8-51P</t>
  </si>
  <si>
    <t>WIT61011349</t>
  </si>
  <si>
    <t>Interne / MDL</t>
  </si>
  <si>
    <t>Route 255 C10-45P</t>
  </si>
  <si>
    <t>WIT61011350</t>
  </si>
  <si>
    <t>Chirurgie</t>
  </si>
  <si>
    <t>Route 708 J10-169Q</t>
  </si>
  <si>
    <t>WIT61111378</t>
  </si>
  <si>
    <t>Diëtiek</t>
  </si>
  <si>
    <t>Route 138 C3-23P</t>
  </si>
  <si>
    <t>WIT61411735</t>
  </si>
  <si>
    <t>Skillslab simulatiecentrum</t>
  </si>
  <si>
    <t>Route 102 C1-60Q</t>
  </si>
  <si>
    <t>WIT61411739</t>
  </si>
  <si>
    <t>Verloskunde</t>
  </si>
  <si>
    <t>Route 36 B3-63Q</t>
  </si>
  <si>
    <t>WIT61411741</t>
  </si>
  <si>
    <t>Bewegingslab. Reuma</t>
  </si>
  <si>
    <t>Route 6 B0-66Q</t>
  </si>
  <si>
    <t>WIT61411751</t>
  </si>
  <si>
    <t>S2-01 gang</t>
  </si>
  <si>
    <t>WIT61411752</t>
  </si>
  <si>
    <t>Kantine buiten Fima's</t>
  </si>
  <si>
    <t>Route 83 C0-R101A</t>
  </si>
  <si>
    <t>WIT61511517</t>
  </si>
  <si>
    <t>Tandheelkunde</t>
  </si>
  <si>
    <t>Route 566 J2-50Q</t>
  </si>
  <si>
    <t>WIT61511518</t>
  </si>
  <si>
    <t>J3-016</t>
  </si>
  <si>
    <t>WIT61511519</t>
  </si>
  <si>
    <t>Route 1000</t>
  </si>
  <si>
    <t>WIT61511521</t>
  </si>
  <si>
    <t>Niercentrum</t>
  </si>
  <si>
    <t>Route 685 J8-37P</t>
  </si>
  <si>
    <t>WIT61511536</t>
  </si>
  <si>
    <t>KOHG Pantry</t>
  </si>
  <si>
    <t>Route 686 J8-132Q</t>
  </si>
  <si>
    <t>WIT61511539</t>
  </si>
  <si>
    <t>Dagbehandeling</t>
  </si>
  <si>
    <t>Route 684 J8-77R</t>
  </si>
  <si>
    <t>WIT61611454</t>
  </si>
  <si>
    <t>Route 863 L3-01</t>
  </si>
  <si>
    <t>WIT61611497</t>
  </si>
  <si>
    <t>SEH wachtkamer</t>
  </si>
  <si>
    <t>B0-042</t>
  </si>
  <si>
    <t>WIT61611498</t>
  </si>
  <si>
    <t>Studentenbar Hepatho</t>
  </si>
  <si>
    <t>WIT62012107</t>
  </si>
  <si>
    <t>Management</t>
  </si>
  <si>
    <t>5e</t>
  </si>
  <si>
    <t>Route 55 B5-11</t>
  </si>
  <si>
    <t>WIT62111409</t>
  </si>
  <si>
    <t>Route 668 J7-101R</t>
  </si>
  <si>
    <t>WIT62111410</t>
  </si>
  <si>
    <t>C2-30</t>
  </si>
  <si>
    <t>WIT62111411</t>
  </si>
  <si>
    <t>B3-05</t>
  </si>
  <si>
    <t>WIT62214558</t>
  </si>
  <si>
    <t>Laboratoruim</t>
  </si>
  <si>
    <t>Route 396 E1-Q69</t>
  </si>
  <si>
    <t>WIT62214559</t>
  </si>
  <si>
    <t>Thorax Chirurgie personeel</t>
  </si>
  <si>
    <t>J9-27</t>
  </si>
  <si>
    <t>WIT62214566</t>
  </si>
  <si>
    <t>BHV</t>
  </si>
  <si>
    <t>Route 78 C0-23P</t>
  </si>
  <si>
    <t>WIT62311640</t>
  </si>
  <si>
    <t>Infra</t>
  </si>
  <si>
    <t>Route 101 C1-133T</t>
  </si>
  <si>
    <t>WIT62311641</t>
  </si>
  <si>
    <t>Fysiotherapie</t>
  </si>
  <si>
    <t>C0-58 P</t>
  </si>
  <si>
    <t>WIT62311642</t>
  </si>
  <si>
    <t>Koffiekamer</t>
  </si>
  <si>
    <t>B2-05</t>
  </si>
  <si>
    <t>WIT62311643</t>
  </si>
  <si>
    <t>S4-01 Gang Rechter</t>
  </si>
  <si>
    <t>WIT62311645</t>
  </si>
  <si>
    <t>JDE magazijn</t>
  </si>
  <si>
    <t>Route 83 C0-93R</t>
  </si>
  <si>
    <t>WIT62311646</t>
  </si>
  <si>
    <t>T9-57 PDC instructieruimte</t>
  </si>
  <si>
    <t>WIT62311647</t>
  </si>
  <si>
    <t>Route 337 D3-01G</t>
  </si>
  <si>
    <t>WIT62311648</t>
  </si>
  <si>
    <t>S3-43 Human Genetica</t>
  </si>
  <si>
    <t>WIT62311649</t>
  </si>
  <si>
    <t>Instrumentele zaken</t>
  </si>
  <si>
    <t>Route 103 C1-80T</t>
  </si>
  <si>
    <t>WIT62311650</t>
  </si>
  <si>
    <t>Ethiek &amp; Recht</t>
  </si>
  <si>
    <t>J1-122</t>
  </si>
  <si>
    <t>WIT62311652</t>
  </si>
  <si>
    <t>T2-17 Cell and Chemical bio</t>
  </si>
  <si>
    <t>WIT62311653</t>
  </si>
  <si>
    <t>Route 78 C0-135P</t>
  </si>
  <si>
    <t>WIT62311654</t>
  </si>
  <si>
    <t>B3-Q55</t>
  </si>
  <si>
    <t>WIT62311658</t>
  </si>
  <si>
    <t>IC</t>
  </si>
  <si>
    <t>Route 46 B4-95Q</t>
  </si>
  <si>
    <t>WIT62311660</t>
  </si>
  <si>
    <t>B4-05</t>
  </si>
  <si>
    <t>WIT62311662</t>
  </si>
  <si>
    <t>Route 6 B0-72Q</t>
  </si>
  <si>
    <t>WIT62411645</t>
  </si>
  <si>
    <t>Rontgen</t>
  </si>
  <si>
    <t>C0-203Q</t>
  </si>
  <si>
    <t>WIT62411646</t>
  </si>
  <si>
    <t>T5-17</t>
  </si>
  <si>
    <t>WIT62411647</t>
  </si>
  <si>
    <t>Telefooncentrale Hal H0-66</t>
  </si>
  <si>
    <t>H0-066</t>
  </si>
  <si>
    <t>WIT62411648</t>
  </si>
  <si>
    <t>Chillroom Benjamin</t>
  </si>
  <si>
    <t>Route 266 C11-48a</t>
  </si>
  <si>
    <t>WIT62411649</t>
  </si>
  <si>
    <t>Poortgebouw Zuid</t>
  </si>
  <si>
    <t>Z3-062 Keuken 360</t>
  </si>
  <si>
    <t>WIT62411650</t>
  </si>
  <si>
    <t>S6-01 Gang</t>
  </si>
  <si>
    <t>WIT62411651</t>
  </si>
  <si>
    <t>B1-05</t>
  </si>
  <si>
    <t>WIT62411654</t>
  </si>
  <si>
    <t>Koffieruimte</t>
  </si>
  <si>
    <t>Route 357 D5-14</t>
  </si>
  <si>
    <t>WIT62411655</t>
  </si>
  <si>
    <t>Poli Apotheek</t>
  </si>
  <si>
    <t>Route 10 C0-14g</t>
  </si>
  <si>
    <t>WIT62411656</t>
  </si>
  <si>
    <t>Radiologie pantry</t>
  </si>
  <si>
    <t>Route 526 J0-43P</t>
  </si>
  <si>
    <t>WIT62411657</t>
  </si>
  <si>
    <t>Bekkenbodem centrum</t>
  </si>
  <si>
    <t>Route 586 J3-58P</t>
  </si>
  <si>
    <t>WIT62411658</t>
  </si>
  <si>
    <t>Route 685 J8-49P</t>
  </si>
  <si>
    <t>WIT62411659</t>
  </si>
  <si>
    <t>T1-17 Anatomie &amp; Embryologie</t>
  </si>
  <si>
    <t>WIT62411660</t>
  </si>
  <si>
    <t>onderzoek geb 2</t>
  </si>
  <si>
    <t>S43</t>
  </si>
  <si>
    <t>WIT62411661</t>
  </si>
  <si>
    <t>Verpleegkundigepost</t>
  </si>
  <si>
    <t>Route 266 C11-78Q</t>
  </si>
  <si>
    <t>WIT62411662</t>
  </si>
  <si>
    <t>TD / Facilitair bedrijf</t>
  </si>
  <si>
    <t>Route 306 D0-64Q</t>
  </si>
  <si>
    <t>WIT62411663</t>
  </si>
  <si>
    <t>Route 315 D1-R45</t>
  </si>
  <si>
    <t>WIT62411664</t>
  </si>
  <si>
    <t>Medische Technologie</t>
  </si>
  <si>
    <t>Route 303 D0-10A</t>
  </si>
  <si>
    <t>Ja</t>
  </si>
  <si>
    <t>WIT62411665</t>
  </si>
  <si>
    <t>Beveiliging centrale hal</t>
  </si>
  <si>
    <t>Route 453 H0-88</t>
  </si>
  <si>
    <t>WIT62411666</t>
  </si>
  <si>
    <t>Staf Infectieziekte</t>
  </si>
  <si>
    <t>Route 183 C5-47a via C5-36</t>
  </si>
  <si>
    <t>WIT62411667</t>
  </si>
  <si>
    <t>H</t>
  </si>
  <si>
    <t>3</t>
  </si>
  <si>
    <t>88</t>
  </si>
  <si>
    <t>WIT62411668</t>
  </si>
  <si>
    <t>Klinisch Lab</t>
  </si>
  <si>
    <t>Route 853 L2-28P</t>
  </si>
  <si>
    <t>WIT62511681</t>
  </si>
  <si>
    <t>nis J3-018</t>
  </si>
  <si>
    <t>WIT62511684</t>
  </si>
  <si>
    <t>Gynaecologie</t>
  </si>
  <si>
    <t>Route 485 H3-34P</t>
  </si>
  <si>
    <t>WIT62511685</t>
  </si>
  <si>
    <t>Centraal Magazijn</t>
  </si>
  <si>
    <t>Route 752 K0-119L</t>
  </si>
  <si>
    <t>WIT62511686</t>
  </si>
  <si>
    <t>KNO Poli</t>
  </si>
  <si>
    <t>Route 478 H2-Q50</t>
  </si>
  <si>
    <t>WIT62511687</t>
  </si>
  <si>
    <t>E Kantoor</t>
  </si>
  <si>
    <t>Route 385 E0-11P</t>
  </si>
  <si>
    <t>WIT62511688</t>
  </si>
  <si>
    <t>Thorax Chirurgie (oase)</t>
  </si>
  <si>
    <t>Route 356 D6-42Q</t>
  </si>
  <si>
    <t>WIT62511689</t>
  </si>
  <si>
    <t>Medische Microlab</t>
  </si>
  <si>
    <t>Route 423 E4-65Q</t>
  </si>
  <si>
    <t>WIT62511690</t>
  </si>
  <si>
    <t>Personeelsadministratie</t>
  </si>
  <si>
    <t>Route 456 H0-52 R</t>
  </si>
  <si>
    <t>WIT62511691</t>
  </si>
  <si>
    <t>IC Kinderen koffiekamer</t>
  </si>
  <si>
    <t>Route 605 J4-40Q</t>
  </si>
  <si>
    <t>WIT62511692</t>
  </si>
  <si>
    <t>Route 485 H3-28P</t>
  </si>
  <si>
    <t>WIT62511693</t>
  </si>
  <si>
    <t>Route 494 H4-5</t>
  </si>
  <si>
    <t>WIT62511694</t>
  </si>
  <si>
    <t>6</t>
  </si>
  <si>
    <t>C-06-038</t>
  </si>
  <si>
    <t>WIT62511695</t>
  </si>
  <si>
    <t>Route 347 D4-01G</t>
  </si>
  <si>
    <t>WIT62511696</t>
  </si>
  <si>
    <t>Stafafdeling</t>
  </si>
  <si>
    <t>Route 506 H5-15 via J5</t>
  </si>
  <si>
    <t>WIT62511697</t>
  </si>
  <si>
    <t>Pelikaan gebouw</t>
  </si>
  <si>
    <t>Route 413 F6-14 via E3-28</t>
  </si>
  <si>
    <t>WIT62511698</t>
  </si>
  <si>
    <t>Route 496 H4-86R</t>
  </si>
  <si>
    <t>WIT62511699</t>
  </si>
  <si>
    <t>Oogheelkunde Staf</t>
  </si>
  <si>
    <t>Route 594 J3-253T</t>
  </si>
  <si>
    <t>WIT62511700</t>
  </si>
  <si>
    <t>Route 256 C10-93Q</t>
  </si>
  <si>
    <t>WIT62511701</t>
  </si>
  <si>
    <t>Kort verblijf</t>
  </si>
  <si>
    <t>Route 265 C11-44P</t>
  </si>
  <si>
    <t>WIT62511702</t>
  </si>
  <si>
    <t>Psychiatrie</t>
  </si>
  <si>
    <t>Route 715 J11-35P</t>
  </si>
  <si>
    <t>WIT62511703</t>
  </si>
  <si>
    <t>Oogheelkunde koffiekamer</t>
  </si>
  <si>
    <t>Route 598 J3-229S</t>
  </si>
  <si>
    <t>WIT62511704</t>
  </si>
  <si>
    <t>Directoriaat Financiën</t>
  </si>
  <si>
    <t>Route 546 J1-27P</t>
  </si>
  <si>
    <t>WIT62611378</t>
  </si>
  <si>
    <t>J bij Neurofysiologie</t>
  </si>
  <si>
    <t>161 koffiekamer route 593</t>
  </si>
  <si>
    <t>WIT62611380</t>
  </si>
  <si>
    <t>Brug pantry</t>
  </si>
  <si>
    <t>Route 873 L4-1G</t>
  </si>
  <si>
    <t>WIT62611381</t>
  </si>
  <si>
    <t>Bloedafname</t>
  </si>
  <si>
    <t>C2-110 S</t>
  </si>
  <si>
    <t>WIT62611382</t>
  </si>
  <si>
    <t>Bibliotheek</t>
  </si>
  <si>
    <t>Route 102 C1-66Q</t>
  </si>
  <si>
    <t>WIT62611383</t>
  </si>
  <si>
    <t>c4 s 105</t>
  </si>
  <si>
    <t>WIT62611384</t>
  </si>
  <si>
    <t>C-06-032</t>
  </si>
  <si>
    <t>WIT62611385</t>
  </si>
  <si>
    <t>D1-115</t>
  </si>
  <si>
    <t>WIT62611387</t>
  </si>
  <si>
    <t>Hartziekte personeel</t>
  </si>
  <si>
    <t>Route 694 J9-82R</t>
  </si>
  <si>
    <t>WIT62611388</t>
  </si>
  <si>
    <t>P-gebouw</t>
  </si>
  <si>
    <t>L3</t>
  </si>
  <si>
    <t>Route 864 CPM P1-75</t>
  </si>
  <si>
    <t>WIT62611389</t>
  </si>
  <si>
    <t>Staf Radiologie A</t>
  </si>
  <si>
    <t>Route 312 C1-99/112S</t>
  </si>
  <si>
    <t>WIT62611390</t>
  </si>
  <si>
    <t>Ronald McDonaldhuis</t>
  </si>
  <si>
    <t>J04-13</t>
  </si>
  <si>
    <t>WIT62611391</t>
  </si>
  <si>
    <t>SEH Staf</t>
  </si>
  <si>
    <t>Route 806 K5-96Q</t>
  </si>
  <si>
    <t>WIT62611392</t>
  </si>
  <si>
    <t>Psychiatrie wachtkamer</t>
  </si>
  <si>
    <t>Route 15 B1-12P</t>
  </si>
  <si>
    <t>WIT62611393</t>
  </si>
  <si>
    <t>Infectieziekte Lab.</t>
  </si>
  <si>
    <t>Route 433 E5-28P</t>
  </si>
  <si>
    <t>WIT62611398</t>
  </si>
  <si>
    <t>IC Kinderen pantry</t>
  </si>
  <si>
    <t>Route 605 J4-51Q</t>
  </si>
  <si>
    <t>WIT62611400</t>
  </si>
  <si>
    <t>Gebouw 3</t>
  </si>
  <si>
    <t>V1-12</t>
  </si>
  <si>
    <t>WIT62713788</t>
  </si>
  <si>
    <t>SEH familiekamer</t>
  </si>
  <si>
    <t>Route 5 B0-205P</t>
  </si>
  <si>
    <t>WIT62713886</t>
  </si>
  <si>
    <t>Inschrijfbali</t>
  </si>
  <si>
    <t>H0-73</t>
  </si>
  <si>
    <t>WIT62713889</t>
  </si>
  <si>
    <t>Voorschoten</t>
  </si>
  <si>
    <t>wachtruimte</t>
  </si>
  <si>
    <t>WIT62713892</t>
  </si>
  <si>
    <t>MDL</t>
  </si>
  <si>
    <t>Route 47 B4-121R</t>
  </si>
  <si>
    <t>WIT62713908</t>
  </si>
  <si>
    <t>Main</t>
  </si>
  <si>
    <t>J11-127</t>
  </si>
  <si>
    <t>WIT62713909</t>
  </si>
  <si>
    <t>Hartziekte wachtkamer</t>
  </si>
  <si>
    <t>Route 694 J9-67R</t>
  </si>
  <si>
    <t>WIT62713916</t>
  </si>
  <si>
    <t>C-03-45 (nieuwe Stafcentrum Radiologie)</t>
  </si>
  <si>
    <t>WIT62713930</t>
  </si>
  <si>
    <t>Ziekenhuis Apotheek</t>
  </si>
  <si>
    <t>Route 833 L0-179P rechts</t>
  </si>
  <si>
    <t>WIT62713933</t>
  </si>
  <si>
    <t>Klinische Genetica</t>
  </si>
  <si>
    <t>Route 807 K5-180S</t>
  </si>
  <si>
    <t>WIT62713936</t>
  </si>
  <si>
    <t>Studenten achterin</t>
  </si>
  <si>
    <t>Route 768 K1-99</t>
  </si>
  <si>
    <t>WIT62713938</t>
  </si>
  <si>
    <t>WIT62713939</t>
  </si>
  <si>
    <t>Pelikaangebouw</t>
  </si>
  <si>
    <t>Route 413 F2-16 via E3-28</t>
  </si>
  <si>
    <t>WIT62713940</t>
  </si>
  <si>
    <t>Neuro-chirurgie</t>
  </si>
  <si>
    <t>Route 714 J11-R67R</t>
  </si>
  <si>
    <t>WIT62713942</t>
  </si>
  <si>
    <t>Route 685 J8-19P</t>
  </si>
  <si>
    <t>WIT62713945</t>
  </si>
  <si>
    <t>K6-15</t>
  </si>
  <si>
    <t>WIT62713946</t>
  </si>
  <si>
    <t>-1</t>
  </si>
  <si>
    <t>R90.7 - Chemical Biologie lift links</t>
  </si>
  <si>
    <t>WIT62713948</t>
  </si>
  <si>
    <t>KOHG koffiekamer</t>
  </si>
  <si>
    <t>Route 686 J8-144Q</t>
  </si>
  <si>
    <t>WIT62713949</t>
  </si>
  <si>
    <t>Divisie 1 &amp; 2</t>
  </si>
  <si>
    <t>Route 805 K5-38S</t>
  </si>
  <si>
    <t>WIT62713950</t>
  </si>
  <si>
    <t>Gebouw 14</t>
  </si>
  <si>
    <t>Conferentieruimte X0-69</t>
  </si>
  <si>
    <t>WIT62713951</t>
  </si>
  <si>
    <t>Route 586 J3-69P</t>
  </si>
  <si>
    <t>WIT62713953</t>
  </si>
  <si>
    <t>Lisse</t>
  </si>
  <si>
    <t>WIT62713954</t>
  </si>
  <si>
    <t>Radiologie B</t>
  </si>
  <si>
    <t>Route 797 K4-33P</t>
  </si>
  <si>
    <t>WIT62713955</t>
  </si>
  <si>
    <t>Mamagrafie</t>
  </si>
  <si>
    <t>Tegenover c2 182</t>
  </si>
  <si>
    <t>WIT62811874</t>
  </si>
  <si>
    <t>Stiltecentrum</t>
  </si>
  <si>
    <t>Route 473 H2-15</t>
  </si>
  <si>
    <t>WIT62811875</t>
  </si>
  <si>
    <t>Nierziekte</t>
  </si>
  <si>
    <t>Route 27 B2-121R</t>
  </si>
  <si>
    <t>WIT62811876</t>
  </si>
  <si>
    <t>Medische Besliskunde</t>
  </si>
  <si>
    <t>Route 704 J10-80 C10-R</t>
  </si>
  <si>
    <t>WIT62811877</t>
  </si>
  <si>
    <t>WIT62911571</t>
  </si>
  <si>
    <t>S7-07 Pantry</t>
  </si>
  <si>
    <t>WIT62911592</t>
  </si>
  <si>
    <t>Stafafdeling Kankercentrum</t>
  </si>
  <si>
    <t>Route 221 C7-116P</t>
  </si>
  <si>
    <t>WIT63411110</t>
  </si>
  <si>
    <t>SEH via houten trap</t>
  </si>
  <si>
    <t>Route 5 B1-309 via BG B0-211</t>
  </si>
  <si>
    <t>WIT63411112</t>
  </si>
  <si>
    <t>OK Koffiekamer</t>
  </si>
  <si>
    <t>Route 614 J4-128S</t>
  </si>
  <si>
    <t>WIT63411114</t>
  </si>
  <si>
    <t>Route 684 J8-69R</t>
  </si>
  <si>
    <t>WIT63511316</t>
  </si>
  <si>
    <t>OK</t>
  </si>
  <si>
    <t>Grote koffie kamer OK</t>
  </si>
  <si>
    <t>WIT63511318</t>
  </si>
  <si>
    <t>Chirurgie 2 dagverblijf</t>
  </si>
  <si>
    <t>Route 698 J9-127Q</t>
  </si>
  <si>
    <t>WIT63511323</t>
  </si>
  <si>
    <t>Diabeten</t>
  </si>
  <si>
    <t>Route 37 B3-121R</t>
  </si>
  <si>
    <t>WIT63511327</t>
  </si>
  <si>
    <t>Radiologie</t>
  </si>
  <si>
    <t>C2-210s</t>
  </si>
  <si>
    <t>WIT63511329</t>
  </si>
  <si>
    <t>Conferentiekamer</t>
  </si>
  <si>
    <t>B1-81Q</t>
  </si>
  <si>
    <t>WIT63511330</t>
  </si>
  <si>
    <t>Route 164 C4-188S rechts</t>
  </si>
  <si>
    <t>WIT63511333</t>
  </si>
  <si>
    <t>Route 614 J4-193S</t>
  </si>
  <si>
    <t>WIT63511334</t>
  </si>
  <si>
    <t>Route 843 L1-07G</t>
  </si>
  <si>
    <t>WIT63511337</t>
  </si>
  <si>
    <t>WIT63511338</t>
  </si>
  <si>
    <t>T3-17 Human Genetica</t>
  </si>
  <si>
    <t>WIT63511346</t>
  </si>
  <si>
    <t>Route 833 L0-179P links</t>
  </si>
  <si>
    <t>WIT63511348</t>
  </si>
  <si>
    <t>Radiotherapie</t>
  </si>
  <si>
    <t>Route 753 K0-29P</t>
  </si>
  <si>
    <t>WIT63611610</t>
  </si>
  <si>
    <t>Klinisch lab koffiekamer</t>
  </si>
  <si>
    <t>C2-207 S</t>
  </si>
  <si>
    <t>WIT63611612</t>
  </si>
  <si>
    <t>S4-01 Gang linker</t>
  </si>
  <si>
    <t>WIT63611613</t>
  </si>
  <si>
    <t>Route 103 C1-76T</t>
  </si>
  <si>
    <t>WIT63611616</t>
  </si>
  <si>
    <t>Voedingskeuken</t>
  </si>
  <si>
    <t>Route 538 J0-130G binnen via J0-122S</t>
  </si>
  <si>
    <t>WIT63611617</t>
  </si>
  <si>
    <t>Patiëntenveiligheid</t>
  </si>
  <si>
    <t>Route 20a C1-173R</t>
  </si>
  <si>
    <t>WIT63611618</t>
  </si>
  <si>
    <t>Transplantatie centrum</t>
  </si>
  <si>
    <t>Route 236 C8-64Q</t>
  </si>
  <si>
    <t>WIT63611619</t>
  </si>
  <si>
    <t>K1-42 rechter machine</t>
  </si>
  <si>
    <t>WIT63611620</t>
  </si>
  <si>
    <t>K</t>
  </si>
  <si>
    <t>1</t>
  </si>
  <si>
    <t>42 linker machine</t>
  </si>
  <si>
    <t>WIT64011594</t>
  </si>
  <si>
    <t>T90-5J Medische technologie</t>
  </si>
  <si>
    <t>WIT64311582</t>
  </si>
  <si>
    <t>Transferbureau</t>
  </si>
  <si>
    <t>Route 78 C0-20P</t>
  </si>
  <si>
    <t>WIT64811826</t>
  </si>
  <si>
    <t>Mamapoli</t>
  </si>
  <si>
    <t>Route 35 B3-34P</t>
  </si>
  <si>
    <t>WIT65111223</t>
  </si>
  <si>
    <t>Oncologie wachtkamer</t>
  </si>
  <si>
    <t>Route 235 C8-11P</t>
  </si>
  <si>
    <t>WIT65111238</t>
  </si>
  <si>
    <t>Route17 B1-136R</t>
  </si>
  <si>
    <t>WIT65111244</t>
  </si>
  <si>
    <t>Oncologie koffiekamer</t>
  </si>
  <si>
    <t>Route 235 C8-13P</t>
  </si>
  <si>
    <t>WIT70611489</t>
  </si>
  <si>
    <t>Chirurgie 2 personeel</t>
  </si>
  <si>
    <t>Route 698 J9-148Q</t>
  </si>
  <si>
    <t>WIT71111446</t>
  </si>
  <si>
    <t>Personeel CSD</t>
  </si>
  <si>
    <t>K3-14g P</t>
  </si>
  <si>
    <t>WIT71211437</t>
  </si>
  <si>
    <t>Kinderafdeling Strand</t>
  </si>
  <si>
    <t>Route 649 C6-124P via J6</t>
  </si>
  <si>
    <t>WIT71312963</t>
  </si>
  <si>
    <t>Staf Reuma</t>
  </si>
  <si>
    <t>Route 20 C1-47R</t>
  </si>
  <si>
    <t>WIT71312975</t>
  </si>
  <si>
    <t>Interne Geneeskunde</t>
  </si>
  <si>
    <t>Route 25 B2-15P</t>
  </si>
  <si>
    <t>WIT73713444</t>
  </si>
  <si>
    <t>Chirurgie koffiekamer</t>
  </si>
  <si>
    <t>Route 708 J10-144Q</t>
  </si>
  <si>
    <t>WIT73810983</t>
  </si>
  <si>
    <t>Huidziekte</t>
  </si>
  <si>
    <t>Route 16 B1-65Q</t>
  </si>
  <si>
    <t>WIT73810987</t>
  </si>
  <si>
    <t>Route 305 D0-43P</t>
  </si>
  <si>
    <t>WIT74110398</t>
  </si>
  <si>
    <t>11</t>
  </si>
  <si>
    <t>WIT74112451</t>
  </si>
  <si>
    <t>Kinderafdeling Bos</t>
  </si>
  <si>
    <t>Route 650 J6-101R</t>
  </si>
  <si>
    <t>WIT74112458</t>
  </si>
  <si>
    <t>Longziekte</t>
  </si>
  <si>
    <t>Route 26 B2-60Q</t>
  </si>
  <si>
    <t>WIT74510358</t>
  </si>
  <si>
    <t>C-46-B</t>
  </si>
  <si>
    <t>WIT74911060</t>
  </si>
  <si>
    <t>Route 305 D0-34P</t>
  </si>
  <si>
    <t>WIT80311336</t>
  </si>
  <si>
    <t>J11-105</t>
  </si>
  <si>
    <t>WIT80812385</t>
  </si>
  <si>
    <t>WIT80812405</t>
  </si>
  <si>
    <t>personeelsruimte</t>
  </si>
  <si>
    <t>C9-016 /C-09-P/C09-P</t>
  </si>
  <si>
    <t>WIT80911195</t>
  </si>
  <si>
    <t>Staf Hematologie</t>
  </si>
  <si>
    <t>C2-R140</t>
  </si>
  <si>
    <t>WIT81211212</t>
  </si>
  <si>
    <t>Kinderafdeling Duin</t>
  </si>
  <si>
    <t>Route649 J6-33P</t>
  </si>
  <si>
    <t>WIT81311240</t>
  </si>
  <si>
    <t>J6-24 Route 649</t>
  </si>
  <si>
    <t>WIT82211307</t>
  </si>
  <si>
    <t>Route 526 J0-60P</t>
  </si>
  <si>
    <t>WIT82611158</t>
  </si>
  <si>
    <t>KNO Wachtruimte hal</t>
  </si>
  <si>
    <t>Route 478 H2-Q72</t>
  </si>
  <si>
    <t>WIT83510070</t>
  </si>
  <si>
    <t>kelder</t>
  </si>
  <si>
    <t>Kelder</t>
  </si>
  <si>
    <t>S90-12K</t>
  </si>
  <si>
    <t>WIT84812037</t>
  </si>
  <si>
    <t>KCL</t>
  </si>
  <si>
    <t>Route 406 E2-Q24</t>
  </si>
  <si>
    <t>WIT90211732</t>
  </si>
  <si>
    <t>Oogheelkunde wachtkamer</t>
  </si>
  <si>
    <t>Route 598 J3-221</t>
  </si>
  <si>
    <t>Route 589 J3-221S</t>
  </si>
  <si>
    <t>WIT91311240</t>
  </si>
  <si>
    <t>E4-51 vide</t>
  </si>
  <si>
    <t>WIT92311370</t>
  </si>
  <si>
    <t>Z 1 kast 62</t>
  </si>
  <si>
    <t>WIT92711260</t>
  </si>
  <si>
    <t>Route 652 J6-212Q</t>
  </si>
  <si>
    <t>WIT93110389</t>
  </si>
  <si>
    <t>Route 652 J6-158Q</t>
  </si>
  <si>
    <t>WIT93110403</t>
  </si>
  <si>
    <t>Route 495 H4-33S</t>
  </si>
  <si>
    <t>WIT93111285</t>
  </si>
  <si>
    <t>Route 652 J6-126Q</t>
  </si>
  <si>
    <t>WIT93111301</t>
  </si>
  <si>
    <t>Route 864 P3-18A L3-Q</t>
  </si>
  <si>
    <t>Cappuccino</t>
  </si>
  <si>
    <t>Espresso</t>
  </si>
  <si>
    <t>Koffie</t>
  </si>
  <si>
    <t>Koffie verkeerd</t>
  </si>
  <si>
    <t>Latte macchiato</t>
  </si>
  <si>
    <t>Koud &amp; warm water</t>
  </si>
  <si>
    <t>Totaal</t>
  </si>
  <si>
    <t>C Toren C9 48 patiëntenkamer</t>
  </si>
  <si>
    <t>Route 245</t>
  </si>
  <si>
    <t>Route 348</t>
  </si>
  <si>
    <t>Route 416</t>
  </si>
  <si>
    <t>Route 758 K095-98R</t>
  </si>
  <si>
    <t>J3-018</t>
  </si>
  <si>
    <t>Stafcentrum Radiologie</t>
  </si>
  <si>
    <t>Route 123</t>
  </si>
  <si>
    <t>C2-47 wachtkamer</t>
  </si>
  <si>
    <t>Heelkunde</t>
  </si>
  <si>
    <t>Route 715</t>
  </si>
  <si>
    <t>J-11</t>
  </si>
  <si>
    <t>C-09-67</t>
  </si>
  <si>
    <t>Route 246</t>
  </si>
  <si>
    <t>Route 718</t>
  </si>
  <si>
    <t>Route 423</t>
  </si>
  <si>
    <t>Gebouw 1</t>
  </si>
  <si>
    <t>D toren</t>
  </si>
  <si>
    <t>Route 593</t>
  </si>
  <si>
    <t>Gebouw 14 Poli heelkunde</t>
  </si>
  <si>
    <t>Gipspoli gebouw 14 X0-68</t>
  </si>
  <si>
    <t xml:space="preserve">Aantal </t>
  </si>
  <si>
    <t xml:space="preserve">Soort consumptie </t>
  </si>
  <si>
    <t>Aantal</t>
  </si>
  <si>
    <t>Aandeel 2023</t>
  </si>
  <si>
    <t>Aandeel 2022</t>
  </si>
  <si>
    <t>SELECTA BONEN AUTOMAAT</t>
  </si>
  <si>
    <t>Gebouw 3 Pantry V4</t>
  </si>
  <si>
    <t>Gebouw 3 Pantry V5</t>
  </si>
  <si>
    <t>Gebouw 3 Pantry V6</t>
  </si>
  <si>
    <t>Gebouw 3 Pantry V7</t>
  </si>
  <si>
    <t>nvt</t>
  </si>
  <si>
    <t>Instant koffie met melk</t>
  </si>
  <si>
    <t>Choco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</si>
</sst>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0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0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/>
      <top style="thin">
        <color theme="3" tint="-0.24994659260841701"/>
      </top>
      <bottom style="thin">
        <color theme="3" tint="-0.24994659260841701"/>
      </bottom>
      <diagonal/>
    </border>
    <border>
      <left style="medium">
        <color indexed="64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/>
      <diagonal/>
    </border>
    <border>
      <left style="thin">
        <color theme="3" tint="-0.24994659260841701"/>
      </left>
      <right/>
      <top style="thin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0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</cellStyleXfs>
  <cellXfs count="38">
    <xf numFmtId="0" fontId="0" fillId="0" borderId="0" xfId="0"/>
    <xf numFmtId="0" fontId="14" fillId="0" borderId="9" xfId="0" applyFont="1" applyBorder="1" applyAlignment="1">
      <alignment vertical="center"/>
    </xf>
    <xf numFmtId="3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19" borderId="1" xfId="1" quotePrefix="1" applyNumberFormat="1" applyFont="1" applyFill="1" applyAlignment="1"/>
    <xf numFmtId="0" fontId="16" fillId="19" borderId="8" xfId="1" quotePrefix="1" applyNumberFormat="1" applyFont="1" applyFill="1" applyBorder="1" applyAlignment="1"/>
    <xf numFmtId="0" fontId="16" fillId="19" borderId="7" xfId="1" quotePrefix="1" applyNumberFormat="1" applyFont="1" applyFill="1" applyBorder="1" applyAlignment="1"/>
    <xf numFmtId="0" fontId="16" fillId="19" borderId="7" xfId="1" applyNumberFormat="1" applyFont="1" applyFill="1" applyBorder="1" applyAlignment="1"/>
    <xf numFmtId="0" fontId="17" fillId="0" borderId="0" xfId="0" applyFont="1" applyFill="1"/>
    <xf numFmtId="0" fontId="17" fillId="0" borderId="1" xfId="24" quotePrefix="1" applyNumberFormat="1" applyFont="1" applyFill="1" applyAlignment="1"/>
    <xf numFmtId="0" fontId="17" fillId="0" borderId="8" xfId="24" quotePrefix="1" applyNumberFormat="1" applyFont="1" applyFill="1" applyBorder="1" applyAlignment="1"/>
    <xf numFmtId="0" fontId="17" fillId="0" borderId="7" xfId="24" quotePrefix="1" applyNumberFormat="1" applyFont="1" applyFill="1" applyBorder="1" applyAlignment="1"/>
    <xf numFmtId="0" fontId="17" fillId="0" borderId="7" xfId="24" applyNumberFormat="1" applyFont="1" applyFill="1" applyBorder="1" applyAlignment="1"/>
    <xf numFmtId="0" fontId="17" fillId="0" borderId="8" xfId="24" quotePrefix="1" applyNumberFormat="1" applyFont="1" applyFill="1" applyBorder="1" applyAlignment="1">
      <alignment horizontal="left"/>
    </xf>
    <xf numFmtId="0" fontId="0" fillId="0" borderId="0" xfId="0" applyAlignment="1">
      <alignment horizontal="center"/>
    </xf>
    <xf numFmtId="0" fontId="18" fillId="0" borderId="0" xfId="0" applyFont="1" applyFill="1"/>
    <xf numFmtId="3" fontId="14" fillId="0" borderId="0" xfId="0" applyNumberFormat="1" applyFont="1" applyBorder="1" applyAlignment="1">
      <alignment horizontal="center" vertical="center"/>
    </xf>
    <xf numFmtId="0" fontId="19" fillId="0" borderId="9" xfId="0" applyFont="1" applyBorder="1" applyAlignment="1">
      <alignment vertical="center"/>
    </xf>
    <xf numFmtId="3" fontId="19" fillId="0" borderId="0" xfId="0" applyNumberFormat="1" applyFont="1" applyBorder="1" applyAlignment="1">
      <alignment horizontal="center" vertical="center"/>
    </xf>
    <xf numFmtId="0" fontId="0" fillId="0" borderId="10" xfId="0" applyBorder="1" applyAlignment="1"/>
    <xf numFmtId="10" fontId="0" fillId="0" borderId="0" xfId="0" applyNumberFormat="1"/>
    <xf numFmtId="10" fontId="0" fillId="0" borderId="0" xfId="0" applyNumberFormat="1" applyAlignment="1">
      <alignment horizontal="center"/>
    </xf>
    <xf numFmtId="10" fontId="0" fillId="0" borderId="0" xfId="0" applyNumberFormat="1" applyAlignment="1">
      <alignment horizontal="right"/>
    </xf>
    <xf numFmtId="10" fontId="0" fillId="0" borderId="0" xfId="0" applyNumberFormat="1" applyBorder="1" applyAlignment="1">
      <alignment horizontal="center"/>
    </xf>
    <xf numFmtId="0" fontId="0" fillId="20" borderId="0" xfId="0" applyFill="1"/>
    <xf numFmtId="0" fontId="0" fillId="20" borderId="11" xfId="0" applyFill="1" applyBorder="1" applyAlignment="1">
      <alignment horizontal="center"/>
    </xf>
    <xf numFmtId="0" fontId="0" fillId="20" borderId="0" xfId="0" applyFill="1" applyBorder="1" applyAlignment="1">
      <alignment horizontal="center"/>
    </xf>
    <xf numFmtId="0" fontId="0" fillId="20" borderId="0" xfId="0" quotePrefix="1" applyFill="1" applyBorder="1" applyAlignment="1">
      <alignment horizontal="center"/>
    </xf>
    <xf numFmtId="0" fontId="15" fillId="19" borderId="12" xfId="0" applyFont="1" applyFill="1" applyBorder="1" applyAlignment="1">
      <alignment horizontal="center"/>
    </xf>
    <xf numFmtId="0" fontId="15" fillId="19" borderId="14" xfId="0" applyFont="1" applyFill="1" applyBorder="1" applyAlignment="1">
      <alignment horizontal="center"/>
    </xf>
    <xf numFmtId="0" fontId="15" fillId="19" borderId="13" xfId="0" applyFont="1" applyFill="1" applyBorder="1" applyAlignment="1">
      <alignment horizontal="center"/>
    </xf>
    <xf numFmtId="0" fontId="17" fillId="0" borderId="15" xfId="24" applyNumberFormat="1" applyFont="1" applyFill="1" applyBorder="1" applyAlignment="1"/>
    <xf numFmtId="0" fontId="17" fillId="0" borderId="16" xfId="24" quotePrefix="1" applyNumberFormat="1" applyFont="1" applyFill="1" applyBorder="1" applyAlignment="1"/>
    <xf numFmtId="0" fontId="17" fillId="0" borderId="17" xfId="24" quotePrefix="1" applyNumberFormat="1" applyFont="1" applyFill="1" applyBorder="1" applyAlignment="1"/>
    <xf numFmtId="0" fontId="17" fillId="0" borderId="18" xfId="24" quotePrefix="1" applyNumberFormat="1" applyFont="1" applyFill="1" applyBorder="1" applyAlignment="1"/>
    <xf numFmtId="0" fontId="17" fillId="0" borderId="7" xfId="0" applyFont="1" applyFill="1" applyBorder="1"/>
    <xf numFmtId="3" fontId="0" fillId="0" borderId="0" xfId="0" applyNumberFormat="1"/>
    <xf numFmtId="3" fontId="0" fillId="0" borderId="0" xfId="0" applyNumberFormat="1" applyAlignment="1">
      <alignment horizontal="center"/>
    </xf>
  </cellXfs>
  <cellStyles count="40">
    <cellStyle name="SAPBorder" xfId="20" xr:uid="{D391F168-6859-47E8-B8E7-3025F0B99585}"/>
    <cellStyle name="SAPDataCell" xfId="2" xr:uid="{919B637D-10DB-429F-8CB6-DA3C58261B57}"/>
    <cellStyle name="SAPDataRemoved" xfId="21" xr:uid="{C4629287-7FDC-4109-94DF-EC3729F61C7D}"/>
    <cellStyle name="SAPDataTotalCell" xfId="3" xr:uid="{ACB732B0-0C32-44B7-A46E-E77889B8F182}"/>
    <cellStyle name="SAPDimensionCell" xfId="1" xr:uid="{7E592B75-4DD2-4DC2-A904-3C1F578F4A2E}"/>
    <cellStyle name="SAPEditableDataCell" xfId="5" xr:uid="{C727EF18-DC46-4F21-84AC-A5709C400FDE}"/>
    <cellStyle name="SAPEditableDataTotalCell" xfId="8" xr:uid="{EEBADF18-2E6A-4E84-8CEC-F6C433D143A3}"/>
    <cellStyle name="SAPEmphasized" xfId="31" xr:uid="{BE708B5F-CA09-4217-B001-4C6A473945D6}"/>
    <cellStyle name="SAPEmphasizedEditableDataCell" xfId="33" xr:uid="{E83B5B31-93DB-464D-9990-66FE9BB7D9D8}"/>
    <cellStyle name="SAPEmphasizedEditableDataTotalCell" xfId="34" xr:uid="{32F22E3A-415A-4692-A149-B6888A93CF98}"/>
    <cellStyle name="SAPEmphasizedLockedDataCell" xfId="37" xr:uid="{5AA1B80B-8988-4DFB-859A-FF58881A7C49}"/>
    <cellStyle name="SAPEmphasizedLockedDataTotalCell" xfId="38" xr:uid="{7E47D73F-B927-47E9-BAB1-D21134F11E3C}"/>
    <cellStyle name="SAPEmphasizedReadonlyDataCell" xfId="35" xr:uid="{35349AF7-E856-4950-95F3-A7176827C415}"/>
    <cellStyle name="SAPEmphasizedReadonlyDataTotalCell" xfId="36" xr:uid="{CE302673-F181-41F4-BCF7-EC9C636159CB}"/>
    <cellStyle name="SAPEmphasizedTotal" xfId="32" xr:uid="{D4551824-4D27-4E42-A6D2-DFC20095F820}"/>
    <cellStyle name="SAPError" xfId="22" xr:uid="{C549C4CB-EB8A-4426-9E7B-56F32E15F4AC}"/>
    <cellStyle name="SAPExceptionLevel1" xfId="11" xr:uid="{3935BAA1-6553-48FD-9C61-94938E9B7705}"/>
    <cellStyle name="SAPExceptionLevel2" xfId="12" xr:uid="{7F4BD733-943E-4303-A3E6-0AA9E627A368}"/>
    <cellStyle name="SAPExceptionLevel3" xfId="13" xr:uid="{B484E5CE-6A62-43B6-AC1B-265A1B2E49BC}"/>
    <cellStyle name="SAPExceptionLevel4" xfId="14" xr:uid="{5D270BD6-0DBE-49EB-9BB7-D34A11CBF08C}"/>
    <cellStyle name="SAPExceptionLevel5" xfId="15" xr:uid="{B2ABAFCD-8E1A-4171-871B-7039FF543131}"/>
    <cellStyle name="SAPExceptionLevel6" xfId="16" xr:uid="{5C96E081-6BC0-477E-BC7A-02B20DAA603A}"/>
    <cellStyle name="SAPExceptionLevel7" xfId="17" xr:uid="{060F396A-F34B-48F9-A82B-E8DF3FE71055}"/>
    <cellStyle name="SAPExceptionLevel8" xfId="18" xr:uid="{F1908766-C813-4826-BC4A-7D3190C5C87A}"/>
    <cellStyle name="SAPExceptionLevel9" xfId="19" xr:uid="{8BC96EAC-4D52-49CE-A25B-53DC93B62B41}"/>
    <cellStyle name="SAPFormula" xfId="39" xr:uid="{4F633644-05E4-412E-B601-427302B41CBF}"/>
    <cellStyle name="SAPGroupingFillCell" xfId="4" xr:uid="{B34EB929-0016-48FC-A3B9-BB804AAE126C}"/>
    <cellStyle name="SAPHierarchyCell0" xfId="26" xr:uid="{FA145340-7ABA-4FA6-84BE-260F9A9428DC}"/>
    <cellStyle name="SAPHierarchyCell1" xfId="27" xr:uid="{6DEEBD1C-39DE-4D51-BD27-7BEFA354BF3B}"/>
    <cellStyle name="SAPHierarchyCell2" xfId="28" xr:uid="{00D7C3CB-93C6-436B-9600-71E0879E4278}"/>
    <cellStyle name="SAPHierarchyCell3" xfId="29" xr:uid="{EEB0E6AB-CB43-4EDD-BAE0-5A01490E660C}"/>
    <cellStyle name="SAPHierarchyCell4" xfId="30" xr:uid="{FB9CD911-2FDF-47EF-8BD6-E0A6D77844D5}"/>
    <cellStyle name="SAPLockedDataCell" xfId="7" xr:uid="{934287D2-8A5B-414A-BB4B-DB53CCCBE887}"/>
    <cellStyle name="SAPLockedDataTotalCell" xfId="10" xr:uid="{23F2105E-5C9C-4A8F-85F4-D2302E574B06}"/>
    <cellStyle name="SAPMemberCell" xfId="24" xr:uid="{ABE45984-53E9-4365-8630-DD0DB10240B4}"/>
    <cellStyle name="SAPMemberTotalCell" xfId="25" xr:uid="{99EA01BC-211E-4EB0-86E3-A735B27588B5}"/>
    <cellStyle name="SAPMessageText" xfId="23" xr:uid="{DD9A49E5-D7E3-44A7-A3A5-FBDEA988CC6C}"/>
    <cellStyle name="SAPReadonlyDataCell" xfId="6" xr:uid="{AB0BD232-54CC-43E5-828A-2A08899DD18B}"/>
    <cellStyle name="SAPReadonlyDataTotalCell" xfId="9" xr:uid="{612EF0F9-333E-4C71-938A-DC3CB0B4FD16}"/>
    <cellStyle name="Standaard" xfId="0" builtinId="0"/>
  </cellStyles>
  <dxfs count="5">
    <dxf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indexed="64"/>
        </left>
        <right/>
        <top/>
        <bottom/>
        <vertical/>
        <horizontal/>
      </border>
    </dxf>
    <dxf>
      <fill>
        <patternFill patternType="solid">
          <fgColor indexed="64"/>
          <bgColor theme="4" tint="0.399975585192419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4C0E94-6C01-468A-8FAA-56E6017A41BC}" name="Tabel1" displayName="Tabel1" ref="A2:E14" totalsRowShown="0" headerRowDxfId="4">
  <tableColumns count="5">
    <tableColumn id="1" xr3:uid="{8A173E49-E60B-45B4-BEBD-B47DE40D986C}" name="Soort consumptie " dataDxfId="3"/>
    <tableColumn id="2" xr3:uid="{E7FB5E44-F0FE-4A6D-98F5-2CB6CEA3ED65}" name="Aantal " dataDxfId="2"/>
    <tableColumn id="3" xr3:uid="{C80E4773-17F6-47ED-9AA8-3E3D73528F49}" name="Aandeel 2022"/>
    <tableColumn id="5" xr3:uid="{6620DEFA-2648-429D-9BE8-4F516498B61B}" name="Aantal" dataDxfId="1"/>
    <tableColumn id="4" xr3:uid="{96785B32-C484-43BD-AE32-1BE854A4430A}" name="Aandeel 2023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19865-1CF3-460D-B9EF-92BCA94DEC4B}">
  <dimension ref="A1"/>
  <sheetViews>
    <sheetView workbookViewId="0"/>
  </sheetViews>
  <sheetFormatPr defaultRowHeight="14.5" x14ac:dyDescent="0.35"/>
  <sheetData/>
  <pageMargins left="0.7" right="0.7" top="0.75" bottom="0.75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118F-E437-4E7A-9BD7-2D4BEB6B9866}">
  <dimension ref="A1:G219"/>
  <sheetViews>
    <sheetView tabSelected="1" topLeftCell="A189" workbookViewId="0">
      <selection activeCell="A216" sqref="A216"/>
    </sheetView>
  </sheetViews>
  <sheetFormatPr defaultColWidth="9.1796875" defaultRowHeight="13" x14ac:dyDescent="0.3"/>
  <cols>
    <col min="1" max="1" width="17.54296875" style="8" bestFit="1" customWidth="1"/>
    <col min="2" max="2" width="28.54296875" style="8" customWidth="1"/>
    <col min="3" max="3" width="25.1796875" style="8" customWidth="1"/>
    <col min="4" max="4" width="12" style="8" customWidth="1"/>
    <col min="5" max="5" width="38.453125" style="8" bestFit="1" customWidth="1"/>
    <col min="6" max="6" width="25.1796875" style="8" customWidth="1"/>
    <col min="7" max="7" width="19.54296875" style="8" customWidth="1"/>
    <col min="8" max="16384" width="9.1796875" style="8"/>
  </cols>
  <sheetData>
    <row r="1" spans="1:7" ht="26.2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3">
      <c r="A2" s="9" t="s">
        <v>7</v>
      </c>
      <c r="B2" s="9" t="s">
        <v>8</v>
      </c>
      <c r="C2" s="10" t="s">
        <v>9</v>
      </c>
      <c r="D2" s="9" t="s">
        <v>76</v>
      </c>
      <c r="E2" s="13">
        <v>245</v>
      </c>
      <c r="F2" s="11" t="s">
        <v>10</v>
      </c>
      <c r="G2" s="12" t="s">
        <v>11</v>
      </c>
    </row>
    <row r="3" spans="1:7" x14ac:dyDescent="0.3">
      <c r="A3" s="9" t="s">
        <v>12</v>
      </c>
      <c r="B3" s="9" t="s">
        <v>8</v>
      </c>
      <c r="C3" s="9" t="s">
        <v>13</v>
      </c>
      <c r="D3" s="9" t="s">
        <v>14</v>
      </c>
      <c r="E3" s="10" t="s">
        <v>15</v>
      </c>
      <c r="F3" s="11" t="s">
        <v>10</v>
      </c>
      <c r="G3" s="12" t="s">
        <v>11</v>
      </c>
    </row>
    <row r="4" spans="1:7" x14ac:dyDescent="0.3">
      <c r="A4" s="9" t="s">
        <v>20</v>
      </c>
      <c r="B4" s="9" t="s">
        <v>21</v>
      </c>
      <c r="C4" s="9" t="s">
        <v>22</v>
      </c>
      <c r="D4" s="9" t="s">
        <v>23</v>
      </c>
      <c r="E4" s="10" t="s">
        <v>24</v>
      </c>
      <c r="F4" s="11" t="s">
        <v>18</v>
      </c>
      <c r="G4" s="12" t="s">
        <v>11</v>
      </c>
    </row>
    <row r="5" spans="1:7" x14ac:dyDescent="0.3">
      <c r="A5" s="9" t="s">
        <v>25</v>
      </c>
      <c r="B5" s="9" t="s">
        <v>21</v>
      </c>
      <c r="C5" s="9" t="s">
        <v>26</v>
      </c>
      <c r="D5" s="9" t="s">
        <v>27</v>
      </c>
      <c r="E5" s="10" t="s">
        <v>612</v>
      </c>
      <c r="F5" s="11" t="s">
        <v>18</v>
      </c>
      <c r="G5" s="12" t="s">
        <v>11</v>
      </c>
    </row>
    <row r="6" spans="1:7" x14ac:dyDescent="0.3">
      <c r="A6" s="9" t="s">
        <v>28</v>
      </c>
      <c r="B6" s="9" t="s">
        <v>29</v>
      </c>
      <c r="C6" s="9" t="s">
        <v>30</v>
      </c>
      <c r="D6" s="9" t="s">
        <v>31</v>
      </c>
      <c r="E6" s="10" t="s">
        <v>32</v>
      </c>
      <c r="F6" s="11" t="s">
        <v>18</v>
      </c>
      <c r="G6" s="12" t="s">
        <v>11</v>
      </c>
    </row>
    <row r="7" spans="1:7" x14ac:dyDescent="0.3">
      <c r="A7" s="9" t="s">
        <v>33</v>
      </c>
      <c r="B7" s="9" t="s">
        <v>21</v>
      </c>
      <c r="C7" s="9" t="s">
        <v>16</v>
      </c>
      <c r="D7" s="9" t="s">
        <v>31</v>
      </c>
      <c r="E7" s="10" t="s">
        <v>34</v>
      </c>
      <c r="F7" s="11" t="s">
        <v>18</v>
      </c>
      <c r="G7" s="12" t="s">
        <v>11</v>
      </c>
    </row>
    <row r="8" spans="1:7" x14ac:dyDescent="0.3">
      <c r="A8" s="9" t="s">
        <v>35</v>
      </c>
      <c r="B8" s="9" t="s">
        <v>21</v>
      </c>
      <c r="C8" s="9" t="s">
        <v>36</v>
      </c>
      <c r="D8" s="9" t="s">
        <v>37</v>
      </c>
      <c r="E8" s="10" t="s">
        <v>38</v>
      </c>
      <c r="F8" s="11" t="s">
        <v>18</v>
      </c>
      <c r="G8" s="12" t="s">
        <v>11</v>
      </c>
    </row>
    <row r="9" spans="1:7" x14ac:dyDescent="0.3">
      <c r="A9" s="9" t="s">
        <v>39</v>
      </c>
      <c r="B9" s="9" t="s">
        <v>21</v>
      </c>
      <c r="C9" s="9" t="s">
        <v>40</v>
      </c>
      <c r="D9" s="9" t="s">
        <v>41</v>
      </c>
      <c r="E9" s="10" t="s">
        <v>42</v>
      </c>
      <c r="F9" s="11" t="s">
        <v>18</v>
      </c>
      <c r="G9" s="12" t="s">
        <v>11</v>
      </c>
    </row>
    <row r="10" spans="1:7" x14ac:dyDescent="0.3">
      <c r="A10" s="9" t="s">
        <v>43</v>
      </c>
      <c r="B10" s="9" t="s">
        <v>21</v>
      </c>
      <c r="C10" s="9" t="s">
        <v>44</v>
      </c>
      <c r="D10" s="9" t="s">
        <v>31</v>
      </c>
      <c r="E10" s="10" t="s">
        <v>45</v>
      </c>
      <c r="F10" s="11" t="s">
        <v>18</v>
      </c>
      <c r="G10" s="12" t="s">
        <v>11</v>
      </c>
    </row>
    <row r="11" spans="1:7" x14ac:dyDescent="0.3">
      <c r="A11" s="9" t="s">
        <v>46</v>
      </c>
      <c r="B11" s="9" t="s">
        <v>21</v>
      </c>
      <c r="C11" s="9" t="s">
        <v>47</v>
      </c>
      <c r="D11" s="9" t="s">
        <v>48</v>
      </c>
      <c r="E11" s="10" t="s">
        <v>49</v>
      </c>
      <c r="F11" s="11" t="s">
        <v>18</v>
      </c>
      <c r="G11" s="12" t="s">
        <v>11</v>
      </c>
    </row>
    <row r="12" spans="1:7" x14ac:dyDescent="0.3">
      <c r="A12" s="9" t="s">
        <v>50</v>
      </c>
      <c r="B12" s="9" t="s">
        <v>21</v>
      </c>
      <c r="C12" s="9" t="s">
        <v>51</v>
      </c>
      <c r="D12" s="9" t="s">
        <v>48</v>
      </c>
      <c r="E12" s="10" t="s">
        <v>52</v>
      </c>
      <c r="F12" s="11" t="s">
        <v>18</v>
      </c>
      <c r="G12" s="12" t="s">
        <v>11</v>
      </c>
    </row>
    <row r="13" spans="1:7" x14ac:dyDescent="0.3">
      <c r="A13" s="9" t="s">
        <v>53</v>
      </c>
      <c r="B13" s="9" t="s">
        <v>21</v>
      </c>
      <c r="C13" s="9" t="s">
        <v>54</v>
      </c>
      <c r="D13" s="9" t="s">
        <v>37</v>
      </c>
      <c r="E13" s="10" t="s">
        <v>55</v>
      </c>
      <c r="F13" s="11" t="s">
        <v>18</v>
      </c>
      <c r="G13" s="12" t="s">
        <v>11</v>
      </c>
    </row>
    <row r="14" spans="1:7" x14ac:dyDescent="0.3">
      <c r="A14" s="9" t="s">
        <v>56</v>
      </c>
      <c r="B14" s="9" t="s">
        <v>21</v>
      </c>
      <c r="C14" s="9" t="s">
        <v>625</v>
      </c>
      <c r="D14" s="9" t="s">
        <v>147</v>
      </c>
      <c r="E14" s="10" t="s">
        <v>58</v>
      </c>
      <c r="F14" s="11" t="s">
        <v>18</v>
      </c>
      <c r="G14" s="12" t="s">
        <v>11</v>
      </c>
    </row>
    <row r="15" spans="1:7" x14ac:dyDescent="0.3">
      <c r="A15" s="9" t="s">
        <v>59</v>
      </c>
      <c r="B15" s="9" t="s">
        <v>60</v>
      </c>
      <c r="C15" s="9" t="s">
        <v>61</v>
      </c>
      <c r="D15" s="9" t="s">
        <v>31</v>
      </c>
      <c r="E15" s="10" t="s">
        <v>62</v>
      </c>
      <c r="F15" s="11" t="s">
        <v>10</v>
      </c>
      <c r="G15" s="12" t="s">
        <v>11</v>
      </c>
    </row>
    <row r="16" spans="1:7" x14ac:dyDescent="0.3">
      <c r="A16" s="9" t="s">
        <v>63</v>
      </c>
      <c r="B16" s="9" t="s">
        <v>64</v>
      </c>
      <c r="C16" s="9" t="s">
        <v>65</v>
      </c>
      <c r="D16" s="9" t="s">
        <v>17</v>
      </c>
      <c r="E16" s="10" t="s">
        <v>66</v>
      </c>
      <c r="F16" s="11" t="s">
        <v>10</v>
      </c>
      <c r="G16" s="12" t="s">
        <v>11</v>
      </c>
    </row>
    <row r="17" spans="1:7" x14ac:dyDescent="0.3">
      <c r="A17" s="9" t="s">
        <v>67</v>
      </c>
      <c r="B17" s="9" t="s">
        <v>64</v>
      </c>
      <c r="C17" s="9" t="s">
        <v>68</v>
      </c>
      <c r="D17" s="9" t="s">
        <v>69</v>
      </c>
      <c r="E17" s="10" t="s">
        <v>70</v>
      </c>
      <c r="F17" s="11" t="s">
        <v>10</v>
      </c>
      <c r="G17" s="12" t="s">
        <v>11</v>
      </c>
    </row>
    <row r="18" spans="1:7" x14ac:dyDescent="0.3">
      <c r="A18" s="9" t="s">
        <v>71</v>
      </c>
      <c r="B18" s="9" t="s">
        <v>64</v>
      </c>
      <c r="C18" s="9" t="s">
        <v>72</v>
      </c>
      <c r="D18" s="9" t="s">
        <v>31</v>
      </c>
      <c r="E18" s="10" t="s">
        <v>73</v>
      </c>
      <c r="F18" s="11" t="s">
        <v>10</v>
      </c>
      <c r="G18" s="12" t="s">
        <v>11</v>
      </c>
    </row>
    <row r="19" spans="1:7" x14ac:dyDescent="0.3">
      <c r="A19" s="9" t="s">
        <v>74</v>
      </c>
      <c r="B19" s="9" t="s">
        <v>64</v>
      </c>
      <c r="C19" s="9" t="s">
        <v>75</v>
      </c>
      <c r="D19" s="9" t="s">
        <v>76</v>
      </c>
      <c r="E19" s="10" t="s">
        <v>77</v>
      </c>
      <c r="F19" s="11" t="s">
        <v>10</v>
      </c>
      <c r="G19" s="12" t="s">
        <v>11</v>
      </c>
    </row>
    <row r="20" spans="1:7" x14ac:dyDescent="0.3">
      <c r="A20" s="9" t="s">
        <v>78</v>
      </c>
      <c r="B20" s="9" t="s">
        <v>64</v>
      </c>
      <c r="C20" s="9" t="s">
        <v>79</v>
      </c>
      <c r="D20" s="9" t="s">
        <v>27</v>
      </c>
      <c r="E20" s="10" t="s">
        <v>80</v>
      </c>
      <c r="F20" s="11" t="s">
        <v>10</v>
      </c>
      <c r="G20" s="12" t="s">
        <v>11</v>
      </c>
    </row>
    <row r="21" spans="1:7" x14ac:dyDescent="0.3">
      <c r="A21" s="9" t="s">
        <v>81</v>
      </c>
      <c r="B21" s="9" t="s">
        <v>64</v>
      </c>
      <c r="C21" s="9" t="s">
        <v>82</v>
      </c>
      <c r="D21" s="9" t="s">
        <v>19</v>
      </c>
      <c r="E21" s="10" t="s">
        <v>83</v>
      </c>
      <c r="F21" s="11" t="s">
        <v>10</v>
      </c>
      <c r="G21" s="12" t="s">
        <v>11</v>
      </c>
    </row>
    <row r="22" spans="1:7" x14ac:dyDescent="0.3">
      <c r="A22" s="9" t="s">
        <v>84</v>
      </c>
      <c r="B22" s="9" t="s">
        <v>64</v>
      </c>
      <c r="C22" s="9" t="s">
        <v>85</v>
      </c>
      <c r="D22" s="9" t="s">
        <v>86</v>
      </c>
      <c r="E22" s="10" t="s">
        <v>87</v>
      </c>
      <c r="F22" s="11" t="s">
        <v>10</v>
      </c>
      <c r="G22" s="12" t="s">
        <v>11</v>
      </c>
    </row>
    <row r="23" spans="1:7" x14ac:dyDescent="0.3">
      <c r="A23" s="9" t="s">
        <v>88</v>
      </c>
      <c r="B23" s="9" t="s">
        <v>64</v>
      </c>
      <c r="C23" s="9" t="s">
        <v>89</v>
      </c>
      <c r="D23" s="9" t="s">
        <v>90</v>
      </c>
      <c r="E23" s="10" t="s">
        <v>91</v>
      </c>
      <c r="F23" s="11" t="s">
        <v>10</v>
      </c>
      <c r="G23" s="12" t="s">
        <v>11</v>
      </c>
    </row>
    <row r="24" spans="1:7" x14ac:dyDescent="0.3">
      <c r="A24" s="9" t="s">
        <v>92</v>
      </c>
      <c r="B24" s="9" t="s">
        <v>64</v>
      </c>
      <c r="C24" s="9" t="s">
        <v>626</v>
      </c>
      <c r="D24" s="9" t="s">
        <v>19</v>
      </c>
      <c r="E24" s="10" t="s">
        <v>94</v>
      </c>
      <c r="F24" s="11" t="s">
        <v>10</v>
      </c>
      <c r="G24" s="12" t="s">
        <v>11</v>
      </c>
    </row>
    <row r="25" spans="1:7" x14ac:dyDescent="0.3">
      <c r="A25" s="9" t="s">
        <v>95</v>
      </c>
      <c r="B25" s="9" t="s">
        <v>64</v>
      </c>
      <c r="C25" s="9" t="s">
        <v>609</v>
      </c>
      <c r="D25" s="9" t="s">
        <v>76</v>
      </c>
      <c r="E25" s="10" t="s">
        <v>610</v>
      </c>
      <c r="F25" s="11" t="s">
        <v>10</v>
      </c>
      <c r="G25" s="12" t="s">
        <v>11</v>
      </c>
    </row>
    <row r="26" spans="1:7" x14ac:dyDescent="0.3">
      <c r="A26" s="9" t="s">
        <v>96</v>
      </c>
      <c r="B26" s="9" t="s">
        <v>64</v>
      </c>
      <c r="C26" s="9" t="s">
        <v>97</v>
      </c>
      <c r="D26" s="9" t="s">
        <v>14</v>
      </c>
      <c r="E26" s="10" t="s">
        <v>98</v>
      </c>
      <c r="F26" s="11" t="s">
        <v>10</v>
      </c>
      <c r="G26" s="12" t="s">
        <v>11</v>
      </c>
    </row>
    <row r="27" spans="1:7" x14ac:dyDescent="0.3">
      <c r="A27" s="9" t="s">
        <v>99</v>
      </c>
      <c r="B27" s="9" t="s">
        <v>64</v>
      </c>
      <c r="C27" s="9" t="s">
        <v>100</v>
      </c>
      <c r="D27" s="9" t="s">
        <v>86</v>
      </c>
      <c r="E27" s="10" t="s">
        <v>101</v>
      </c>
      <c r="F27" s="11" t="s">
        <v>10</v>
      </c>
      <c r="G27" s="12" t="s">
        <v>11</v>
      </c>
    </row>
    <row r="28" spans="1:7" x14ac:dyDescent="0.3">
      <c r="A28" s="9" t="s">
        <v>102</v>
      </c>
      <c r="B28" s="9" t="s">
        <v>64</v>
      </c>
      <c r="C28" s="9" t="s">
        <v>103</v>
      </c>
      <c r="D28" s="9" t="s">
        <v>86</v>
      </c>
      <c r="E28" s="10" t="s">
        <v>104</v>
      </c>
      <c r="F28" s="11" t="s">
        <v>10</v>
      </c>
      <c r="G28" s="12" t="s">
        <v>11</v>
      </c>
    </row>
    <row r="29" spans="1:7" x14ac:dyDescent="0.3">
      <c r="A29" s="9" t="s">
        <v>105</v>
      </c>
      <c r="B29" s="9" t="s">
        <v>64</v>
      </c>
      <c r="C29" s="9" t="s">
        <v>106</v>
      </c>
      <c r="D29" s="9" t="s">
        <v>27</v>
      </c>
      <c r="E29" s="10" t="s">
        <v>107</v>
      </c>
      <c r="F29" s="11" t="s">
        <v>10</v>
      </c>
      <c r="G29" s="12" t="s">
        <v>11</v>
      </c>
    </row>
    <row r="30" spans="1:7" x14ac:dyDescent="0.3">
      <c r="A30" s="9" t="s">
        <v>108</v>
      </c>
      <c r="B30" s="9" t="s">
        <v>64</v>
      </c>
      <c r="C30" s="9" t="s">
        <v>109</v>
      </c>
      <c r="D30" s="9" t="s">
        <v>31</v>
      </c>
      <c r="E30" s="10" t="s">
        <v>110</v>
      </c>
      <c r="F30" s="11" t="s">
        <v>10</v>
      </c>
      <c r="G30" s="12" t="s">
        <v>11</v>
      </c>
    </row>
    <row r="31" spans="1:7" x14ac:dyDescent="0.3">
      <c r="A31" s="9" t="s">
        <v>111</v>
      </c>
      <c r="B31" s="9" t="s">
        <v>64</v>
      </c>
      <c r="C31" s="9" t="s">
        <v>112</v>
      </c>
      <c r="D31" s="9" t="s">
        <v>27</v>
      </c>
      <c r="E31" s="10" t="s">
        <v>113</v>
      </c>
      <c r="F31" s="11" t="s">
        <v>10</v>
      </c>
      <c r="G31" s="12" t="s">
        <v>11</v>
      </c>
    </row>
    <row r="32" spans="1:7" x14ac:dyDescent="0.3">
      <c r="A32" s="9" t="s">
        <v>114</v>
      </c>
      <c r="B32" s="9" t="s">
        <v>64</v>
      </c>
      <c r="C32" s="9" t="s">
        <v>115</v>
      </c>
      <c r="D32" s="9" t="s">
        <v>17</v>
      </c>
      <c r="E32" s="10" t="s">
        <v>116</v>
      </c>
      <c r="F32" s="11" t="s">
        <v>10</v>
      </c>
      <c r="G32" s="12" t="s">
        <v>11</v>
      </c>
    </row>
    <row r="33" spans="1:7" x14ac:dyDescent="0.3">
      <c r="A33" s="9" t="s">
        <v>117</v>
      </c>
      <c r="B33" s="9" t="s">
        <v>64</v>
      </c>
      <c r="C33" s="9" t="s">
        <v>16</v>
      </c>
      <c r="D33" s="9" t="s">
        <v>19</v>
      </c>
      <c r="E33" s="10" t="s">
        <v>118</v>
      </c>
      <c r="F33" s="11" t="s">
        <v>10</v>
      </c>
      <c r="G33" s="12" t="s">
        <v>11</v>
      </c>
    </row>
    <row r="34" spans="1:7" x14ac:dyDescent="0.3">
      <c r="A34" s="9" t="s">
        <v>119</v>
      </c>
      <c r="B34" s="9" t="s">
        <v>64</v>
      </c>
      <c r="C34" s="9" t="s">
        <v>120</v>
      </c>
      <c r="D34" s="9" t="s">
        <v>17</v>
      </c>
      <c r="E34" s="10" t="s">
        <v>121</v>
      </c>
      <c r="F34" s="11" t="s">
        <v>10</v>
      </c>
      <c r="G34" s="12" t="s">
        <v>11</v>
      </c>
    </row>
    <row r="35" spans="1:7" x14ac:dyDescent="0.3">
      <c r="A35" s="9" t="s">
        <v>122</v>
      </c>
      <c r="B35" s="9" t="s">
        <v>64</v>
      </c>
      <c r="C35" s="9" t="s">
        <v>123</v>
      </c>
      <c r="D35" s="9" t="s">
        <v>19</v>
      </c>
      <c r="E35" s="10" t="s">
        <v>124</v>
      </c>
      <c r="F35" s="11" t="s">
        <v>10</v>
      </c>
      <c r="G35" s="12" t="s">
        <v>11</v>
      </c>
    </row>
    <row r="36" spans="1:7" x14ac:dyDescent="0.3">
      <c r="A36" s="9" t="s">
        <v>125</v>
      </c>
      <c r="B36" s="9" t="s">
        <v>64</v>
      </c>
      <c r="C36" s="9" t="s">
        <v>126</v>
      </c>
      <c r="D36" s="9" t="s">
        <v>27</v>
      </c>
      <c r="E36" s="10" t="s">
        <v>627</v>
      </c>
      <c r="F36" s="11" t="s">
        <v>10</v>
      </c>
      <c r="G36" s="12" t="s">
        <v>11</v>
      </c>
    </row>
    <row r="37" spans="1:7" x14ac:dyDescent="0.3">
      <c r="A37" s="9" t="s">
        <v>127</v>
      </c>
      <c r="B37" s="9" t="s">
        <v>64</v>
      </c>
      <c r="C37" s="9" t="s">
        <v>628</v>
      </c>
      <c r="D37" s="9" t="s">
        <v>17</v>
      </c>
      <c r="E37" s="10" t="s">
        <v>128</v>
      </c>
      <c r="F37" s="11" t="s">
        <v>10</v>
      </c>
      <c r="G37" s="12" t="s">
        <v>11</v>
      </c>
    </row>
    <row r="38" spans="1:7" x14ac:dyDescent="0.3">
      <c r="A38" s="9" t="s">
        <v>129</v>
      </c>
      <c r="B38" s="9" t="s">
        <v>64</v>
      </c>
      <c r="C38" s="9" t="s">
        <v>130</v>
      </c>
      <c r="D38" s="9" t="s">
        <v>14</v>
      </c>
      <c r="E38" s="10" t="s">
        <v>131</v>
      </c>
      <c r="F38" s="11" t="s">
        <v>10</v>
      </c>
      <c r="G38" s="12" t="s">
        <v>11</v>
      </c>
    </row>
    <row r="39" spans="1:7" x14ac:dyDescent="0.3">
      <c r="A39" s="9" t="s">
        <v>132</v>
      </c>
      <c r="B39" s="9" t="s">
        <v>64</v>
      </c>
      <c r="C39" s="9" t="s">
        <v>133</v>
      </c>
      <c r="D39" s="9" t="s">
        <v>14</v>
      </c>
      <c r="E39" s="10" t="s">
        <v>134</v>
      </c>
      <c r="F39" s="11" t="s">
        <v>10</v>
      </c>
      <c r="G39" s="12" t="s">
        <v>11</v>
      </c>
    </row>
    <row r="40" spans="1:7" x14ac:dyDescent="0.3">
      <c r="A40" s="9" t="s">
        <v>135</v>
      </c>
      <c r="B40" s="9" t="s">
        <v>64</v>
      </c>
      <c r="C40" s="9" t="s">
        <v>136</v>
      </c>
      <c r="D40" s="9" t="s">
        <v>14</v>
      </c>
      <c r="E40" s="10" t="s">
        <v>137</v>
      </c>
      <c r="F40" s="11" t="s">
        <v>10</v>
      </c>
      <c r="G40" s="12" t="s">
        <v>11</v>
      </c>
    </row>
    <row r="41" spans="1:7" x14ac:dyDescent="0.3">
      <c r="A41" s="9" t="s">
        <v>138</v>
      </c>
      <c r="B41" s="9" t="s">
        <v>64</v>
      </c>
      <c r="C41" s="9" t="s">
        <v>82</v>
      </c>
      <c r="D41" s="9" t="s">
        <v>27</v>
      </c>
      <c r="E41" s="10" t="s">
        <v>139</v>
      </c>
      <c r="F41" s="11" t="s">
        <v>10</v>
      </c>
      <c r="G41" s="12" t="s">
        <v>11</v>
      </c>
    </row>
    <row r="42" spans="1:7" x14ac:dyDescent="0.3">
      <c r="A42" s="9" t="s">
        <v>140</v>
      </c>
      <c r="B42" s="9" t="s">
        <v>64</v>
      </c>
      <c r="C42" s="9" t="s">
        <v>141</v>
      </c>
      <c r="D42" s="9" t="s">
        <v>17</v>
      </c>
      <c r="E42" s="10" t="s">
        <v>142</v>
      </c>
      <c r="F42" s="11" t="s">
        <v>10</v>
      </c>
      <c r="G42" s="12" t="s">
        <v>11</v>
      </c>
    </row>
    <row r="43" spans="1:7" x14ac:dyDescent="0.3">
      <c r="A43" s="9" t="s">
        <v>143</v>
      </c>
      <c r="B43" s="9" t="s">
        <v>64</v>
      </c>
      <c r="C43" s="9" t="s">
        <v>144</v>
      </c>
      <c r="D43" s="9" t="s">
        <v>17</v>
      </c>
      <c r="E43" s="10" t="s">
        <v>613</v>
      </c>
      <c r="F43" s="11" t="s">
        <v>10</v>
      </c>
      <c r="G43" s="12" t="s">
        <v>11</v>
      </c>
    </row>
    <row r="44" spans="1:7" x14ac:dyDescent="0.3">
      <c r="A44" s="9" t="s">
        <v>145</v>
      </c>
      <c r="B44" s="9" t="s">
        <v>21</v>
      </c>
      <c r="C44" s="9" t="s">
        <v>146</v>
      </c>
      <c r="D44" s="9" t="s">
        <v>147</v>
      </c>
      <c r="E44" s="10" t="s">
        <v>148</v>
      </c>
      <c r="F44" s="11" t="s">
        <v>18</v>
      </c>
      <c r="G44" s="12" t="s">
        <v>11</v>
      </c>
    </row>
    <row r="45" spans="1:7" x14ac:dyDescent="0.3">
      <c r="A45" s="9" t="s">
        <v>149</v>
      </c>
      <c r="B45" s="9" t="s">
        <v>21</v>
      </c>
      <c r="C45" s="9" t="s">
        <v>47</v>
      </c>
      <c r="D45" s="9" t="s">
        <v>48</v>
      </c>
      <c r="E45" s="10" t="s">
        <v>150</v>
      </c>
      <c r="F45" s="11" t="s">
        <v>18</v>
      </c>
      <c r="G45" s="12" t="s">
        <v>11</v>
      </c>
    </row>
    <row r="46" spans="1:7" x14ac:dyDescent="0.3">
      <c r="A46" s="9" t="s">
        <v>151</v>
      </c>
      <c r="B46" s="9" t="s">
        <v>21</v>
      </c>
      <c r="C46" s="9" t="s">
        <v>57</v>
      </c>
      <c r="D46" s="9" t="s">
        <v>152</v>
      </c>
      <c r="E46" s="10" t="s">
        <v>152</v>
      </c>
      <c r="F46" s="11" t="s">
        <v>18</v>
      </c>
      <c r="G46" s="12" t="s">
        <v>11</v>
      </c>
    </row>
    <row r="47" spans="1:7" x14ac:dyDescent="0.3">
      <c r="A47" s="9" t="s">
        <v>153</v>
      </c>
      <c r="B47" s="9" t="s">
        <v>21</v>
      </c>
      <c r="C47" s="9" t="s">
        <v>82</v>
      </c>
      <c r="D47" s="9" t="s">
        <v>27</v>
      </c>
      <c r="E47" s="10" t="s">
        <v>154</v>
      </c>
      <c r="F47" s="11" t="s">
        <v>18</v>
      </c>
      <c r="G47" s="12" t="s">
        <v>11</v>
      </c>
    </row>
    <row r="48" spans="1:7" x14ac:dyDescent="0.3">
      <c r="A48" s="9" t="s">
        <v>155</v>
      </c>
      <c r="B48" s="9" t="s">
        <v>21</v>
      </c>
      <c r="C48" s="9" t="s">
        <v>156</v>
      </c>
      <c r="D48" s="9" t="s">
        <v>31</v>
      </c>
      <c r="E48" s="10" t="s">
        <v>157</v>
      </c>
      <c r="F48" s="11" t="s">
        <v>18</v>
      </c>
      <c r="G48" s="12" t="s">
        <v>11</v>
      </c>
    </row>
    <row r="49" spans="1:7" x14ac:dyDescent="0.3">
      <c r="A49" s="9" t="s">
        <v>158</v>
      </c>
      <c r="B49" s="9" t="s">
        <v>21</v>
      </c>
      <c r="C49" s="9" t="s">
        <v>159</v>
      </c>
      <c r="D49" s="9" t="s">
        <v>76</v>
      </c>
      <c r="E49" s="10" t="s">
        <v>160</v>
      </c>
      <c r="F49" s="11" t="s">
        <v>18</v>
      </c>
      <c r="G49" s="12" t="s">
        <v>11</v>
      </c>
    </row>
    <row r="50" spans="1:7" x14ac:dyDescent="0.3">
      <c r="A50" s="9" t="s">
        <v>161</v>
      </c>
      <c r="B50" s="9" t="s">
        <v>21</v>
      </c>
      <c r="C50" s="9" t="s">
        <v>162</v>
      </c>
      <c r="D50" s="9" t="s">
        <v>17</v>
      </c>
      <c r="E50" s="10" t="s">
        <v>163</v>
      </c>
      <c r="F50" s="11" t="s">
        <v>18</v>
      </c>
      <c r="G50" s="12" t="s">
        <v>11</v>
      </c>
    </row>
    <row r="51" spans="1:7" x14ac:dyDescent="0.3">
      <c r="A51" s="9" t="s">
        <v>164</v>
      </c>
      <c r="B51" s="9" t="s">
        <v>21</v>
      </c>
      <c r="C51" s="9" t="s">
        <v>165</v>
      </c>
      <c r="D51" s="9" t="s">
        <v>31</v>
      </c>
      <c r="E51" s="10" t="s">
        <v>166</v>
      </c>
      <c r="F51" s="11" t="s">
        <v>18</v>
      </c>
      <c r="G51" s="12" t="s">
        <v>11</v>
      </c>
    </row>
    <row r="52" spans="1:7" x14ac:dyDescent="0.3">
      <c r="A52" s="9" t="s">
        <v>167</v>
      </c>
      <c r="B52" s="9" t="s">
        <v>21</v>
      </c>
      <c r="C52" s="9" t="s">
        <v>168</v>
      </c>
      <c r="D52" s="9" t="s">
        <v>17</v>
      </c>
      <c r="E52" s="10" t="s">
        <v>169</v>
      </c>
      <c r="F52" s="11" t="s">
        <v>18</v>
      </c>
      <c r="G52" s="12" t="s">
        <v>11</v>
      </c>
    </row>
    <row r="53" spans="1:7" x14ac:dyDescent="0.3">
      <c r="A53" s="9" t="s">
        <v>170</v>
      </c>
      <c r="B53" s="9" t="s">
        <v>21</v>
      </c>
      <c r="C53" s="9" t="s">
        <v>171</v>
      </c>
      <c r="D53" s="9" t="s">
        <v>19</v>
      </c>
      <c r="E53" s="10" t="s">
        <v>172</v>
      </c>
      <c r="F53" s="11" t="s">
        <v>18</v>
      </c>
      <c r="G53" s="12" t="s">
        <v>11</v>
      </c>
    </row>
    <row r="54" spans="1:7" x14ac:dyDescent="0.3">
      <c r="A54" s="9" t="s">
        <v>173</v>
      </c>
      <c r="B54" s="9" t="s">
        <v>21</v>
      </c>
      <c r="C54" s="9" t="s">
        <v>16</v>
      </c>
      <c r="D54" s="9" t="s">
        <v>37</v>
      </c>
      <c r="E54" s="10" t="s">
        <v>174</v>
      </c>
      <c r="F54" s="11" t="s">
        <v>18</v>
      </c>
      <c r="G54" s="12" t="s">
        <v>11</v>
      </c>
    </row>
    <row r="55" spans="1:7" x14ac:dyDescent="0.3">
      <c r="A55" s="9" t="s">
        <v>175</v>
      </c>
      <c r="B55" s="9" t="s">
        <v>21</v>
      </c>
      <c r="C55" s="9" t="s">
        <v>176</v>
      </c>
      <c r="D55" s="9" t="s">
        <v>17</v>
      </c>
      <c r="E55" s="10" t="s">
        <v>177</v>
      </c>
      <c r="F55" s="11" t="s">
        <v>18</v>
      </c>
      <c r="G55" s="12" t="s">
        <v>11</v>
      </c>
    </row>
    <row r="56" spans="1:7" x14ac:dyDescent="0.3">
      <c r="A56" s="9" t="s">
        <v>178</v>
      </c>
      <c r="B56" s="9" t="s">
        <v>21</v>
      </c>
      <c r="C56" s="9" t="s">
        <v>16</v>
      </c>
      <c r="D56" s="9" t="s">
        <v>76</v>
      </c>
      <c r="E56" s="10" t="s">
        <v>179</v>
      </c>
      <c r="F56" s="11" t="s">
        <v>18</v>
      </c>
      <c r="G56" s="12" t="s">
        <v>11</v>
      </c>
    </row>
    <row r="57" spans="1:7" x14ac:dyDescent="0.3">
      <c r="A57" s="9" t="s">
        <v>180</v>
      </c>
      <c r="B57" s="9" t="s">
        <v>21</v>
      </c>
      <c r="C57" s="9" t="s">
        <v>93</v>
      </c>
      <c r="D57" s="9" t="s">
        <v>27</v>
      </c>
      <c r="E57" s="10" t="s">
        <v>181</v>
      </c>
      <c r="F57" s="11" t="s">
        <v>18</v>
      </c>
      <c r="G57" s="12" t="s">
        <v>11</v>
      </c>
    </row>
    <row r="58" spans="1:7" x14ac:dyDescent="0.3">
      <c r="A58" s="9" t="s">
        <v>182</v>
      </c>
      <c r="B58" s="9" t="s">
        <v>21</v>
      </c>
      <c r="C58" s="9" t="s">
        <v>16</v>
      </c>
      <c r="D58" s="9" t="s">
        <v>27</v>
      </c>
      <c r="E58" s="10" t="s">
        <v>183</v>
      </c>
      <c r="F58" s="11" t="s">
        <v>18</v>
      </c>
      <c r="G58" s="12" t="s">
        <v>11</v>
      </c>
    </row>
    <row r="59" spans="1:7" x14ac:dyDescent="0.3">
      <c r="A59" s="9" t="s">
        <v>184</v>
      </c>
      <c r="B59" s="9" t="s">
        <v>21</v>
      </c>
      <c r="C59" s="9" t="s">
        <v>185</v>
      </c>
      <c r="D59" s="9" t="s">
        <v>31</v>
      </c>
      <c r="E59" s="10" t="s">
        <v>186</v>
      </c>
      <c r="F59" s="11" t="s">
        <v>18</v>
      </c>
      <c r="G59" s="12" t="s">
        <v>11</v>
      </c>
    </row>
    <row r="60" spans="1:7" x14ac:dyDescent="0.3">
      <c r="A60" s="9" t="s">
        <v>187</v>
      </c>
      <c r="B60" s="9" t="s">
        <v>21</v>
      </c>
      <c r="C60" s="9" t="s">
        <v>188</v>
      </c>
      <c r="D60" s="9" t="s">
        <v>31</v>
      </c>
      <c r="E60" s="10" t="s">
        <v>189</v>
      </c>
      <c r="F60" s="11" t="s">
        <v>18</v>
      </c>
      <c r="G60" s="12" t="s">
        <v>11</v>
      </c>
    </row>
    <row r="61" spans="1:7" x14ac:dyDescent="0.3">
      <c r="A61" s="9" t="s">
        <v>190</v>
      </c>
      <c r="B61" s="9" t="s">
        <v>21</v>
      </c>
      <c r="C61" s="9" t="s">
        <v>16</v>
      </c>
      <c r="D61" s="9" t="s">
        <v>19</v>
      </c>
      <c r="E61" s="10" t="s">
        <v>191</v>
      </c>
      <c r="F61" s="11" t="s">
        <v>18</v>
      </c>
      <c r="G61" s="12" t="s">
        <v>11</v>
      </c>
    </row>
    <row r="62" spans="1:7" x14ac:dyDescent="0.3">
      <c r="A62" s="9" t="s">
        <v>192</v>
      </c>
      <c r="B62" s="9" t="s">
        <v>21</v>
      </c>
      <c r="C62" s="9" t="s">
        <v>65</v>
      </c>
      <c r="D62" s="9" t="s">
        <v>17</v>
      </c>
      <c r="E62" s="10" t="s">
        <v>193</v>
      </c>
      <c r="F62" s="11" t="s">
        <v>18</v>
      </c>
      <c r="G62" s="12" t="s">
        <v>11</v>
      </c>
    </row>
    <row r="63" spans="1:7" x14ac:dyDescent="0.3">
      <c r="A63" s="9" t="s">
        <v>194</v>
      </c>
      <c r="B63" s="9" t="s">
        <v>21</v>
      </c>
      <c r="C63" s="9" t="s">
        <v>112</v>
      </c>
      <c r="D63" s="9" t="s">
        <v>27</v>
      </c>
      <c r="E63" s="10" t="s">
        <v>195</v>
      </c>
      <c r="F63" s="11" t="s">
        <v>18</v>
      </c>
      <c r="G63" s="12" t="s">
        <v>11</v>
      </c>
    </row>
    <row r="64" spans="1:7" x14ac:dyDescent="0.3">
      <c r="A64" s="9" t="s">
        <v>196</v>
      </c>
      <c r="B64" s="9" t="s">
        <v>21</v>
      </c>
      <c r="C64" s="9" t="s">
        <v>197</v>
      </c>
      <c r="D64" s="9" t="s">
        <v>37</v>
      </c>
      <c r="E64" s="10" t="s">
        <v>198</v>
      </c>
      <c r="F64" s="11" t="s">
        <v>18</v>
      </c>
      <c r="G64" s="12" t="s">
        <v>11</v>
      </c>
    </row>
    <row r="65" spans="1:7" x14ac:dyDescent="0.3">
      <c r="A65" s="9" t="s">
        <v>199</v>
      </c>
      <c r="B65" s="9" t="s">
        <v>21</v>
      </c>
      <c r="C65" s="9" t="s">
        <v>171</v>
      </c>
      <c r="D65" s="9" t="s">
        <v>37</v>
      </c>
      <c r="E65" s="10" t="s">
        <v>200</v>
      </c>
      <c r="F65" s="11" t="s">
        <v>18</v>
      </c>
      <c r="G65" s="12" t="s">
        <v>11</v>
      </c>
    </row>
    <row r="66" spans="1:7" x14ac:dyDescent="0.3">
      <c r="A66" s="9" t="s">
        <v>201</v>
      </c>
      <c r="B66" s="9" t="s">
        <v>21</v>
      </c>
      <c r="C66" s="9" t="s">
        <v>115</v>
      </c>
      <c r="D66" s="9" t="s">
        <v>17</v>
      </c>
      <c r="E66" s="10" t="s">
        <v>202</v>
      </c>
      <c r="F66" s="11" t="s">
        <v>18</v>
      </c>
      <c r="G66" s="12" t="s">
        <v>11</v>
      </c>
    </row>
    <row r="67" spans="1:7" x14ac:dyDescent="0.3">
      <c r="A67" s="9" t="s">
        <v>203</v>
      </c>
      <c r="B67" s="9" t="s">
        <v>21</v>
      </c>
      <c r="C67" s="9" t="s">
        <v>204</v>
      </c>
      <c r="D67" s="9" t="s">
        <v>17</v>
      </c>
      <c r="E67" s="10" t="s">
        <v>205</v>
      </c>
      <c r="F67" s="11" t="s">
        <v>18</v>
      </c>
      <c r="G67" s="12" t="s">
        <v>11</v>
      </c>
    </row>
    <row r="68" spans="1:7" x14ac:dyDescent="0.3">
      <c r="A68" s="9" t="s">
        <v>206</v>
      </c>
      <c r="B68" s="9" t="s">
        <v>21</v>
      </c>
      <c r="C68" s="9" t="s">
        <v>16</v>
      </c>
      <c r="D68" s="9" t="s">
        <v>147</v>
      </c>
      <c r="E68" s="10" t="s">
        <v>207</v>
      </c>
      <c r="F68" s="11" t="s">
        <v>18</v>
      </c>
      <c r="G68" s="12" t="s">
        <v>11</v>
      </c>
    </row>
    <row r="69" spans="1:7" x14ac:dyDescent="0.3">
      <c r="A69" s="9" t="s">
        <v>208</v>
      </c>
      <c r="B69" s="9" t="s">
        <v>21</v>
      </c>
      <c r="C69" s="9" t="s">
        <v>209</v>
      </c>
      <c r="D69" s="9" t="s">
        <v>17</v>
      </c>
      <c r="E69" s="10" t="s">
        <v>210</v>
      </c>
      <c r="F69" s="11" t="s">
        <v>18</v>
      </c>
      <c r="G69" s="12" t="s">
        <v>11</v>
      </c>
    </row>
    <row r="70" spans="1:7" x14ac:dyDescent="0.3">
      <c r="A70" s="9" t="s">
        <v>211</v>
      </c>
      <c r="B70" s="9" t="s">
        <v>21</v>
      </c>
      <c r="C70" s="9" t="s">
        <v>212</v>
      </c>
      <c r="D70" s="9" t="s">
        <v>23</v>
      </c>
      <c r="E70" s="10" t="s">
        <v>213</v>
      </c>
      <c r="F70" s="11" t="s">
        <v>18</v>
      </c>
      <c r="G70" s="12" t="s">
        <v>11</v>
      </c>
    </row>
    <row r="71" spans="1:7" x14ac:dyDescent="0.3">
      <c r="A71" s="9" t="s">
        <v>214</v>
      </c>
      <c r="B71" s="9" t="s">
        <v>21</v>
      </c>
      <c r="C71" s="9" t="s">
        <v>215</v>
      </c>
      <c r="D71" s="9" t="s">
        <v>27</v>
      </c>
      <c r="E71" s="10" t="s">
        <v>216</v>
      </c>
      <c r="F71" s="11" t="s">
        <v>18</v>
      </c>
      <c r="G71" s="12" t="s">
        <v>11</v>
      </c>
    </row>
    <row r="72" spans="1:7" x14ac:dyDescent="0.3">
      <c r="A72" s="9" t="s">
        <v>217</v>
      </c>
      <c r="B72" s="9" t="s">
        <v>21</v>
      </c>
      <c r="C72" s="9" t="s">
        <v>16</v>
      </c>
      <c r="D72" s="9" t="s">
        <v>90</v>
      </c>
      <c r="E72" s="10" t="s">
        <v>218</v>
      </c>
      <c r="F72" s="11" t="s">
        <v>18</v>
      </c>
      <c r="G72" s="12" t="s">
        <v>11</v>
      </c>
    </row>
    <row r="73" spans="1:7" x14ac:dyDescent="0.3">
      <c r="A73" s="9" t="s">
        <v>219</v>
      </c>
      <c r="B73" s="9" t="s">
        <v>21</v>
      </c>
      <c r="C73" s="9" t="s">
        <v>171</v>
      </c>
      <c r="D73" s="9" t="s">
        <v>31</v>
      </c>
      <c r="E73" s="10" t="s">
        <v>220</v>
      </c>
      <c r="F73" s="11" t="s">
        <v>18</v>
      </c>
      <c r="G73" s="12" t="s">
        <v>11</v>
      </c>
    </row>
    <row r="74" spans="1:7" x14ac:dyDescent="0.3">
      <c r="A74" s="9" t="s">
        <v>221</v>
      </c>
      <c r="B74" s="9" t="s">
        <v>21</v>
      </c>
      <c r="C74" s="9" t="s">
        <v>222</v>
      </c>
      <c r="D74" s="9" t="s">
        <v>147</v>
      </c>
      <c r="E74" s="10" t="s">
        <v>223</v>
      </c>
      <c r="F74" s="11" t="s">
        <v>18</v>
      </c>
      <c r="G74" s="12" t="s">
        <v>11</v>
      </c>
    </row>
    <row r="75" spans="1:7" x14ac:dyDescent="0.3">
      <c r="A75" s="9" t="s">
        <v>224</v>
      </c>
      <c r="B75" s="9" t="s">
        <v>21</v>
      </c>
      <c r="C75" s="9" t="s">
        <v>225</v>
      </c>
      <c r="D75" s="9" t="s">
        <v>17</v>
      </c>
      <c r="E75" s="10" t="s">
        <v>226</v>
      </c>
      <c r="F75" s="11" t="s">
        <v>18</v>
      </c>
      <c r="G75" s="12" t="s">
        <v>11</v>
      </c>
    </row>
    <row r="76" spans="1:7" x14ac:dyDescent="0.3">
      <c r="A76" s="9" t="s">
        <v>227</v>
      </c>
      <c r="B76" s="9" t="s">
        <v>21</v>
      </c>
      <c r="C76" s="9" t="s">
        <v>228</v>
      </c>
      <c r="D76" s="9" t="s">
        <v>17</v>
      </c>
      <c r="E76" s="10" t="s">
        <v>229</v>
      </c>
      <c r="F76" s="11" t="s">
        <v>18</v>
      </c>
      <c r="G76" s="12" t="s">
        <v>11</v>
      </c>
    </row>
    <row r="77" spans="1:7" x14ac:dyDescent="0.3">
      <c r="A77" s="9" t="s">
        <v>230</v>
      </c>
      <c r="B77" s="9" t="s">
        <v>21</v>
      </c>
      <c r="C77" s="9" t="s">
        <v>231</v>
      </c>
      <c r="D77" s="9" t="s">
        <v>27</v>
      </c>
      <c r="E77" s="10" t="s">
        <v>232</v>
      </c>
      <c r="F77" s="11" t="s">
        <v>18</v>
      </c>
      <c r="G77" s="12" t="s">
        <v>11</v>
      </c>
    </row>
    <row r="78" spans="1:7" x14ac:dyDescent="0.3">
      <c r="A78" s="9" t="s">
        <v>233</v>
      </c>
      <c r="B78" s="9" t="s">
        <v>21</v>
      </c>
      <c r="C78" s="9" t="s">
        <v>130</v>
      </c>
      <c r="D78" s="9" t="s">
        <v>14</v>
      </c>
      <c r="E78" s="10" t="s">
        <v>234</v>
      </c>
      <c r="F78" s="11" t="s">
        <v>18</v>
      </c>
      <c r="G78" s="12" t="s">
        <v>11</v>
      </c>
    </row>
    <row r="79" spans="1:7" x14ac:dyDescent="0.3">
      <c r="A79" s="9" t="s">
        <v>235</v>
      </c>
      <c r="B79" s="9" t="s">
        <v>21</v>
      </c>
      <c r="C79" s="9" t="s">
        <v>16</v>
      </c>
      <c r="D79" s="9" t="s">
        <v>31</v>
      </c>
      <c r="E79" s="10" t="s">
        <v>236</v>
      </c>
      <c r="F79" s="11" t="s">
        <v>18</v>
      </c>
      <c r="G79" s="12" t="s">
        <v>11</v>
      </c>
    </row>
    <row r="80" spans="1:7" x14ac:dyDescent="0.3">
      <c r="A80" s="9" t="s">
        <v>237</v>
      </c>
      <c r="B80" s="9" t="s">
        <v>21</v>
      </c>
      <c r="C80" s="9" t="s">
        <v>238</v>
      </c>
      <c r="D80" s="9" t="s">
        <v>147</v>
      </c>
      <c r="E80" s="10" t="s">
        <v>239</v>
      </c>
      <c r="F80" s="11" t="s">
        <v>18</v>
      </c>
      <c r="G80" s="12" t="s">
        <v>11</v>
      </c>
    </row>
    <row r="81" spans="1:7" x14ac:dyDescent="0.3">
      <c r="A81" s="9" t="s">
        <v>240</v>
      </c>
      <c r="B81" s="9" t="s">
        <v>21</v>
      </c>
      <c r="C81" s="9" t="s">
        <v>241</v>
      </c>
      <c r="D81" s="9" t="s">
        <v>23</v>
      </c>
      <c r="E81" s="10" t="s">
        <v>242</v>
      </c>
      <c r="F81" s="11" t="s">
        <v>18</v>
      </c>
      <c r="G81" s="12" t="s">
        <v>11</v>
      </c>
    </row>
    <row r="82" spans="1:7" x14ac:dyDescent="0.3">
      <c r="A82" s="9" t="s">
        <v>243</v>
      </c>
      <c r="B82" s="9" t="s">
        <v>21</v>
      </c>
      <c r="C82" s="9" t="s">
        <v>244</v>
      </c>
      <c r="D82" s="9" t="s">
        <v>17</v>
      </c>
      <c r="E82" s="10" t="s">
        <v>245</v>
      </c>
      <c r="F82" s="11" t="s">
        <v>18</v>
      </c>
      <c r="G82" s="12" t="s">
        <v>11</v>
      </c>
    </row>
    <row r="83" spans="1:7" x14ac:dyDescent="0.3">
      <c r="A83" s="9" t="s">
        <v>246</v>
      </c>
      <c r="B83" s="9" t="s">
        <v>21</v>
      </c>
      <c r="C83" s="9" t="s">
        <v>93</v>
      </c>
      <c r="D83" s="9" t="s">
        <v>31</v>
      </c>
      <c r="E83" s="10" t="s">
        <v>247</v>
      </c>
      <c r="F83" s="11" t="s">
        <v>18</v>
      </c>
      <c r="G83" s="12" t="s">
        <v>11</v>
      </c>
    </row>
    <row r="84" spans="1:7" x14ac:dyDescent="0.3">
      <c r="A84" s="9" t="s">
        <v>248</v>
      </c>
      <c r="B84" s="9" t="s">
        <v>21</v>
      </c>
      <c r="C84" s="9" t="s">
        <v>249</v>
      </c>
      <c r="D84" s="9" t="s">
        <v>17</v>
      </c>
      <c r="E84" s="10" t="s">
        <v>250</v>
      </c>
      <c r="F84" s="11" t="s">
        <v>18</v>
      </c>
      <c r="G84" s="12" t="s">
        <v>251</v>
      </c>
    </row>
    <row r="85" spans="1:7" x14ac:dyDescent="0.3">
      <c r="A85" s="9" t="s">
        <v>252</v>
      </c>
      <c r="B85" s="9" t="s">
        <v>21</v>
      </c>
      <c r="C85" s="9" t="s">
        <v>253</v>
      </c>
      <c r="D85" s="9" t="s">
        <v>17</v>
      </c>
      <c r="E85" s="10" t="s">
        <v>254</v>
      </c>
      <c r="F85" s="11" t="s">
        <v>18</v>
      </c>
      <c r="G85" s="12" t="s">
        <v>11</v>
      </c>
    </row>
    <row r="86" spans="1:7" x14ac:dyDescent="0.3">
      <c r="A86" s="9" t="s">
        <v>255</v>
      </c>
      <c r="B86" s="9" t="s">
        <v>21</v>
      </c>
      <c r="C86" s="9" t="s">
        <v>256</v>
      </c>
      <c r="D86" s="9" t="s">
        <v>147</v>
      </c>
      <c r="E86" s="10" t="s">
        <v>257</v>
      </c>
      <c r="F86" s="11" t="s">
        <v>18</v>
      </c>
      <c r="G86" s="12" t="s">
        <v>11</v>
      </c>
    </row>
    <row r="87" spans="1:7" x14ac:dyDescent="0.3">
      <c r="A87" s="9" t="s">
        <v>258</v>
      </c>
      <c r="B87" s="9" t="s">
        <v>21</v>
      </c>
      <c r="C87" s="9" t="s">
        <v>259</v>
      </c>
      <c r="D87" s="9" t="s">
        <v>260</v>
      </c>
      <c r="E87" s="10" t="s">
        <v>261</v>
      </c>
      <c r="F87" s="11" t="s">
        <v>18</v>
      </c>
      <c r="G87" s="12" t="s">
        <v>11</v>
      </c>
    </row>
    <row r="88" spans="1:7" x14ac:dyDescent="0.3">
      <c r="A88" s="9" t="s">
        <v>262</v>
      </c>
      <c r="B88" s="9" t="s">
        <v>21</v>
      </c>
      <c r="C88" s="9" t="s">
        <v>263</v>
      </c>
      <c r="D88" s="9" t="s">
        <v>19</v>
      </c>
      <c r="E88" s="10" t="s">
        <v>264</v>
      </c>
      <c r="F88" s="11" t="s">
        <v>18</v>
      </c>
      <c r="G88" s="12" t="s">
        <v>11</v>
      </c>
    </row>
    <row r="89" spans="1:7" x14ac:dyDescent="0.3">
      <c r="A89" s="9" t="s">
        <v>265</v>
      </c>
      <c r="B89" s="9" t="s">
        <v>21</v>
      </c>
      <c r="C89" s="9" t="s">
        <v>614</v>
      </c>
      <c r="D89" s="9" t="s">
        <v>27</v>
      </c>
      <c r="E89" s="10" t="s">
        <v>266</v>
      </c>
      <c r="F89" s="11" t="s">
        <v>18</v>
      </c>
      <c r="G89" s="12" t="s">
        <v>11</v>
      </c>
    </row>
    <row r="90" spans="1:7" x14ac:dyDescent="0.3">
      <c r="A90" s="9" t="s">
        <v>267</v>
      </c>
      <c r="B90" s="9" t="s">
        <v>21</v>
      </c>
      <c r="C90" s="9" t="s">
        <v>268</v>
      </c>
      <c r="D90" s="9" t="s">
        <v>27</v>
      </c>
      <c r="E90" s="10" t="s">
        <v>269</v>
      </c>
      <c r="F90" s="11" t="s">
        <v>18</v>
      </c>
      <c r="G90" s="12" t="s">
        <v>11</v>
      </c>
    </row>
    <row r="91" spans="1:7" x14ac:dyDescent="0.3">
      <c r="A91" s="9" t="s">
        <v>270</v>
      </c>
      <c r="B91" s="9" t="s">
        <v>21</v>
      </c>
      <c r="C91" s="9" t="s">
        <v>271</v>
      </c>
      <c r="D91" s="9" t="s">
        <v>17</v>
      </c>
      <c r="E91" s="10" t="s">
        <v>272</v>
      </c>
      <c r="F91" s="11" t="s">
        <v>18</v>
      </c>
      <c r="G91" s="12" t="s">
        <v>11</v>
      </c>
    </row>
    <row r="92" spans="1:7" x14ac:dyDescent="0.3">
      <c r="A92" s="9" t="s">
        <v>273</v>
      </c>
      <c r="B92" s="9" t="s">
        <v>21</v>
      </c>
      <c r="C92" s="9" t="s">
        <v>274</v>
      </c>
      <c r="D92" s="9" t="s">
        <v>19</v>
      </c>
      <c r="E92" s="10" t="s">
        <v>275</v>
      </c>
      <c r="F92" s="11" t="s">
        <v>18</v>
      </c>
      <c r="G92" s="12" t="s">
        <v>11</v>
      </c>
    </row>
    <row r="93" spans="1:7" x14ac:dyDescent="0.3">
      <c r="A93" s="9" t="s">
        <v>276</v>
      </c>
      <c r="B93" s="9" t="s">
        <v>21</v>
      </c>
      <c r="C93" s="9" t="s">
        <v>277</v>
      </c>
      <c r="D93" s="9" t="s">
        <v>17</v>
      </c>
      <c r="E93" s="10" t="s">
        <v>278</v>
      </c>
      <c r="F93" s="11" t="s">
        <v>18</v>
      </c>
      <c r="G93" s="12" t="s">
        <v>11</v>
      </c>
    </row>
    <row r="94" spans="1:7" x14ac:dyDescent="0.3">
      <c r="A94" s="9" t="s">
        <v>279</v>
      </c>
      <c r="B94" s="9" t="s">
        <v>21</v>
      </c>
      <c r="C94" s="9" t="s">
        <v>280</v>
      </c>
      <c r="D94" s="9" t="s">
        <v>90</v>
      </c>
      <c r="E94" s="10" t="s">
        <v>281</v>
      </c>
      <c r="F94" s="11" t="s">
        <v>18</v>
      </c>
      <c r="G94" s="12" t="s">
        <v>11</v>
      </c>
    </row>
    <row r="95" spans="1:7" x14ac:dyDescent="0.3">
      <c r="A95" s="9" t="s">
        <v>282</v>
      </c>
      <c r="B95" s="9" t="s">
        <v>21</v>
      </c>
      <c r="C95" s="9" t="s">
        <v>283</v>
      </c>
      <c r="D95" s="9" t="s">
        <v>37</v>
      </c>
      <c r="E95" s="10" t="s">
        <v>284</v>
      </c>
      <c r="F95" s="11" t="s">
        <v>18</v>
      </c>
      <c r="G95" s="12" t="s">
        <v>11</v>
      </c>
    </row>
    <row r="96" spans="1:7" x14ac:dyDescent="0.3">
      <c r="A96" s="9" t="s">
        <v>285</v>
      </c>
      <c r="B96" s="9" t="s">
        <v>21</v>
      </c>
      <c r="C96" s="9" t="s">
        <v>286</v>
      </c>
      <c r="D96" s="9" t="s">
        <v>17</v>
      </c>
      <c r="E96" s="10" t="s">
        <v>287</v>
      </c>
      <c r="F96" s="11" t="s">
        <v>18</v>
      </c>
      <c r="G96" s="12" t="s">
        <v>11</v>
      </c>
    </row>
    <row r="97" spans="1:7" x14ac:dyDescent="0.3">
      <c r="A97" s="9" t="s">
        <v>288</v>
      </c>
      <c r="B97" s="9" t="s">
        <v>21</v>
      </c>
      <c r="C97" s="9" t="s">
        <v>289</v>
      </c>
      <c r="D97" s="9" t="s">
        <v>37</v>
      </c>
      <c r="E97" s="10" t="s">
        <v>290</v>
      </c>
      <c r="F97" s="11" t="s">
        <v>18</v>
      </c>
      <c r="G97" s="12" t="s">
        <v>11</v>
      </c>
    </row>
    <row r="98" spans="1:7" x14ac:dyDescent="0.3">
      <c r="A98" s="9" t="s">
        <v>291</v>
      </c>
      <c r="B98" s="9" t="s">
        <v>21</v>
      </c>
      <c r="C98" s="9" t="s">
        <v>268</v>
      </c>
      <c r="D98" s="9" t="s">
        <v>27</v>
      </c>
      <c r="E98" s="10" t="s">
        <v>292</v>
      </c>
      <c r="F98" s="11" t="s">
        <v>18</v>
      </c>
      <c r="G98" s="12" t="s">
        <v>11</v>
      </c>
    </row>
    <row r="99" spans="1:7" x14ac:dyDescent="0.3">
      <c r="A99" s="9" t="s">
        <v>293</v>
      </c>
      <c r="B99" s="9" t="s">
        <v>21</v>
      </c>
      <c r="C99" s="9" t="s">
        <v>171</v>
      </c>
      <c r="D99" s="9" t="s">
        <v>37</v>
      </c>
      <c r="E99" s="10" t="s">
        <v>294</v>
      </c>
      <c r="F99" s="11" t="s">
        <v>18</v>
      </c>
      <c r="G99" s="12" t="s">
        <v>11</v>
      </c>
    </row>
    <row r="100" spans="1:7" x14ac:dyDescent="0.3">
      <c r="A100" s="9" t="s">
        <v>295</v>
      </c>
      <c r="B100" s="9" t="s">
        <v>21</v>
      </c>
      <c r="C100" s="9" t="s">
        <v>68</v>
      </c>
      <c r="D100" s="9" t="s">
        <v>296</v>
      </c>
      <c r="E100" s="10" t="s">
        <v>297</v>
      </c>
      <c r="F100" s="11" t="s">
        <v>18</v>
      </c>
      <c r="G100" s="12" t="s">
        <v>11</v>
      </c>
    </row>
    <row r="101" spans="1:7" x14ac:dyDescent="0.3">
      <c r="A101" s="9" t="s">
        <v>298</v>
      </c>
      <c r="B101" s="9" t="s">
        <v>21</v>
      </c>
      <c r="C101" s="9" t="s">
        <v>93</v>
      </c>
      <c r="D101" s="9" t="s">
        <v>37</v>
      </c>
      <c r="E101" s="10" t="s">
        <v>299</v>
      </c>
      <c r="F101" s="11" t="s">
        <v>18</v>
      </c>
      <c r="G101" s="12" t="s">
        <v>11</v>
      </c>
    </row>
    <row r="102" spans="1:7" x14ac:dyDescent="0.3">
      <c r="A102" s="9" t="s">
        <v>300</v>
      </c>
      <c r="B102" s="9" t="s">
        <v>21</v>
      </c>
      <c r="C102" s="9" t="s">
        <v>301</v>
      </c>
      <c r="D102" s="9" t="s">
        <v>147</v>
      </c>
      <c r="E102" s="10" t="s">
        <v>302</v>
      </c>
      <c r="F102" s="11" t="s">
        <v>18</v>
      </c>
      <c r="G102" s="12" t="s">
        <v>11</v>
      </c>
    </row>
    <row r="103" spans="1:7" x14ac:dyDescent="0.3">
      <c r="A103" s="9" t="s">
        <v>303</v>
      </c>
      <c r="B103" s="9" t="s">
        <v>21</v>
      </c>
      <c r="C103" s="9" t="s">
        <v>304</v>
      </c>
      <c r="D103" s="9" t="s">
        <v>90</v>
      </c>
      <c r="E103" s="10" t="s">
        <v>305</v>
      </c>
      <c r="F103" s="11" t="s">
        <v>18</v>
      </c>
      <c r="G103" s="12" t="s">
        <v>11</v>
      </c>
    </row>
    <row r="104" spans="1:7" x14ac:dyDescent="0.3">
      <c r="A104" s="9" t="s">
        <v>306</v>
      </c>
      <c r="B104" s="9" t="s">
        <v>21</v>
      </c>
      <c r="C104" s="9" t="s">
        <v>197</v>
      </c>
      <c r="D104" s="9" t="s">
        <v>37</v>
      </c>
      <c r="E104" s="10" t="s">
        <v>307</v>
      </c>
      <c r="F104" s="11" t="s">
        <v>18</v>
      </c>
      <c r="G104" s="12" t="s">
        <v>11</v>
      </c>
    </row>
    <row r="105" spans="1:7" x14ac:dyDescent="0.3">
      <c r="A105" s="9" t="s">
        <v>308</v>
      </c>
      <c r="B105" s="9" t="s">
        <v>21</v>
      </c>
      <c r="C105" s="9" t="s">
        <v>309</v>
      </c>
      <c r="D105" s="9" t="s">
        <v>27</v>
      </c>
      <c r="E105" s="10" t="s">
        <v>310</v>
      </c>
      <c r="F105" s="11" t="s">
        <v>18</v>
      </c>
      <c r="G105" s="12" t="s">
        <v>11</v>
      </c>
    </row>
    <row r="106" spans="1:7" x14ac:dyDescent="0.3">
      <c r="A106" s="9" t="s">
        <v>311</v>
      </c>
      <c r="B106" s="9" t="s">
        <v>21</v>
      </c>
      <c r="C106" s="9" t="s">
        <v>85</v>
      </c>
      <c r="D106" s="9" t="s">
        <v>86</v>
      </c>
      <c r="E106" s="10" t="s">
        <v>312</v>
      </c>
      <c r="F106" s="11" t="s">
        <v>18</v>
      </c>
      <c r="G106" s="12" t="s">
        <v>11</v>
      </c>
    </row>
    <row r="107" spans="1:7" x14ac:dyDescent="0.3">
      <c r="A107" s="9" t="s">
        <v>313</v>
      </c>
      <c r="B107" s="9" t="s">
        <v>21</v>
      </c>
      <c r="C107" s="9" t="s">
        <v>314</v>
      </c>
      <c r="D107" s="9" t="s">
        <v>23</v>
      </c>
      <c r="E107" s="10" t="s">
        <v>315</v>
      </c>
      <c r="F107" s="11" t="s">
        <v>18</v>
      </c>
      <c r="G107" s="12" t="s">
        <v>11</v>
      </c>
    </row>
    <row r="108" spans="1:7" x14ac:dyDescent="0.3">
      <c r="A108" s="9" t="s">
        <v>316</v>
      </c>
      <c r="B108" s="9" t="s">
        <v>21</v>
      </c>
      <c r="C108" s="9" t="s">
        <v>317</v>
      </c>
      <c r="D108" s="9" t="s">
        <v>23</v>
      </c>
      <c r="E108" s="10" t="s">
        <v>318</v>
      </c>
      <c r="F108" s="11" t="s">
        <v>18</v>
      </c>
      <c r="G108" s="12" t="s">
        <v>11</v>
      </c>
    </row>
    <row r="109" spans="1:7" x14ac:dyDescent="0.3">
      <c r="A109" s="9" t="s">
        <v>319</v>
      </c>
      <c r="B109" s="9" t="s">
        <v>21</v>
      </c>
      <c r="C109" s="9" t="s">
        <v>320</v>
      </c>
      <c r="D109" s="9" t="s">
        <v>27</v>
      </c>
      <c r="E109" s="10" t="s">
        <v>321</v>
      </c>
      <c r="F109" s="11" t="s">
        <v>18</v>
      </c>
      <c r="G109" s="12" t="s">
        <v>11</v>
      </c>
    </row>
    <row r="110" spans="1:7" x14ac:dyDescent="0.3">
      <c r="A110" s="9" t="s">
        <v>322</v>
      </c>
      <c r="B110" s="9" t="s">
        <v>21</v>
      </c>
      <c r="C110" s="9" t="s">
        <v>323</v>
      </c>
      <c r="D110" s="9" t="s">
        <v>31</v>
      </c>
      <c r="E110" s="10" t="s">
        <v>324</v>
      </c>
      <c r="F110" s="11" t="s">
        <v>18</v>
      </c>
      <c r="G110" s="12" t="s">
        <v>11</v>
      </c>
    </row>
    <row r="111" spans="1:7" x14ac:dyDescent="0.3">
      <c r="A111" s="9" t="s">
        <v>325</v>
      </c>
      <c r="B111" s="9" t="s">
        <v>21</v>
      </c>
      <c r="C111" s="9" t="s">
        <v>326</v>
      </c>
      <c r="D111" s="9" t="s">
        <v>27</v>
      </c>
      <c r="E111" s="10" t="s">
        <v>327</v>
      </c>
      <c r="F111" s="11" t="s">
        <v>18</v>
      </c>
      <c r="G111" s="12" t="s">
        <v>11</v>
      </c>
    </row>
    <row r="112" spans="1:7" x14ac:dyDescent="0.3">
      <c r="A112" s="9" t="s">
        <v>328</v>
      </c>
      <c r="B112" s="9" t="s">
        <v>21</v>
      </c>
      <c r="C112" s="9" t="s">
        <v>329</v>
      </c>
      <c r="D112" s="9" t="s">
        <v>37</v>
      </c>
      <c r="E112" s="10" t="s">
        <v>330</v>
      </c>
      <c r="F112" s="11" t="s">
        <v>18</v>
      </c>
      <c r="G112" s="12" t="s">
        <v>11</v>
      </c>
    </row>
    <row r="113" spans="1:7" x14ac:dyDescent="0.3">
      <c r="A113" s="9" t="s">
        <v>331</v>
      </c>
      <c r="B113" s="9" t="s">
        <v>21</v>
      </c>
      <c r="C113" s="9" t="s">
        <v>332</v>
      </c>
      <c r="D113" s="9" t="s">
        <v>19</v>
      </c>
      <c r="E113" s="10" t="s">
        <v>333</v>
      </c>
      <c r="F113" s="11" t="s">
        <v>18</v>
      </c>
      <c r="G113" s="12" t="s">
        <v>11</v>
      </c>
    </row>
    <row r="114" spans="1:7" x14ac:dyDescent="0.3">
      <c r="A114" s="9" t="s">
        <v>334</v>
      </c>
      <c r="B114" s="9" t="s">
        <v>21</v>
      </c>
      <c r="C114" s="9" t="s">
        <v>335</v>
      </c>
      <c r="D114" s="9" t="s">
        <v>31</v>
      </c>
      <c r="E114" s="10" t="s">
        <v>336</v>
      </c>
      <c r="F114" s="11" t="s">
        <v>18</v>
      </c>
      <c r="G114" s="12" t="s">
        <v>11</v>
      </c>
    </row>
    <row r="115" spans="1:7" x14ac:dyDescent="0.3">
      <c r="A115" s="9" t="s">
        <v>337</v>
      </c>
      <c r="B115" s="9" t="s">
        <v>21</v>
      </c>
      <c r="C115" s="9" t="s">
        <v>338</v>
      </c>
      <c r="D115" s="9" t="s">
        <v>37</v>
      </c>
      <c r="E115" s="10" t="s">
        <v>611</v>
      </c>
      <c r="F115" s="11" t="s">
        <v>18</v>
      </c>
      <c r="G115" s="12" t="s">
        <v>11</v>
      </c>
    </row>
    <row r="116" spans="1:7" x14ac:dyDescent="0.3">
      <c r="A116" s="9" t="s">
        <v>339</v>
      </c>
      <c r="B116" s="9" t="s">
        <v>21</v>
      </c>
      <c r="C116" s="9" t="s">
        <v>340</v>
      </c>
      <c r="D116" s="9" t="s">
        <v>90</v>
      </c>
      <c r="E116" s="10" t="s">
        <v>340</v>
      </c>
      <c r="F116" s="11" t="s">
        <v>18</v>
      </c>
      <c r="G116" s="12" t="s">
        <v>11</v>
      </c>
    </row>
    <row r="117" spans="1:7" x14ac:dyDescent="0.3">
      <c r="A117" s="9" t="s">
        <v>341</v>
      </c>
      <c r="B117" s="9" t="s">
        <v>21</v>
      </c>
      <c r="C117" s="9" t="s">
        <v>342</v>
      </c>
      <c r="D117" s="9" t="s">
        <v>31</v>
      </c>
      <c r="E117" s="10" t="s">
        <v>342</v>
      </c>
      <c r="F117" s="11" t="s">
        <v>18</v>
      </c>
      <c r="G117" s="12" t="s">
        <v>11</v>
      </c>
    </row>
    <row r="118" spans="1:7" x14ac:dyDescent="0.3">
      <c r="A118" s="9" t="s">
        <v>343</v>
      </c>
      <c r="B118" s="9" t="s">
        <v>21</v>
      </c>
      <c r="C118" s="9" t="s">
        <v>344</v>
      </c>
      <c r="D118" s="9" t="s">
        <v>76</v>
      </c>
      <c r="E118" s="10" t="s">
        <v>345</v>
      </c>
      <c r="F118" s="11" t="s">
        <v>18</v>
      </c>
      <c r="G118" s="12" t="s">
        <v>11</v>
      </c>
    </row>
    <row r="119" spans="1:7" x14ac:dyDescent="0.3">
      <c r="A119" s="9" t="s">
        <v>346</v>
      </c>
      <c r="B119" s="9" t="s">
        <v>21</v>
      </c>
      <c r="C119" s="9" t="s">
        <v>347</v>
      </c>
      <c r="D119" s="9" t="s">
        <v>348</v>
      </c>
      <c r="E119" s="10" t="s">
        <v>349</v>
      </c>
      <c r="F119" s="11" t="s">
        <v>18</v>
      </c>
      <c r="G119" s="12" t="s">
        <v>11</v>
      </c>
    </row>
    <row r="120" spans="1:7" x14ac:dyDescent="0.3">
      <c r="A120" s="9" t="s">
        <v>350</v>
      </c>
      <c r="B120" s="9" t="s">
        <v>21</v>
      </c>
      <c r="C120" s="9" t="s">
        <v>351</v>
      </c>
      <c r="D120" s="9" t="s">
        <v>31</v>
      </c>
      <c r="E120" s="10" t="s">
        <v>352</v>
      </c>
      <c r="F120" s="11" t="s">
        <v>18</v>
      </c>
      <c r="G120" s="12" t="s">
        <v>11</v>
      </c>
    </row>
    <row r="121" spans="1:7" x14ac:dyDescent="0.3">
      <c r="A121" s="9" t="s">
        <v>353</v>
      </c>
      <c r="B121" s="9" t="s">
        <v>21</v>
      </c>
      <c r="C121" s="9" t="s">
        <v>354</v>
      </c>
      <c r="D121" s="9" t="s">
        <v>37</v>
      </c>
      <c r="E121" s="10" t="s">
        <v>355</v>
      </c>
      <c r="F121" s="11" t="s">
        <v>18</v>
      </c>
      <c r="G121" s="12" t="s">
        <v>11</v>
      </c>
    </row>
    <row r="122" spans="1:7" x14ac:dyDescent="0.3">
      <c r="A122" s="9" t="s">
        <v>356</v>
      </c>
      <c r="B122" s="9" t="s">
        <v>21</v>
      </c>
      <c r="C122" s="9" t="s">
        <v>357</v>
      </c>
      <c r="D122" s="9" t="s">
        <v>147</v>
      </c>
      <c r="E122" s="10" t="s">
        <v>358</v>
      </c>
      <c r="F122" s="11" t="s">
        <v>18</v>
      </c>
      <c r="G122" s="12" t="s">
        <v>11</v>
      </c>
    </row>
    <row r="123" spans="1:7" x14ac:dyDescent="0.3">
      <c r="A123" s="9" t="s">
        <v>359</v>
      </c>
      <c r="B123" s="9" t="s">
        <v>21</v>
      </c>
      <c r="C123" s="9" t="s">
        <v>360</v>
      </c>
      <c r="D123" s="9" t="s">
        <v>31</v>
      </c>
      <c r="E123" s="10" t="s">
        <v>361</v>
      </c>
      <c r="F123" s="11" t="s">
        <v>18</v>
      </c>
      <c r="G123" s="12" t="s">
        <v>11</v>
      </c>
    </row>
    <row r="124" spans="1:7" x14ac:dyDescent="0.3">
      <c r="A124" s="9" t="s">
        <v>362</v>
      </c>
      <c r="B124" s="9" t="s">
        <v>21</v>
      </c>
      <c r="C124" s="9" t="s">
        <v>363</v>
      </c>
      <c r="D124" s="9" t="s">
        <v>147</v>
      </c>
      <c r="E124" s="10" t="s">
        <v>364</v>
      </c>
      <c r="F124" s="11" t="s">
        <v>18</v>
      </c>
      <c r="G124" s="12" t="s">
        <v>11</v>
      </c>
    </row>
    <row r="125" spans="1:7" x14ac:dyDescent="0.3">
      <c r="A125" s="9" t="s">
        <v>365</v>
      </c>
      <c r="B125" s="9" t="s">
        <v>21</v>
      </c>
      <c r="C125" s="9" t="s">
        <v>366</v>
      </c>
      <c r="D125" s="9" t="s">
        <v>37</v>
      </c>
      <c r="E125" s="10" t="s">
        <v>367</v>
      </c>
      <c r="F125" s="11" t="s">
        <v>18</v>
      </c>
      <c r="G125" s="12" t="s">
        <v>11</v>
      </c>
    </row>
    <row r="126" spans="1:7" x14ac:dyDescent="0.3">
      <c r="A126" s="9" t="s">
        <v>368</v>
      </c>
      <c r="B126" s="9" t="s">
        <v>21</v>
      </c>
      <c r="C126" s="9" t="s">
        <v>369</v>
      </c>
      <c r="D126" s="9" t="s">
        <v>31</v>
      </c>
      <c r="E126" s="10" t="s">
        <v>370</v>
      </c>
      <c r="F126" s="11" t="s">
        <v>18</v>
      </c>
      <c r="G126" s="12" t="s">
        <v>11</v>
      </c>
    </row>
    <row r="127" spans="1:7" x14ac:dyDescent="0.3">
      <c r="A127" s="9" t="s">
        <v>371</v>
      </c>
      <c r="B127" s="9" t="s">
        <v>64</v>
      </c>
      <c r="C127" s="9" t="s">
        <v>372</v>
      </c>
      <c r="D127" s="9" t="s">
        <v>17</v>
      </c>
      <c r="E127" s="10" t="s">
        <v>373</v>
      </c>
      <c r="F127" s="11" t="s">
        <v>10</v>
      </c>
      <c r="G127" s="12" t="s">
        <v>251</v>
      </c>
    </row>
    <row r="128" spans="1:7" x14ac:dyDescent="0.3">
      <c r="A128" s="9" t="s">
        <v>374</v>
      </c>
      <c r="B128" s="9" t="s">
        <v>21</v>
      </c>
      <c r="C128" s="9" t="s">
        <v>375</v>
      </c>
      <c r="D128" s="9" t="s">
        <v>17</v>
      </c>
      <c r="E128" s="10" t="s">
        <v>376</v>
      </c>
      <c r="F128" s="11" t="s">
        <v>18</v>
      </c>
      <c r="G128" s="12" t="s">
        <v>11</v>
      </c>
    </row>
    <row r="129" spans="1:7" x14ac:dyDescent="0.3">
      <c r="A129" s="9" t="s">
        <v>377</v>
      </c>
      <c r="B129" s="9" t="s">
        <v>21</v>
      </c>
      <c r="C129" s="9" t="s">
        <v>378</v>
      </c>
      <c r="D129" s="9" t="s">
        <v>17</v>
      </c>
      <c r="E129" s="10" t="s">
        <v>379</v>
      </c>
      <c r="F129" s="11" t="s">
        <v>18</v>
      </c>
      <c r="G129" s="12" t="s">
        <v>11</v>
      </c>
    </row>
    <row r="130" spans="1:7" x14ac:dyDescent="0.3">
      <c r="A130" s="9" t="s">
        <v>380</v>
      </c>
      <c r="B130" s="9" t="s">
        <v>21</v>
      </c>
      <c r="C130" s="9" t="s">
        <v>381</v>
      </c>
      <c r="D130" s="9" t="s">
        <v>37</v>
      </c>
      <c r="E130" s="10" t="s">
        <v>382</v>
      </c>
      <c r="F130" s="11" t="s">
        <v>18</v>
      </c>
      <c r="G130" s="12" t="s">
        <v>251</v>
      </c>
    </row>
    <row r="131" spans="1:7" x14ac:dyDescent="0.3">
      <c r="A131" s="9" t="s">
        <v>383</v>
      </c>
      <c r="B131" s="9" t="s">
        <v>21</v>
      </c>
      <c r="C131" s="9" t="s">
        <v>384</v>
      </c>
      <c r="D131" s="9" t="s">
        <v>23</v>
      </c>
      <c r="E131" s="10" t="s">
        <v>385</v>
      </c>
      <c r="F131" s="11" t="s">
        <v>18</v>
      </c>
      <c r="G131" s="12" t="s">
        <v>11</v>
      </c>
    </row>
    <row r="132" spans="1:7" x14ac:dyDescent="0.3">
      <c r="A132" s="9" t="s">
        <v>386</v>
      </c>
      <c r="B132" s="9" t="s">
        <v>21</v>
      </c>
      <c r="C132" s="9" t="s">
        <v>387</v>
      </c>
      <c r="D132" s="9" t="s">
        <v>76</v>
      </c>
      <c r="E132" s="10" t="s">
        <v>388</v>
      </c>
      <c r="F132" s="11" t="s">
        <v>18</v>
      </c>
      <c r="G132" s="12" t="s">
        <v>11</v>
      </c>
    </row>
    <row r="133" spans="1:7" x14ac:dyDescent="0.3">
      <c r="A133" s="9" t="s">
        <v>389</v>
      </c>
      <c r="B133" s="9" t="s">
        <v>21</v>
      </c>
      <c r="C133" s="9" t="s">
        <v>615</v>
      </c>
      <c r="D133" s="9" t="s">
        <v>27</v>
      </c>
      <c r="E133" s="10" t="s">
        <v>390</v>
      </c>
      <c r="F133" s="11" t="s">
        <v>18</v>
      </c>
      <c r="G133" s="12" t="s">
        <v>11</v>
      </c>
    </row>
    <row r="134" spans="1:7" x14ac:dyDescent="0.3">
      <c r="A134" s="9" t="s">
        <v>391</v>
      </c>
      <c r="B134" s="9" t="s">
        <v>21</v>
      </c>
      <c r="C134" s="9" t="s">
        <v>392</v>
      </c>
      <c r="D134" s="9" t="s">
        <v>17</v>
      </c>
      <c r="E134" s="10" t="s">
        <v>393</v>
      </c>
      <c r="F134" s="11" t="s">
        <v>18</v>
      </c>
      <c r="G134" s="12" t="s">
        <v>11</v>
      </c>
    </row>
    <row r="135" spans="1:7" x14ac:dyDescent="0.3">
      <c r="A135" s="9" t="s">
        <v>394</v>
      </c>
      <c r="B135" s="9" t="s">
        <v>21</v>
      </c>
      <c r="C135" s="9" t="s">
        <v>395</v>
      </c>
      <c r="D135" s="9" t="s">
        <v>147</v>
      </c>
      <c r="E135" s="10" t="s">
        <v>396</v>
      </c>
      <c r="F135" s="11" t="s">
        <v>18</v>
      </c>
      <c r="G135" s="12" t="s">
        <v>11</v>
      </c>
    </row>
    <row r="136" spans="1:7" x14ac:dyDescent="0.3">
      <c r="A136" s="9" t="s">
        <v>397</v>
      </c>
      <c r="B136" s="9" t="s">
        <v>21</v>
      </c>
      <c r="C136" s="9" t="s">
        <v>398</v>
      </c>
      <c r="D136" s="9" t="s">
        <v>31</v>
      </c>
      <c r="E136" s="10" t="s">
        <v>399</v>
      </c>
      <c r="F136" s="11" t="s">
        <v>18</v>
      </c>
      <c r="G136" s="12" t="s">
        <v>11</v>
      </c>
    </row>
    <row r="137" spans="1:7" x14ac:dyDescent="0.3">
      <c r="A137" s="9" t="s">
        <v>400</v>
      </c>
      <c r="B137" s="9" t="s">
        <v>21</v>
      </c>
      <c r="C137" s="9" t="s">
        <v>617</v>
      </c>
      <c r="D137" s="9" t="s">
        <v>19</v>
      </c>
      <c r="E137" s="10" t="s">
        <v>616</v>
      </c>
      <c r="F137" s="11" t="s">
        <v>18</v>
      </c>
      <c r="G137" s="12" t="s">
        <v>251</v>
      </c>
    </row>
    <row r="138" spans="1:7" x14ac:dyDescent="0.3">
      <c r="A138" s="9" t="s">
        <v>401</v>
      </c>
      <c r="B138" s="9" t="s">
        <v>21</v>
      </c>
      <c r="C138" s="9" t="s">
        <v>402</v>
      </c>
      <c r="D138" s="9" t="s">
        <v>19</v>
      </c>
      <c r="E138" s="10" t="s">
        <v>403</v>
      </c>
      <c r="F138" s="11" t="s">
        <v>18</v>
      </c>
      <c r="G138" s="12" t="s">
        <v>251</v>
      </c>
    </row>
    <row r="139" spans="1:7" x14ac:dyDescent="0.3">
      <c r="A139" s="9" t="s">
        <v>404</v>
      </c>
      <c r="B139" s="9" t="s">
        <v>21</v>
      </c>
      <c r="C139" s="9" t="s">
        <v>405</v>
      </c>
      <c r="D139" s="9" t="s">
        <v>23</v>
      </c>
      <c r="E139" s="10" t="s">
        <v>406</v>
      </c>
      <c r="F139" s="11" t="s">
        <v>18</v>
      </c>
      <c r="G139" s="12" t="s">
        <v>11</v>
      </c>
    </row>
    <row r="140" spans="1:7" x14ac:dyDescent="0.3">
      <c r="A140" s="9" t="s">
        <v>407</v>
      </c>
      <c r="B140" s="9" t="s">
        <v>21</v>
      </c>
      <c r="C140" s="9" t="s">
        <v>130</v>
      </c>
      <c r="D140" s="9" t="s">
        <v>14</v>
      </c>
      <c r="E140" s="10" t="s">
        <v>408</v>
      </c>
      <c r="F140" s="11" t="s">
        <v>18</v>
      </c>
      <c r="G140" s="12" t="s">
        <v>11</v>
      </c>
    </row>
    <row r="141" spans="1:7" x14ac:dyDescent="0.3">
      <c r="A141" s="9" t="s">
        <v>409</v>
      </c>
      <c r="B141" s="9" t="s">
        <v>21</v>
      </c>
      <c r="C141" s="9" t="s">
        <v>618</v>
      </c>
      <c r="D141" s="9" t="s">
        <v>90</v>
      </c>
      <c r="E141" s="10" t="s">
        <v>410</v>
      </c>
      <c r="F141" s="11" t="s">
        <v>18</v>
      </c>
      <c r="G141" s="12" t="s">
        <v>11</v>
      </c>
    </row>
    <row r="142" spans="1:7" x14ac:dyDescent="0.3">
      <c r="A142" s="9" t="s">
        <v>411</v>
      </c>
      <c r="B142" s="9" t="s">
        <v>21</v>
      </c>
      <c r="C142" s="9" t="s">
        <v>16</v>
      </c>
      <c r="D142" s="9" t="s">
        <v>412</v>
      </c>
      <c r="E142" s="10" t="s">
        <v>413</v>
      </c>
      <c r="F142" s="11" t="s">
        <v>18</v>
      </c>
      <c r="G142" s="12" t="s">
        <v>11</v>
      </c>
    </row>
    <row r="143" spans="1:7" x14ac:dyDescent="0.3">
      <c r="A143" s="9" t="s">
        <v>414</v>
      </c>
      <c r="B143" s="9" t="s">
        <v>21</v>
      </c>
      <c r="C143" s="9" t="s">
        <v>415</v>
      </c>
      <c r="D143" s="9" t="s">
        <v>14</v>
      </c>
      <c r="E143" s="10" t="s">
        <v>416</v>
      </c>
      <c r="F143" s="11" t="s">
        <v>18</v>
      </c>
      <c r="G143" s="12" t="s">
        <v>11</v>
      </c>
    </row>
    <row r="144" spans="1:7" x14ac:dyDescent="0.3">
      <c r="A144" s="9" t="s">
        <v>417</v>
      </c>
      <c r="B144" s="9" t="s">
        <v>21</v>
      </c>
      <c r="C144" s="9" t="s">
        <v>418</v>
      </c>
      <c r="D144" s="9" t="s">
        <v>147</v>
      </c>
      <c r="E144" s="10" t="s">
        <v>419</v>
      </c>
      <c r="F144" s="11" t="s">
        <v>18</v>
      </c>
      <c r="G144" s="12" t="s">
        <v>11</v>
      </c>
    </row>
    <row r="145" spans="1:7" x14ac:dyDescent="0.3">
      <c r="A145" s="9" t="s">
        <v>420</v>
      </c>
      <c r="B145" s="9" t="s">
        <v>21</v>
      </c>
      <c r="C145" s="9" t="s">
        <v>421</v>
      </c>
      <c r="D145" s="9" t="s">
        <v>17</v>
      </c>
      <c r="E145" s="10" t="s">
        <v>422</v>
      </c>
      <c r="F145" s="11" t="s">
        <v>18</v>
      </c>
      <c r="G145" s="12" t="s">
        <v>11</v>
      </c>
    </row>
    <row r="146" spans="1:7" x14ac:dyDescent="0.3">
      <c r="A146" s="9" t="s">
        <v>423</v>
      </c>
      <c r="B146" s="9" t="s">
        <v>21</v>
      </c>
      <c r="C146" s="9" t="s">
        <v>231</v>
      </c>
      <c r="D146" s="9" t="s">
        <v>27</v>
      </c>
      <c r="E146" s="10" t="s">
        <v>424</v>
      </c>
      <c r="F146" s="11" t="s">
        <v>18</v>
      </c>
      <c r="G146" s="12" t="s">
        <v>11</v>
      </c>
    </row>
    <row r="147" spans="1:7" x14ac:dyDescent="0.3">
      <c r="A147" s="9" t="s">
        <v>425</v>
      </c>
      <c r="B147" s="9" t="s">
        <v>21</v>
      </c>
      <c r="C147" s="9" t="s">
        <v>426</v>
      </c>
      <c r="D147" s="9" t="s">
        <v>31</v>
      </c>
      <c r="E147" s="10" t="s">
        <v>379</v>
      </c>
      <c r="F147" s="11" t="s">
        <v>18</v>
      </c>
      <c r="G147" s="12" t="s">
        <v>11</v>
      </c>
    </row>
    <row r="148" spans="1:7" x14ac:dyDescent="0.3">
      <c r="A148" s="9" t="s">
        <v>427</v>
      </c>
      <c r="B148" s="9" t="s">
        <v>21</v>
      </c>
      <c r="C148" s="9" t="s">
        <v>428</v>
      </c>
      <c r="D148" s="9" t="s">
        <v>37</v>
      </c>
      <c r="E148" s="10" t="s">
        <v>429</v>
      </c>
      <c r="F148" s="11" t="s">
        <v>18</v>
      </c>
      <c r="G148" s="12" t="s">
        <v>251</v>
      </c>
    </row>
    <row r="149" spans="1:7" x14ac:dyDescent="0.3">
      <c r="A149" s="9" t="s">
        <v>430</v>
      </c>
      <c r="B149" s="9" t="s">
        <v>21</v>
      </c>
      <c r="C149" s="9" t="s">
        <v>431</v>
      </c>
      <c r="D149" s="9" t="s">
        <v>19</v>
      </c>
      <c r="E149" s="10" t="s">
        <v>432</v>
      </c>
      <c r="F149" s="11" t="s">
        <v>18</v>
      </c>
      <c r="G149" s="12" t="s">
        <v>251</v>
      </c>
    </row>
    <row r="150" spans="1:7" x14ac:dyDescent="0.3">
      <c r="A150" s="9" t="s">
        <v>433</v>
      </c>
      <c r="B150" s="9" t="s">
        <v>21</v>
      </c>
      <c r="C150" s="9" t="s">
        <v>434</v>
      </c>
      <c r="D150" s="9" t="s">
        <v>19</v>
      </c>
      <c r="E150" s="10" t="s">
        <v>435</v>
      </c>
      <c r="F150" s="11" t="s">
        <v>18</v>
      </c>
      <c r="G150" s="12" t="s">
        <v>11</v>
      </c>
    </row>
    <row r="151" spans="1:7" x14ac:dyDescent="0.3">
      <c r="A151" s="9" t="s">
        <v>436</v>
      </c>
      <c r="B151" s="9" t="s">
        <v>21</v>
      </c>
      <c r="C151" s="9" t="s">
        <v>437</v>
      </c>
      <c r="D151" s="9" t="s">
        <v>19</v>
      </c>
      <c r="E151" s="10" t="s">
        <v>438</v>
      </c>
      <c r="F151" s="11" t="s">
        <v>18</v>
      </c>
      <c r="G151" s="12" t="s">
        <v>251</v>
      </c>
    </row>
    <row r="152" spans="1:7" x14ac:dyDescent="0.3">
      <c r="A152" s="9" t="s">
        <v>439</v>
      </c>
      <c r="B152" s="9" t="s">
        <v>21</v>
      </c>
      <c r="C152" s="9" t="s">
        <v>440</v>
      </c>
      <c r="D152" s="9" t="s">
        <v>86</v>
      </c>
      <c r="E152" s="10" t="s">
        <v>441</v>
      </c>
      <c r="F152" s="11" t="s">
        <v>18</v>
      </c>
      <c r="G152" s="12" t="s">
        <v>11</v>
      </c>
    </row>
    <row r="153" spans="1:7" x14ac:dyDescent="0.3">
      <c r="A153" s="9" t="s">
        <v>442</v>
      </c>
      <c r="B153" s="9" t="s">
        <v>21</v>
      </c>
      <c r="C153" s="9" t="s">
        <v>629</v>
      </c>
      <c r="D153" s="9" t="s">
        <v>17</v>
      </c>
      <c r="E153" s="10" t="s">
        <v>128</v>
      </c>
      <c r="F153" s="11" t="s">
        <v>18</v>
      </c>
      <c r="G153" s="12" t="s">
        <v>11</v>
      </c>
    </row>
    <row r="154" spans="1:7" x14ac:dyDescent="0.3">
      <c r="A154" s="9" t="s">
        <v>443</v>
      </c>
      <c r="B154" s="9" t="s">
        <v>21</v>
      </c>
      <c r="C154" s="9" t="s">
        <v>16</v>
      </c>
      <c r="D154" s="9" t="s">
        <v>48</v>
      </c>
      <c r="E154" s="10" t="s">
        <v>444</v>
      </c>
      <c r="F154" s="11" t="s">
        <v>18</v>
      </c>
      <c r="G154" s="12" t="s">
        <v>11</v>
      </c>
    </row>
    <row r="155" spans="1:7" x14ac:dyDescent="0.3">
      <c r="A155" s="9" t="s">
        <v>445</v>
      </c>
      <c r="B155" s="9" t="s">
        <v>21</v>
      </c>
      <c r="C155" s="9" t="s">
        <v>446</v>
      </c>
      <c r="D155" s="9" t="s">
        <v>48</v>
      </c>
      <c r="E155" s="10" t="s">
        <v>447</v>
      </c>
      <c r="F155" s="11" t="s">
        <v>18</v>
      </c>
      <c r="G155" s="12" t="s">
        <v>11</v>
      </c>
    </row>
    <row r="156" spans="1:7" x14ac:dyDescent="0.3">
      <c r="A156" s="9" t="s">
        <v>448</v>
      </c>
      <c r="B156" s="9" t="s">
        <v>21</v>
      </c>
      <c r="C156" s="9" t="s">
        <v>449</v>
      </c>
      <c r="D156" s="9" t="s">
        <v>17</v>
      </c>
      <c r="E156" s="10" t="s">
        <v>450</v>
      </c>
      <c r="F156" s="11" t="s">
        <v>18</v>
      </c>
      <c r="G156" s="12" t="s">
        <v>11</v>
      </c>
    </row>
    <row r="157" spans="1:7" x14ac:dyDescent="0.3">
      <c r="A157" s="9" t="s">
        <v>451</v>
      </c>
      <c r="B157" s="9" t="s">
        <v>21</v>
      </c>
      <c r="C157" s="9" t="s">
        <v>452</v>
      </c>
      <c r="D157" s="9" t="s">
        <v>37</v>
      </c>
      <c r="E157" s="10" t="s">
        <v>453</v>
      </c>
      <c r="F157" s="11" t="s">
        <v>18</v>
      </c>
      <c r="G157" s="12" t="s">
        <v>11</v>
      </c>
    </row>
    <row r="158" spans="1:7" x14ac:dyDescent="0.3">
      <c r="A158" s="9" t="s">
        <v>454</v>
      </c>
      <c r="B158" s="9" t="s">
        <v>21</v>
      </c>
      <c r="C158" s="9" t="s">
        <v>136</v>
      </c>
      <c r="D158" s="9" t="s">
        <v>14</v>
      </c>
      <c r="E158" s="10" t="s">
        <v>455</v>
      </c>
      <c r="F158" s="11" t="s">
        <v>18</v>
      </c>
      <c r="G158" s="12" t="s">
        <v>11</v>
      </c>
    </row>
    <row r="159" spans="1:7" x14ac:dyDescent="0.3">
      <c r="A159" s="9" t="s">
        <v>456</v>
      </c>
      <c r="B159" s="9" t="s">
        <v>21</v>
      </c>
      <c r="C159" s="9" t="s">
        <v>457</v>
      </c>
      <c r="D159" s="9" t="s">
        <v>37</v>
      </c>
      <c r="E159" s="10" t="s">
        <v>458</v>
      </c>
      <c r="F159" s="11" t="s">
        <v>18</v>
      </c>
      <c r="G159" s="12" t="s">
        <v>11</v>
      </c>
    </row>
    <row r="160" spans="1:7" x14ac:dyDescent="0.3">
      <c r="A160" s="9" t="s">
        <v>459</v>
      </c>
      <c r="B160" s="9" t="s">
        <v>21</v>
      </c>
      <c r="C160" s="9" t="s">
        <v>460</v>
      </c>
      <c r="D160" s="9" t="s">
        <v>76</v>
      </c>
      <c r="E160" s="10" t="s">
        <v>461</v>
      </c>
      <c r="F160" s="11" t="s">
        <v>18</v>
      </c>
      <c r="G160" s="12" t="s">
        <v>11</v>
      </c>
    </row>
    <row r="161" spans="1:7" x14ac:dyDescent="0.3">
      <c r="A161" s="9" t="s">
        <v>462</v>
      </c>
      <c r="B161" s="9" t="s">
        <v>21</v>
      </c>
      <c r="C161" s="9" t="s">
        <v>463</v>
      </c>
      <c r="D161" s="9" t="s">
        <v>27</v>
      </c>
      <c r="E161" s="10" t="s">
        <v>464</v>
      </c>
      <c r="F161" s="11" t="s">
        <v>18</v>
      </c>
      <c r="G161" s="12" t="s">
        <v>11</v>
      </c>
    </row>
    <row r="162" spans="1:7" x14ac:dyDescent="0.3">
      <c r="A162" s="9" t="s">
        <v>465</v>
      </c>
      <c r="B162" s="9" t="s">
        <v>21</v>
      </c>
      <c r="C162" s="9" t="s">
        <v>466</v>
      </c>
      <c r="D162" s="9" t="s">
        <v>69</v>
      </c>
      <c r="E162" s="10" t="s">
        <v>467</v>
      </c>
      <c r="F162" s="11" t="s">
        <v>18</v>
      </c>
      <c r="G162" s="12" t="s">
        <v>11</v>
      </c>
    </row>
    <row r="163" spans="1:7" x14ac:dyDescent="0.3">
      <c r="A163" s="9" t="s">
        <v>468</v>
      </c>
      <c r="B163" s="9" t="s">
        <v>21</v>
      </c>
      <c r="C163" s="9" t="s">
        <v>469</v>
      </c>
      <c r="D163" s="9" t="s">
        <v>31</v>
      </c>
      <c r="E163" s="10" t="s">
        <v>470</v>
      </c>
      <c r="F163" s="11" t="s">
        <v>18</v>
      </c>
      <c r="G163" s="12" t="s">
        <v>11</v>
      </c>
    </row>
    <row r="164" spans="1:7" x14ac:dyDescent="0.3">
      <c r="A164" s="9" t="s">
        <v>471</v>
      </c>
      <c r="B164" s="9" t="s">
        <v>21</v>
      </c>
      <c r="C164" s="9" t="s">
        <v>54</v>
      </c>
      <c r="D164" s="9" t="s">
        <v>37</v>
      </c>
      <c r="E164" s="10" t="s">
        <v>472</v>
      </c>
      <c r="F164" s="11" t="s">
        <v>18</v>
      </c>
      <c r="G164" s="12" t="s">
        <v>11</v>
      </c>
    </row>
    <row r="165" spans="1:7" x14ac:dyDescent="0.3">
      <c r="A165" s="9" t="s">
        <v>473</v>
      </c>
      <c r="B165" s="9" t="s">
        <v>21</v>
      </c>
      <c r="C165" s="9" t="s">
        <v>457</v>
      </c>
      <c r="D165" s="9" t="s">
        <v>37</v>
      </c>
      <c r="E165" s="10" t="s">
        <v>474</v>
      </c>
      <c r="F165" s="11" t="s">
        <v>18</v>
      </c>
      <c r="G165" s="12" t="s">
        <v>11</v>
      </c>
    </row>
    <row r="166" spans="1:7" x14ac:dyDescent="0.3">
      <c r="A166" s="9" t="s">
        <v>475</v>
      </c>
      <c r="B166" s="9" t="s">
        <v>21</v>
      </c>
      <c r="C166" s="9" t="s">
        <v>82</v>
      </c>
      <c r="D166" s="9" t="s">
        <v>31</v>
      </c>
      <c r="E166" s="10" t="s">
        <v>476</v>
      </c>
      <c r="F166" s="11" t="s">
        <v>18</v>
      </c>
      <c r="G166" s="12" t="s">
        <v>11</v>
      </c>
    </row>
    <row r="167" spans="1:7" x14ac:dyDescent="0.3">
      <c r="A167" s="9" t="s">
        <v>477</v>
      </c>
      <c r="B167" s="9" t="s">
        <v>21</v>
      </c>
      <c r="C167" s="9" t="s">
        <v>452</v>
      </c>
      <c r="D167" s="9" t="s">
        <v>37</v>
      </c>
      <c r="E167" s="10" t="s">
        <v>453</v>
      </c>
      <c r="F167" s="11" t="s">
        <v>18</v>
      </c>
      <c r="G167" s="12" t="s">
        <v>11</v>
      </c>
    </row>
    <row r="168" spans="1:7" x14ac:dyDescent="0.3">
      <c r="A168" s="9" t="s">
        <v>478</v>
      </c>
      <c r="B168" s="9" t="s">
        <v>21</v>
      </c>
      <c r="C168" s="9" t="s">
        <v>16</v>
      </c>
      <c r="D168" s="9" t="s">
        <v>27</v>
      </c>
      <c r="E168" s="10" t="s">
        <v>479</v>
      </c>
      <c r="F168" s="11" t="s">
        <v>18</v>
      </c>
      <c r="G168" s="12" t="s">
        <v>11</v>
      </c>
    </row>
    <row r="169" spans="1:7" x14ac:dyDescent="0.3">
      <c r="A169" s="9" t="s">
        <v>480</v>
      </c>
      <c r="B169" s="9" t="s">
        <v>21</v>
      </c>
      <c r="C169" s="9" t="s">
        <v>392</v>
      </c>
      <c r="D169" s="9" t="s">
        <v>17</v>
      </c>
      <c r="E169" s="10" t="s">
        <v>481</v>
      </c>
      <c r="F169" s="11" t="s">
        <v>18</v>
      </c>
      <c r="G169" s="12" t="s">
        <v>11</v>
      </c>
    </row>
    <row r="170" spans="1:7" x14ac:dyDescent="0.3">
      <c r="A170" s="9" t="s">
        <v>482</v>
      </c>
      <c r="B170" s="9" t="s">
        <v>21</v>
      </c>
      <c r="C170" s="9" t="s">
        <v>483</v>
      </c>
      <c r="D170" s="9" t="s">
        <v>17</v>
      </c>
      <c r="E170" s="10" t="s">
        <v>484</v>
      </c>
      <c r="F170" s="11" t="s">
        <v>18</v>
      </c>
      <c r="G170" s="12" t="s">
        <v>11</v>
      </c>
    </row>
    <row r="171" spans="1:7" x14ac:dyDescent="0.3">
      <c r="A171" s="9" t="s">
        <v>485</v>
      </c>
      <c r="B171" s="9" t="s">
        <v>21</v>
      </c>
      <c r="C171" s="9" t="s">
        <v>486</v>
      </c>
      <c r="D171" s="9" t="s">
        <v>19</v>
      </c>
      <c r="E171" s="10" t="s">
        <v>487</v>
      </c>
      <c r="F171" s="11" t="s">
        <v>18</v>
      </c>
      <c r="G171" s="12" t="s">
        <v>11</v>
      </c>
    </row>
    <row r="172" spans="1:7" x14ac:dyDescent="0.3">
      <c r="A172" s="9" t="s">
        <v>488</v>
      </c>
      <c r="B172" s="9" t="s">
        <v>21</v>
      </c>
      <c r="C172" s="9" t="s">
        <v>16</v>
      </c>
      <c r="D172" s="9" t="s">
        <v>37</v>
      </c>
      <c r="E172" s="10" t="s">
        <v>489</v>
      </c>
      <c r="F172" s="11" t="s">
        <v>18</v>
      </c>
      <c r="G172" s="12" t="s">
        <v>11</v>
      </c>
    </row>
    <row r="173" spans="1:7" x14ac:dyDescent="0.3">
      <c r="A173" s="9" t="s">
        <v>490</v>
      </c>
      <c r="B173" s="9" t="s">
        <v>21</v>
      </c>
      <c r="C173" s="9" t="s">
        <v>185</v>
      </c>
      <c r="D173" s="9" t="s">
        <v>31</v>
      </c>
      <c r="E173" s="10" t="s">
        <v>491</v>
      </c>
      <c r="F173" s="11" t="s">
        <v>18</v>
      </c>
      <c r="G173" s="12" t="s">
        <v>11</v>
      </c>
    </row>
    <row r="174" spans="1:7" x14ac:dyDescent="0.3">
      <c r="A174" s="9" t="s">
        <v>492</v>
      </c>
      <c r="B174" s="9" t="s">
        <v>21</v>
      </c>
      <c r="C174" s="9" t="s">
        <v>493</v>
      </c>
      <c r="D174" s="9" t="s">
        <v>17</v>
      </c>
      <c r="E174" s="10" t="s">
        <v>494</v>
      </c>
      <c r="F174" s="11" t="s">
        <v>18</v>
      </c>
      <c r="G174" s="12" t="s">
        <v>11</v>
      </c>
    </row>
    <row r="175" spans="1:7" x14ac:dyDescent="0.3">
      <c r="A175" s="9" t="s">
        <v>495</v>
      </c>
      <c r="B175" s="9" t="s">
        <v>21</v>
      </c>
      <c r="C175" s="9" t="s">
        <v>496</v>
      </c>
      <c r="D175" s="9" t="s">
        <v>31</v>
      </c>
      <c r="E175" s="10" t="s">
        <v>497</v>
      </c>
      <c r="F175" s="11" t="s">
        <v>18</v>
      </c>
      <c r="G175" s="12" t="s">
        <v>11</v>
      </c>
    </row>
    <row r="176" spans="1:7" x14ac:dyDescent="0.3">
      <c r="A176" s="9" t="s">
        <v>498</v>
      </c>
      <c r="B176" s="9" t="s">
        <v>21</v>
      </c>
      <c r="C176" s="9" t="s">
        <v>499</v>
      </c>
      <c r="D176" s="9" t="s">
        <v>14</v>
      </c>
      <c r="E176" s="10" t="s">
        <v>500</v>
      </c>
      <c r="F176" s="11" t="s">
        <v>18</v>
      </c>
      <c r="G176" s="12" t="s">
        <v>11</v>
      </c>
    </row>
    <row r="177" spans="1:7" x14ac:dyDescent="0.3">
      <c r="A177" s="9" t="s">
        <v>501</v>
      </c>
      <c r="B177" s="9" t="s">
        <v>21</v>
      </c>
      <c r="C177" s="9" t="s">
        <v>301</v>
      </c>
      <c r="D177" s="9" t="s">
        <v>502</v>
      </c>
      <c r="E177" s="10" t="s">
        <v>82</v>
      </c>
      <c r="F177" s="11" t="s">
        <v>18</v>
      </c>
      <c r="G177" s="12" t="s">
        <v>11</v>
      </c>
    </row>
    <row r="178" spans="1:7" x14ac:dyDescent="0.3">
      <c r="A178" s="9" t="s">
        <v>503</v>
      </c>
      <c r="B178" s="9" t="s">
        <v>21</v>
      </c>
      <c r="C178" s="9" t="s">
        <v>504</v>
      </c>
      <c r="D178" s="9" t="s">
        <v>505</v>
      </c>
      <c r="E178" s="10" t="s">
        <v>506</v>
      </c>
      <c r="F178" s="11" t="s">
        <v>18</v>
      </c>
      <c r="G178" s="12" t="s">
        <v>11</v>
      </c>
    </row>
    <row r="179" spans="1:7" x14ac:dyDescent="0.3">
      <c r="A179" s="9" t="s">
        <v>507</v>
      </c>
      <c r="B179" s="9" t="s">
        <v>21</v>
      </c>
      <c r="C179" s="9" t="s">
        <v>16</v>
      </c>
      <c r="D179" s="9" t="s">
        <v>412</v>
      </c>
      <c r="E179" s="10" t="s">
        <v>508</v>
      </c>
      <c r="F179" s="11" t="s">
        <v>18</v>
      </c>
      <c r="G179" s="12" t="s">
        <v>251</v>
      </c>
    </row>
    <row r="180" spans="1:7" x14ac:dyDescent="0.3">
      <c r="A180" s="9" t="s">
        <v>509</v>
      </c>
      <c r="B180" s="9" t="s">
        <v>21</v>
      </c>
      <c r="C180" s="9" t="s">
        <v>510</v>
      </c>
      <c r="D180" s="9" t="s">
        <v>17</v>
      </c>
      <c r="E180" s="10" t="s">
        <v>511</v>
      </c>
      <c r="F180" s="11" t="s">
        <v>18</v>
      </c>
      <c r="G180" s="12" t="s">
        <v>11</v>
      </c>
    </row>
    <row r="181" spans="1:7" x14ac:dyDescent="0.3">
      <c r="A181" s="9" t="s">
        <v>512</v>
      </c>
      <c r="B181" s="9" t="s">
        <v>21</v>
      </c>
      <c r="C181" s="9" t="s">
        <v>513</v>
      </c>
      <c r="D181" s="9" t="s">
        <v>27</v>
      </c>
      <c r="E181" s="10" t="s">
        <v>514</v>
      </c>
      <c r="F181" s="11" t="s">
        <v>18</v>
      </c>
      <c r="G181" s="12" t="s">
        <v>11</v>
      </c>
    </row>
    <row r="182" spans="1:7" x14ac:dyDescent="0.3">
      <c r="A182" s="9" t="s">
        <v>515</v>
      </c>
      <c r="B182" s="9" t="s">
        <v>21</v>
      </c>
      <c r="C182" s="9" t="s">
        <v>516</v>
      </c>
      <c r="D182" s="9" t="s">
        <v>14</v>
      </c>
      <c r="E182" s="10" t="s">
        <v>517</v>
      </c>
      <c r="F182" s="11" t="s">
        <v>18</v>
      </c>
      <c r="G182" s="12" t="s">
        <v>11</v>
      </c>
    </row>
    <row r="183" spans="1:7" x14ac:dyDescent="0.3">
      <c r="A183" s="9" t="s">
        <v>518</v>
      </c>
      <c r="B183" s="9" t="s">
        <v>21</v>
      </c>
      <c r="C183" s="9" t="s">
        <v>61</v>
      </c>
      <c r="D183" s="9" t="s">
        <v>31</v>
      </c>
      <c r="E183" s="10" t="s">
        <v>519</v>
      </c>
      <c r="F183" s="11" t="s">
        <v>18</v>
      </c>
      <c r="G183" s="12" t="s">
        <v>11</v>
      </c>
    </row>
    <row r="184" spans="1:7" x14ac:dyDescent="0.3">
      <c r="A184" s="9" t="s">
        <v>520</v>
      </c>
      <c r="B184" s="9" t="s">
        <v>21</v>
      </c>
      <c r="C184" s="9" t="s">
        <v>521</v>
      </c>
      <c r="D184" s="9" t="s">
        <v>14</v>
      </c>
      <c r="E184" s="10" t="s">
        <v>522</v>
      </c>
      <c r="F184" s="11" t="s">
        <v>18</v>
      </c>
      <c r="G184" s="12" t="s">
        <v>11</v>
      </c>
    </row>
    <row r="185" spans="1:7" x14ac:dyDescent="0.3">
      <c r="A185" s="9" t="s">
        <v>523</v>
      </c>
      <c r="B185" s="9" t="s">
        <v>21</v>
      </c>
      <c r="C185" s="9" t="s">
        <v>524</v>
      </c>
      <c r="D185" s="9" t="s">
        <v>76</v>
      </c>
      <c r="E185" s="10" t="s">
        <v>525</v>
      </c>
      <c r="F185" s="11" t="s">
        <v>18</v>
      </c>
      <c r="G185" s="12" t="s">
        <v>11</v>
      </c>
    </row>
    <row r="186" spans="1:7" x14ac:dyDescent="0.3">
      <c r="A186" s="9" t="s">
        <v>526</v>
      </c>
      <c r="B186" s="9" t="s">
        <v>21</v>
      </c>
      <c r="C186" s="9" t="s">
        <v>527</v>
      </c>
      <c r="D186" s="9" t="s">
        <v>27</v>
      </c>
      <c r="E186" s="10" t="s">
        <v>528</v>
      </c>
      <c r="F186" s="11" t="s">
        <v>18</v>
      </c>
      <c r="G186" s="12" t="s">
        <v>11</v>
      </c>
    </row>
    <row r="187" spans="1:7" x14ac:dyDescent="0.3">
      <c r="A187" s="9" t="s">
        <v>529</v>
      </c>
      <c r="B187" s="9" t="s">
        <v>21</v>
      </c>
      <c r="C187" s="9" t="s">
        <v>530</v>
      </c>
      <c r="D187" s="9" t="s">
        <v>90</v>
      </c>
      <c r="E187" s="10" t="s">
        <v>531</v>
      </c>
      <c r="F187" s="11" t="s">
        <v>18</v>
      </c>
      <c r="G187" s="12" t="s">
        <v>11</v>
      </c>
    </row>
    <row r="188" spans="1:7" x14ac:dyDescent="0.3">
      <c r="A188" s="9" t="s">
        <v>532</v>
      </c>
      <c r="B188" s="9" t="s">
        <v>21</v>
      </c>
      <c r="C188" s="9" t="s">
        <v>533</v>
      </c>
      <c r="D188" s="9" t="s">
        <v>31</v>
      </c>
      <c r="E188" s="10" t="s">
        <v>534</v>
      </c>
      <c r="F188" s="11" t="s">
        <v>18</v>
      </c>
      <c r="G188" s="12" t="s">
        <v>11</v>
      </c>
    </row>
    <row r="189" spans="1:7" x14ac:dyDescent="0.3">
      <c r="A189" s="9" t="s">
        <v>535</v>
      </c>
      <c r="B189" s="9" t="s">
        <v>21</v>
      </c>
      <c r="C189" s="9" t="s">
        <v>536</v>
      </c>
      <c r="D189" s="9" t="s">
        <v>19</v>
      </c>
      <c r="E189" s="10" t="s">
        <v>537</v>
      </c>
      <c r="F189" s="11" t="s">
        <v>18</v>
      </c>
      <c r="G189" s="12" t="s">
        <v>11</v>
      </c>
    </row>
    <row r="190" spans="1:7" x14ac:dyDescent="0.3">
      <c r="A190" s="9" t="s">
        <v>538</v>
      </c>
      <c r="B190" s="9" t="s">
        <v>21</v>
      </c>
      <c r="C190" s="9" t="s">
        <v>539</v>
      </c>
      <c r="D190" s="9" t="s">
        <v>86</v>
      </c>
      <c r="E190" s="10" t="s">
        <v>540</v>
      </c>
      <c r="F190" s="11" t="s">
        <v>18</v>
      </c>
      <c r="G190" s="12" t="s">
        <v>251</v>
      </c>
    </row>
    <row r="191" spans="1:7" x14ac:dyDescent="0.3">
      <c r="A191" s="9" t="s">
        <v>541</v>
      </c>
      <c r="B191" s="9" t="s">
        <v>60</v>
      </c>
      <c r="C191" s="9" t="s">
        <v>542</v>
      </c>
      <c r="D191" s="9" t="s">
        <v>31</v>
      </c>
      <c r="E191" s="10" t="s">
        <v>543</v>
      </c>
      <c r="F191" s="11" t="s">
        <v>10</v>
      </c>
      <c r="G191" s="12" t="s">
        <v>11</v>
      </c>
    </row>
    <row r="192" spans="1:7" x14ac:dyDescent="0.3">
      <c r="A192" s="9" t="s">
        <v>544</v>
      </c>
      <c r="B192" s="9" t="s">
        <v>60</v>
      </c>
      <c r="C192" s="9" t="s">
        <v>165</v>
      </c>
      <c r="D192" s="9" t="s">
        <v>17</v>
      </c>
      <c r="E192" s="10" t="s">
        <v>545</v>
      </c>
      <c r="F192" s="11" t="s">
        <v>10</v>
      </c>
      <c r="G192" s="12" t="s">
        <v>251</v>
      </c>
    </row>
    <row r="193" spans="1:7" x14ac:dyDescent="0.3">
      <c r="A193" s="9" t="s">
        <v>546</v>
      </c>
      <c r="B193" s="9" t="s">
        <v>60</v>
      </c>
      <c r="C193" s="9" t="s">
        <v>620</v>
      </c>
      <c r="D193" s="9" t="s">
        <v>547</v>
      </c>
      <c r="E193" s="10" t="s">
        <v>619</v>
      </c>
      <c r="F193" s="11" t="s">
        <v>10</v>
      </c>
      <c r="G193" s="12" t="s">
        <v>11</v>
      </c>
    </row>
    <row r="194" spans="1:7" x14ac:dyDescent="0.3">
      <c r="A194" s="9" t="s">
        <v>548</v>
      </c>
      <c r="B194" s="9" t="s">
        <v>21</v>
      </c>
      <c r="C194" s="9" t="s">
        <v>549</v>
      </c>
      <c r="D194" s="9" t="s">
        <v>90</v>
      </c>
      <c r="E194" s="10" t="s">
        <v>550</v>
      </c>
      <c r="F194" s="11" t="s">
        <v>18</v>
      </c>
      <c r="G194" s="12" t="s">
        <v>251</v>
      </c>
    </row>
    <row r="195" spans="1:7" x14ac:dyDescent="0.3">
      <c r="A195" s="9" t="s">
        <v>551</v>
      </c>
      <c r="B195" s="9" t="s">
        <v>21</v>
      </c>
      <c r="C195" s="9" t="s">
        <v>552</v>
      </c>
      <c r="D195" s="9" t="s">
        <v>19</v>
      </c>
      <c r="E195" s="10" t="s">
        <v>553</v>
      </c>
      <c r="F195" s="11" t="s">
        <v>18</v>
      </c>
      <c r="G195" s="12" t="s">
        <v>251</v>
      </c>
    </row>
    <row r="196" spans="1:7" x14ac:dyDescent="0.3">
      <c r="A196" s="9" t="s">
        <v>554</v>
      </c>
      <c r="B196" s="9" t="s">
        <v>21</v>
      </c>
      <c r="C196" s="9" t="s">
        <v>100</v>
      </c>
      <c r="D196" s="9" t="s">
        <v>86</v>
      </c>
      <c r="E196" s="10" t="s">
        <v>555</v>
      </c>
      <c r="F196" s="11" t="s">
        <v>18</v>
      </c>
      <c r="G196" s="12" t="s">
        <v>251</v>
      </c>
    </row>
    <row r="197" spans="1:7" x14ac:dyDescent="0.3">
      <c r="A197" s="9" t="s">
        <v>556</v>
      </c>
      <c r="B197" s="9" t="s">
        <v>21</v>
      </c>
      <c r="C197" s="9" t="s">
        <v>165</v>
      </c>
      <c r="D197" s="9" t="s">
        <v>17</v>
      </c>
      <c r="E197" s="10" t="s">
        <v>557</v>
      </c>
      <c r="F197" s="11" t="s">
        <v>18</v>
      </c>
      <c r="G197" s="12" t="s">
        <v>11</v>
      </c>
    </row>
    <row r="198" spans="1:7" x14ac:dyDescent="0.3">
      <c r="A198" s="9" t="s">
        <v>558</v>
      </c>
      <c r="B198" s="9" t="s">
        <v>21</v>
      </c>
      <c r="C198" s="9" t="s">
        <v>559</v>
      </c>
      <c r="D198" s="9" t="s">
        <v>23</v>
      </c>
      <c r="E198" s="10" t="s">
        <v>623</v>
      </c>
      <c r="F198" s="11" t="s">
        <v>18</v>
      </c>
      <c r="G198" s="12" t="s">
        <v>11</v>
      </c>
    </row>
    <row r="199" spans="1:7" x14ac:dyDescent="0.3">
      <c r="A199" s="9" t="s">
        <v>560</v>
      </c>
      <c r="B199" s="9" t="s">
        <v>21</v>
      </c>
      <c r="C199" s="9" t="s">
        <v>621</v>
      </c>
      <c r="D199" s="9" t="s">
        <v>76</v>
      </c>
      <c r="E199" s="10" t="s">
        <v>622</v>
      </c>
      <c r="F199" s="11" t="s">
        <v>18</v>
      </c>
      <c r="G199" s="12" t="s">
        <v>11</v>
      </c>
    </row>
    <row r="200" spans="1:7" x14ac:dyDescent="0.3">
      <c r="A200" s="9" t="s">
        <v>561</v>
      </c>
      <c r="B200" s="9" t="s">
        <v>21</v>
      </c>
      <c r="C200" s="9" t="s">
        <v>562</v>
      </c>
      <c r="D200" s="9" t="s">
        <v>76</v>
      </c>
      <c r="E200" s="10" t="s">
        <v>563</v>
      </c>
      <c r="F200" s="11" t="s">
        <v>18</v>
      </c>
      <c r="G200" s="12" t="s">
        <v>11</v>
      </c>
    </row>
    <row r="201" spans="1:7" x14ac:dyDescent="0.3">
      <c r="A201" s="9" t="s">
        <v>564</v>
      </c>
      <c r="B201" s="9" t="s">
        <v>21</v>
      </c>
      <c r="C201" s="9" t="s">
        <v>565</v>
      </c>
      <c r="D201" s="9" t="s">
        <v>19</v>
      </c>
      <c r="E201" s="10" t="s">
        <v>566</v>
      </c>
      <c r="F201" s="11" t="s">
        <v>18</v>
      </c>
      <c r="G201" s="12" t="s">
        <v>11</v>
      </c>
    </row>
    <row r="202" spans="1:7" x14ac:dyDescent="0.3">
      <c r="A202" s="9" t="s">
        <v>567</v>
      </c>
      <c r="B202" s="9" t="s">
        <v>21</v>
      </c>
      <c r="C202" s="9" t="s">
        <v>568</v>
      </c>
      <c r="D202" s="9" t="s">
        <v>90</v>
      </c>
      <c r="E202" s="10" t="s">
        <v>569</v>
      </c>
      <c r="F202" s="11" t="s">
        <v>18</v>
      </c>
      <c r="G202" s="12" t="s">
        <v>11</v>
      </c>
    </row>
    <row r="203" spans="1:7" x14ac:dyDescent="0.3">
      <c r="A203" s="9" t="s">
        <v>570</v>
      </c>
      <c r="B203" s="9" t="s">
        <v>21</v>
      </c>
      <c r="C203" s="9" t="s">
        <v>568</v>
      </c>
      <c r="D203" s="9" t="s">
        <v>90</v>
      </c>
      <c r="E203" s="10" t="s">
        <v>571</v>
      </c>
      <c r="F203" s="11" t="s">
        <v>18</v>
      </c>
      <c r="G203" s="12" t="s">
        <v>11</v>
      </c>
    </row>
    <row r="204" spans="1:7" x14ac:dyDescent="0.3">
      <c r="A204" s="9" t="s">
        <v>572</v>
      </c>
      <c r="B204" s="9" t="s">
        <v>21</v>
      </c>
      <c r="C204" s="9" t="s">
        <v>228</v>
      </c>
      <c r="D204" s="9" t="s">
        <v>17</v>
      </c>
      <c r="E204" s="10" t="s">
        <v>573</v>
      </c>
      <c r="F204" s="11" t="s">
        <v>18</v>
      </c>
      <c r="G204" s="12" t="s">
        <v>11</v>
      </c>
    </row>
    <row r="205" spans="1:7" x14ac:dyDescent="0.3">
      <c r="A205" s="9" t="s">
        <v>574</v>
      </c>
      <c r="B205" s="9" t="s">
        <v>21</v>
      </c>
      <c r="C205" s="9" t="s">
        <v>575</v>
      </c>
      <c r="D205" s="9" t="s">
        <v>19</v>
      </c>
      <c r="E205" s="10" t="s">
        <v>576</v>
      </c>
      <c r="F205" s="11" t="s">
        <v>18</v>
      </c>
      <c r="G205" s="12" t="s">
        <v>11</v>
      </c>
    </row>
    <row r="206" spans="1:7" x14ac:dyDescent="0.3">
      <c r="A206" s="9" t="s">
        <v>577</v>
      </c>
      <c r="B206" s="9" t="s">
        <v>60</v>
      </c>
      <c r="C206" s="9" t="s">
        <v>578</v>
      </c>
      <c r="D206" s="9" t="s">
        <v>579</v>
      </c>
      <c r="E206" s="10" t="s">
        <v>580</v>
      </c>
      <c r="F206" s="11" t="s">
        <v>10</v>
      </c>
      <c r="G206" s="12" t="s">
        <v>11</v>
      </c>
    </row>
    <row r="207" spans="1:7" x14ac:dyDescent="0.3">
      <c r="A207" s="9" t="s">
        <v>581</v>
      </c>
      <c r="B207" s="9" t="s">
        <v>21</v>
      </c>
      <c r="C207" s="9" t="s">
        <v>582</v>
      </c>
      <c r="D207" s="9" t="s">
        <v>19</v>
      </c>
      <c r="E207" s="10" t="s">
        <v>583</v>
      </c>
      <c r="F207" s="11" t="s">
        <v>18</v>
      </c>
      <c r="G207" s="12" t="s">
        <v>11</v>
      </c>
    </row>
    <row r="208" spans="1:7" x14ac:dyDescent="0.3">
      <c r="A208" s="9" t="s">
        <v>584</v>
      </c>
      <c r="B208" s="9" t="s">
        <v>60</v>
      </c>
      <c r="C208" s="9" t="s">
        <v>585</v>
      </c>
      <c r="D208" s="9" t="s">
        <v>586</v>
      </c>
      <c r="E208" s="10" t="s">
        <v>587</v>
      </c>
      <c r="F208" s="11" t="s">
        <v>10</v>
      </c>
      <c r="G208" s="12" t="s">
        <v>11</v>
      </c>
    </row>
    <row r="209" spans="1:7" x14ac:dyDescent="0.3">
      <c r="A209" s="9" t="s">
        <v>588</v>
      </c>
      <c r="B209" s="9" t="s">
        <v>21</v>
      </c>
      <c r="C209" s="9" t="s">
        <v>589</v>
      </c>
      <c r="D209" s="9" t="s">
        <v>37</v>
      </c>
      <c r="E209" s="10" t="s">
        <v>624</v>
      </c>
      <c r="F209" s="11" t="s">
        <v>18</v>
      </c>
      <c r="G209" s="12" t="s">
        <v>11</v>
      </c>
    </row>
    <row r="210" spans="1:7" x14ac:dyDescent="0.3">
      <c r="A210" s="9" t="s">
        <v>590</v>
      </c>
      <c r="B210" s="9" t="s">
        <v>21</v>
      </c>
      <c r="C210" s="9" t="s">
        <v>215</v>
      </c>
      <c r="D210" s="9" t="s">
        <v>31</v>
      </c>
      <c r="E210" s="10" t="s">
        <v>591</v>
      </c>
      <c r="F210" s="11" t="s">
        <v>18</v>
      </c>
      <c r="G210" s="12" t="s">
        <v>11</v>
      </c>
    </row>
    <row r="211" spans="1:7" x14ac:dyDescent="0.3">
      <c r="A211" s="9" t="s">
        <v>592</v>
      </c>
      <c r="B211" s="9" t="s">
        <v>21</v>
      </c>
      <c r="C211" s="9" t="s">
        <v>89</v>
      </c>
      <c r="D211" s="9" t="s">
        <v>90</v>
      </c>
      <c r="E211" s="10" t="s">
        <v>593</v>
      </c>
      <c r="F211" s="11" t="s">
        <v>18</v>
      </c>
      <c r="G211" s="12" t="s">
        <v>11</v>
      </c>
    </row>
    <row r="212" spans="1:7" x14ac:dyDescent="0.3">
      <c r="A212" s="9" t="s">
        <v>594</v>
      </c>
      <c r="B212" s="9" t="s">
        <v>21</v>
      </c>
      <c r="C212" s="9" t="s">
        <v>89</v>
      </c>
      <c r="D212" s="9" t="s">
        <v>90</v>
      </c>
      <c r="E212" s="10" t="s">
        <v>595</v>
      </c>
      <c r="F212" s="11" t="s">
        <v>18</v>
      </c>
      <c r="G212" s="12" t="s">
        <v>11</v>
      </c>
    </row>
    <row r="213" spans="1:7" x14ac:dyDescent="0.3">
      <c r="A213" s="9" t="s">
        <v>596</v>
      </c>
      <c r="B213" s="9" t="s">
        <v>21</v>
      </c>
      <c r="C213" s="9" t="s">
        <v>197</v>
      </c>
      <c r="D213" s="9" t="s">
        <v>37</v>
      </c>
      <c r="E213" s="10" t="s">
        <v>597</v>
      </c>
      <c r="F213" s="11" t="s">
        <v>18</v>
      </c>
      <c r="G213" s="12" t="s">
        <v>11</v>
      </c>
    </row>
    <row r="214" spans="1:7" x14ac:dyDescent="0.3">
      <c r="A214" s="9" t="s">
        <v>598</v>
      </c>
      <c r="B214" s="9" t="s">
        <v>21</v>
      </c>
      <c r="C214" s="9" t="s">
        <v>89</v>
      </c>
      <c r="D214" s="9" t="s">
        <v>90</v>
      </c>
      <c r="E214" s="10" t="s">
        <v>599</v>
      </c>
      <c r="F214" s="11" t="s">
        <v>18</v>
      </c>
      <c r="G214" s="12" t="s">
        <v>11</v>
      </c>
    </row>
    <row r="215" spans="1:7" x14ac:dyDescent="0.3">
      <c r="A215" s="32" t="s">
        <v>600</v>
      </c>
      <c r="B215" s="32" t="s">
        <v>21</v>
      </c>
      <c r="C215" s="32" t="s">
        <v>347</v>
      </c>
      <c r="D215" s="32" t="s">
        <v>27</v>
      </c>
      <c r="E215" s="33" t="s">
        <v>601</v>
      </c>
      <c r="F215" s="34" t="s">
        <v>18</v>
      </c>
      <c r="G215" s="12" t="s">
        <v>11</v>
      </c>
    </row>
    <row r="216" spans="1:7" x14ac:dyDescent="0.3">
      <c r="A216" s="35"/>
      <c r="B216" s="35" t="s">
        <v>635</v>
      </c>
      <c r="C216" s="35" t="s">
        <v>636</v>
      </c>
      <c r="D216" s="35" t="s">
        <v>37</v>
      </c>
      <c r="E216" s="35" t="s">
        <v>640</v>
      </c>
      <c r="F216" s="35" t="s">
        <v>18</v>
      </c>
      <c r="G216" s="31" t="s">
        <v>11</v>
      </c>
    </row>
    <row r="217" spans="1:7" x14ac:dyDescent="0.3">
      <c r="A217" s="35"/>
      <c r="B217" s="35" t="s">
        <v>635</v>
      </c>
      <c r="C217" s="35" t="s">
        <v>637</v>
      </c>
      <c r="D217" s="35" t="s">
        <v>147</v>
      </c>
      <c r="E217" s="35" t="s">
        <v>640</v>
      </c>
      <c r="F217" s="35" t="s">
        <v>18</v>
      </c>
      <c r="G217" s="31" t="s">
        <v>11</v>
      </c>
    </row>
    <row r="218" spans="1:7" x14ac:dyDescent="0.3">
      <c r="A218" s="35"/>
      <c r="B218" s="35" t="s">
        <v>635</v>
      </c>
      <c r="C218" s="35" t="s">
        <v>638</v>
      </c>
      <c r="D218" s="35" t="s">
        <v>90</v>
      </c>
      <c r="E218" s="35" t="s">
        <v>640</v>
      </c>
      <c r="F218" s="35" t="s">
        <v>18</v>
      </c>
      <c r="G218" s="31" t="s">
        <v>11</v>
      </c>
    </row>
    <row r="219" spans="1:7" x14ac:dyDescent="0.3">
      <c r="A219" s="35"/>
      <c r="B219" s="35" t="s">
        <v>635</v>
      </c>
      <c r="C219" s="35" t="s">
        <v>639</v>
      </c>
      <c r="D219" s="35" t="s">
        <v>48</v>
      </c>
      <c r="E219" s="35" t="s">
        <v>640</v>
      </c>
      <c r="F219" s="35" t="s">
        <v>18</v>
      </c>
      <c r="G219" s="31" t="s">
        <v>11</v>
      </c>
    </row>
  </sheetData>
  <sheetProtection algorithmName="SHA-512" hashValue="sVMOLb/Zd7+fE7tr0muii9M43u2CcViroRrCCxiQj/Ta7ORp37fI9QQGylnEMkNvmDzamgSXa4jCFKXsIgPIUg==" saltValue="kqIvWGI0Y/8Qrz+8J4nVKg==" spinCount="100000" sheet="1" objects="1" scenarios="1" autoFilter="0"/>
  <autoFilter ref="A1:G215" xr:uid="{422B118F-E437-4E7A-9BD7-2D4BEB6B9866}"/>
  <pageMargins left="0.7" right="0.7" top="0.75" bottom="0.75" header="0.3" footer="0.3"/>
  <pageSetup paperSize="9" orientation="portrait" r:id="rId1"/>
  <customProperties>
    <customPr name="_pios_id" r:id="rId2"/>
    <customPr name="CofWorksheetType" r:id="rId3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4F5D0-8251-451B-A486-1A1154AE1741}">
  <dimension ref="A1:F14"/>
  <sheetViews>
    <sheetView workbookViewId="0">
      <selection activeCell="E14" sqref="E14"/>
    </sheetView>
  </sheetViews>
  <sheetFormatPr defaultRowHeight="14.5" x14ac:dyDescent="0.35"/>
  <cols>
    <col min="1" max="1" width="24.7265625" customWidth="1"/>
    <col min="2" max="2" width="13.81640625" customWidth="1"/>
    <col min="3" max="3" width="12.7265625" customWidth="1"/>
    <col min="4" max="4" width="12.54296875" customWidth="1"/>
    <col min="5" max="5" width="14" style="14" customWidth="1"/>
    <col min="6" max="6" width="8.90625" bestFit="1" customWidth="1"/>
  </cols>
  <sheetData>
    <row r="1" spans="1:6" ht="18.5" x14ac:dyDescent="0.45">
      <c r="A1" s="15"/>
      <c r="B1" s="28">
        <v>2022</v>
      </c>
      <c r="C1" s="29"/>
      <c r="D1" s="28">
        <v>2023</v>
      </c>
      <c r="E1" s="30"/>
      <c r="F1" s="19"/>
    </row>
    <row r="2" spans="1:6" ht="18.75" customHeight="1" x14ac:dyDescent="0.35">
      <c r="A2" s="24" t="s">
        <v>631</v>
      </c>
      <c r="B2" s="25" t="s">
        <v>630</v>
      </c>
      <c r="C2" s="25" t="s">
        <v>634</v>
      </c>
      <c r="D2" s="26" t="s">
        <v>632</v>
      </c>
      <c r="E2" s="27" t="s">
        <v>633</v>
      </c>
    </row>
    <row r="3" spans="1:6" ht="16.5" customHeight="1" x14ac:dyDescent="0.35">
      <c r="A3" s="1" t="s">
        <v>604</v>
      </c>
      <c r="B3" s="2">
        <v>991800</v>
      </c>
      <c r="C3" s="22">
        <f>Tabel1[[#This Row],[Aantal ]]/B12</f>
        <v>0.42269169972097576</v>
      </c>
      <c r="D3" s="2">
        <v>1070162</v>
      </c>
      <c r="E3" s="23">
        <f>Tabel1[[#This Row],[Aantal]]/D12</f>
        <v>0.40177671054004882</v>
      </c>
    </row>
    <row r="4" spans="1:6" x14ac:dyDescent="0.35">
      <c r="A4" s="1" t="s">
        <v>602</v>
      </c>
      <c r="B4" s="2">
        <v>759734</v>
      </c>
      <c r="C4" s="20">
        <f>Tabel1[[#This Row],[Aantal ]]/B12</f>
        <v>0.32378832001997965</v>
      </c>
      <c r="D4" s="2">
        <v>769384</v>
      </c>
      <c r="E4" s="21">
        <f>Tabel1[[#This Row],[Aantal]]/D12</f>
        <v>0.28885399842467302</v>
      </c>
    </row>
    <row r="5" spans="1:6" x14ac:dyDescent="0.35">
      <c r="A5" s="1" t="s">
        <v>603</v>
      </c>
      <c r="B5" s="2">
        <v>296443</v>
      </c>
      <c r="C5" s="20">
        <f>Tabel1[[#This Row],[Aantal ]]/B12</f>
        <v>0.12633998340430047</v>
      </c>
      <c r="D5" s="2">
        <v>273815</v>
      </c>
      <c r="E5" s="21">
        <f>Tabel1[[#This Row],[Aantal]]/D12</f>
        <v>0.10279984712270056</v>
      </c>
      <c r="F5" s="36"/>
    </row>
    <row r="6" spans="1:6" x14ac:dyDescent="0.35">
      <c r="A6" s="1" t="s">
        <v>605</v>
      </c>
      <c r="B6" s="2">
        <v>23124</v>
      </c>
      <c r="C6" s="20">
        <f>Tabel1[[#This Row],[Aantal ]]/B12</f>
        <v>9.8551349711109536E-3</v>
      </c>
      <c r="D6" s="2">
        <v>19261</v>
      </c>
      <c r="E6" s="21">
        <f>Tabel1[[#This Row],[Aantal]]/D12</f>
        <v>7.231261455472985E-3</v>
      </c>
      <c r="F6" s="36"/>
    </row>
    <row r="7" spans="1:6" x14ac:dyDescent="0.35">
      <c r="A7" s="1" t="s">
        <v>606</v>
      </c>
      <c r="B7" s="3">
        <v>819</v>
      </c>
      <c r="C7" s="20">
        <f>Tabel1[[#This Row],[Aantal ]]/B12</f>
        <v>3.4904668488755709E-4</v>
      </c>
      <c r="D7" s="2">
        <v>1189</v>
      </c>
      <c r="E7" s="21">
        <f>Tabel1[[#This Row],[Aantal]]/D12</f>
        <v>4.4639270393839254E-4</v>
      </c>
      <c r="F7" s="36"/>
    </row>
    <row r="8" spans="1:6" x14ac:dyDescent="0.35">
      <c r="A8" s="1" t="s">
        <v>10</v>
      </c>
      <c r="B8" s="2">
        <v>163593</v>
      </c>
      <c r="C8" s="20">
        <f>Tabel1[[#This Row],[Aantal ]]/B12</f>
        <v>6.9721116386825557E-2</v>
      </c>
      <c r="D8" s="2">
        <v>171348</v>
      </c>
      <c r="E8" s="21">
        <f>Tabel1[[#This Row],[Aantal]]/D12</f>
        <v>6.4330106841409329E-2</v>
      </c>
    </row>
    <row r="9" spans="1:6" x14ac:dyDescent="0.35">
      <c r="A9" s="1" t="s">
        <v>641</v>
      </c>
      <c r="B9" s="2">
        <v>110878</v>
      </c>
      <c r="C9" s="20">
        <f>Tabel1[[#This Row],[Aantal ]]/B12*100%</f>
        <v>4.7254698811920091E-2</v>
      </c>
      <c r="D9" s="37">
        <v>118161</v>
      </c>
      <c r="E9" s="21">
        <f>Tabel1[[#This Row],[Aantal]]/D12*100%</f>
        <v>4.4361823624949032E-2</v>
      </c>
    </row>
    <row r="10" spans="1:6" x14ac:dyDescent="0.35">
      <c r="A10" s="1" t="s">
        <v>642</v>
      </c>
      <c r="B10" s="2">
        <v>224446</v>
      </c>
      <c r="C10" s="20">
        <f>Tabel1[[#This Row],[Aantal ]]/B12*100%</f>
        <v>9.5655839116328009E-2</v>
      </c>
      <c r="D10" s="2">
        <v>240254</v>
      </c>
      <c r="E10" s="21">
        <f>Tabel1[[#This Row],[Aantal]]/D12*100%</f>
        <v>9.0199859286807876E-2</v>
      </c>
    </row>
    <row r="11" spans="1:6" x14ac:dyDescent="0.35">
      <c r="A11" s="1"/>
      <c r="B11" s="2"/>
      <c r="D11" s="2"/>
    </row>
    <row r="12" spans="1:6" x14ac:dyDescent="0.35">
      <c r="A12" s="17" t="s">
        <v>608</v>
      </c>
      <c r="B12" s="18">
        <f>SUM(B3:B9)</f>
        <v>2346391</v>
      </c>
      <c r="D12" s="18">
        <f>SUM(D3:D10)</f>
        <v>2663574</v>
      </c>
    </row>
    <row r="13" spans="1:6" x14ac:dyDescent="0.35">
      <c r="A13" s="1"/>
      <c r="B13" s="2"/>
      <c r="D13" s="16"/>
    </row>
    <row r="14" spans="1:6" x14ac:dyDescent="0.35">
      <c r="A14" s="1" t="s">
        <v>607</v>
      </c>
      <c r="B14" s="2">
        <v>1272738</v>
      </c>
      <c r="D14" s="2">
        <v>1363006</v>
      </c>
    </row>
  </sheetData>
  <sheetProtection algorithmName="SHA-512" hashValue="0VFfvGC5fbx0ENcyRO3p+wfPas//8rByZoDiVs0FUPPhXqtMQZ1FFiw1gF2H7ytIteGuezOa95b6xEcd5L8l1g==" saltValue="eDBOpuqyN0h+dZMlGUlvqQ==" spinCount="100000" sheet="1" objects="1" scenarios="1"/>
  <mergeCells count="2">
    <mergeCell ref="B1:C1"/>
    <mergeCell ref="D1:E1"/>
  </mergeCell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0e9a499-859b-40bd-acf0-c40a03fa04c0">
      <Terms xmlns="http://schemas.microsoft.com/office/infopath/2007/PartnerControls"/>
    </lcf76f155ced4ddcb4097134ff3c332f>
    <TaxCatchAll xmlns="36ee61e8-d5e5-46d6-b07e-a5cd4366d039" xsi:nil="true"/>
  </documentManagement>
</p:properties>
</file>

<file path=customXml/item3.xml><?xml version="1.0" encoding="utf-8"?>
<Application xmlns="http://www.sap.com/cof/excel/application">
  <Version>2</Version>
  <Revision>2.8.1000.96894</Revision>
</Application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5D5F71660FD418BAFCB2D49DAEF50" ma:contentTypeVersion="13" ma:contentTypeDescription="Een nieuw document maken." ma:contentTypeScope="" ma:versionID="b50bfe9461feee54cb389e3ad2f48720">
  <xsd:schema xmlns:xsd="http://www.w3.org/2001/XMLSchema" xmlns:xs="http://www.w3.org/2001/XMLSchema" xmlns:p="http://schemas.microsoft.com/office/2006/metadata/properties" xmlns:ns2="10e9a499-859b-40bd-acf0-c40a03fa04c0" xmlns:ns3="36ee61e8-d5e5-46d6-b07e-a5cd4366d039" targetNamespace="http://schemas.microsoft.com/office/2006/metadata/properties" ma:root="true" ma:fieldsID="05971f8a80d3095f8ddc1150b7fa2364" ns2:_="" ns3:_="">
    <xsd:import namespace="10e9a499-859b-40bd-acf0-c40a03fa04c0"/>
    <xsd:import namespace="36ee61e8-d5e5-46d6-b07e-a5cd4366d0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e9a499-859b-40bd-acf0-c40a03fa04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e61e8-d5e5-46d6-b07e-a5cd4366d03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e7bbe37-32b5-4a56-9fc0-3e81816052b9}" ma:internalName="TaxCatchAll" ma:showField="CatchAllData" ma:web="36ee61e8-d5e5-46d6-b07e-a5cd4366d0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0769587-5F5B-4049-A2DE-7155D4B52EA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0DEB4C-35E5-4D41-B46D-074BA8742746}">
  <ds:schemaRefs>
    <ds:schemaRef ds:uri="http://schemas.microsoft.com/office/2006/metadata/properties"/>
    <ds:schemaRef ds:uri="http://schemas.microsoft.com/office/infopath/2007/PartnerControls"/>
    <ds:schemaRef ds:uri="10e9a499-859b-40bd-acf0-c40a03fa04c0"/>
    <ds:schemaRef ds:uri="36ee61e8-d5e5-46d6-b07e-a5cd4366d039"/>
  </ds:schemaRefs>
</ds:datastoreItem>
</file>

<file path=customXml/itemProps3.xml><?xml version="1.0" encoding="utf-8"?>
<ds:datastoreItem xmlns:ds="http://schemas.openxmlformats.org/officeDocument/2006/customXml" ds:itemID="{3F255B00-4395-45C7-9872-9152F289AAD2}">
  <ds:schemaRefs>
    <ds:schemaRef ds:uri="http://www.sap.com/cof/excel/application"/>
  </ds:schemaRefs>
</ds:datastoreItem>
</file>

<file path=customXml/itemProps4.xml><?xml version="1.0" encoding="utf-8"?>
<ds:datastoreItem xmlns:ds="http://schemas.openxmlformats.org/officeDocument/2006/customXml" ds:itemID="{09EF15BD-0AA8-4C42-BB4D-BCACD385B0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e9a499-859b-40bd-acf0-c40a03fa04c0"/>
    <ds:schemaRef ds:uri="36ee61e8-d5e5-46d6-b07e-a5cd4366d0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1. Huidig wagenpark</vt:lpstr>
      <vt:lpstr>2. Huidig verbruik</vt:lpstr>
      <vt:lpstr>SAPCrosstab1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Camps, Camiel</dc:creator>
  <cp:keywords/>
  <dc:description/>
  <cp:lastModifiedBy>Verwaaij, D. (FB-INKOOP)</cp:lastModifiedBy>
  <cp:revision/>
  <dcterms:created xsi:type="dcterms:W3CDTF">2024-04-03T14:14:19Z</dcterms:created>
  <dcterms:modified xsi:type="dcterms:W3CDTF">2024-09-18T14:30:44Z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0x0101008775D5F71660FD418BAFCB2D49DAEF50</vt:lpwstr>
  </property>
  <property fmtid="{D5CDD505-2E9C-101B-9397-08002B2CF9AE}" pid="4" name="MediaServiceImageTags">
    <vt:lpwstr/>
  </property>
</Properties>
</file>