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S:\Directies\CZ\SI\INK\Aanbestedingen uniform archiveren\Aanbestedingen\ICT en Telefonie\ICT aanbestedingen 2023\Cloud en Werkplekdiensten\02. Preselectiedocument\"/>
    </mc:Choice>
  </mc:AlternateContent>
  <xr:revisionPtr revIDLastSave="0" documentId="8_{18C410D5-41D6-4EFC-85AD-0E8630CBE33D}" xr6:coauthVersionLast="47" xr6:coauthVersionMax="47" xr10:uidLastSave="{00000000-0000-0000-0000-000000000000}"/>
  <bookViews>
    <workbookView xWindow="-110" yWindow="-110" windowWidth="19420" windowHeight="10420" tabRatio="952" xr2:uid="{00000000-000D-0000-FFFF-FFFF00000000}"/>
  </bookViews>
  <sheets>
    <sheet name="Selectiecriteria" sheetId="27" r:id="rId1"/>
  </sheets>
  <definedNames>
    <definedName name="_xlnm.Print_Area" localSheetId="0">Selectiecriteria!$B$8:$I$124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27" l="1"/>
  <c r="I32" i="27"/>
  <c r="I31" i="27"/>
  <c r="I30" i="27"/>
  <c r="I29" i="27"/>
  <c r="I101" i="27"/>
  <c r="I119" i="27"/>
  <c r="I58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113" i="27"/>
  <c r="I112" i="27"/>
  <c r="I111" i="27"/>
  <c r="I110" i="27"/>
  <c r="I109" i="27"/>
  <c r="I108" i="27"/>
  <c r="I107" i="27"/>
  <c r="I106" i="27"/>
  <c r="I105" i="27"/>
  <c r="I104" i="27"/>
  <c r="I103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18" i="27"/>
  <c r="I17" i="27"/>
  <c r="I16" i="27"/>
  <c r="I15" i="27"/>
  <c r="I23" i="27"/>
  <c r="I22" i="27"/>
  <c r="I21" i="27"/>
  <c r="I20" i="27"/>
  <c r="I26" i="27"/>
  <c r="I27" i="27"/>
  <c r="I28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14" i="27"/>
  <c r="I19" i="27"/>
  <c r="I24" i="27"/>
  <c r="I25" i="27"/>
  <c r="I36" i="27"/>
  <c r="I34" i="27" l="1"/>
  <c r="I114" i="27"/>
  <c r="I96" i="27"/>
  <c r="I74" i="27"/>
  <c r="I53" i="27"/>
  <c r="I122" i="27" l="1"/>
</calcChain>
</file>

<file path=xl/sharedStrings.xml><?xml version="1.0" encoding="utf-8"?>
<sst xmlns="http://schemas.openxmlformats.org/spreadsheetml/2006/main" count="108" uniqueCount="76">
  <si>
    <t>EU Aanbesteding Cloud- en Werkplekdiensten inclusief Service- en integratieondersteuning</t>
  </si>
  <si>
    <t>Invulformulier voor het selectie-eisen.</t>
  </si>
  <si>
    <t>Naam Inschrijver:</t>
  </si>
  <si>
    <t>&lt;Naam organisatie&gt;</t>
  </si>
  <si>
    <t>Toelichting:</t>
  </si>
  <si>
    <r>
      <rPr>
        <i/>
        <sz val="11"/>
        <color rgb="FF000000"/>
        <rFont val="Arial"/>
        <family val="2"/>
      </rPr>
      <t xml:space="preserve">Onderstaande tabel geeft de selectie-eisen weer. U dient antwoord te geven </t>
    </r>
    <r>
      <rPr>
        <i/>
        <u/>
        <sz val="11"/>
        <color rgb="FF000000"/>
        <rFont val="Arial"/>
        <family val="2"/>
      </rPr>
      <t>alle</t>
    </r>
    <r>
      <rPr>
        <i/>
        <sz val="11"/>
        <color rgb="FF000000"/>
        <rFont val="Arial"/>
        <family val="2"/>
      </rPr>
      <t xml:space="preserve"> onderstaande vragen. Hieraan zijn punten gekoppeld. Wanneer u deze invult ziet u direct welke punt hieraan is gekoppeld. U dient alle vragen te beantwoorden door per vraag </t>
    </r>
    <r>
      <rPr>
        <i/>
        <u/>
        <sz val="11"/>
        <color rgb="FF000000"/>
        <rFont val="Arial"/>
        <family val="2"/>
      </rPr>
      <t>precies één keer</t>
    </r>
    <r>
      <rPr>
        <i/>
        <sz val="11"/>
        <color rgb="FF000000"/>
        <rFont val="Arial"/>
        <family val="2"/>
      </rPr>
      <t xml:space="preserve"> een X in te vullen in kokom H. Wanneer u een van de vragen niet beantwoordt, krijgt dit onderdeel geen punten. De maximaal te behalen score is 1000 punten. Zie ook hoofdstuk 8 van de selectieleidraad. </t>
    </r>
  </si>
  <si>
    <t>Selectie criteria</t>
  </si>
  <si>
    <t>Criteria</t>
  </si>
  <si>
    <t xml:space="preserve">Omschrijving </t>
  </si>
  <si>
    <t xml:space="preserve">Cijfer </t>
  </si>
  <si>
    <t>Antwoord: zet een X bij het gekozen antwoord</t>
  </si>
  <si>
    <t>behaald aantal punten</t>
  </si>
  <si>
    <t>S11</t>
  </si>
  <si>
    <t>De  mate waarin het inlevingsvermogen op cultural fit wordt aangetoond.</t>
  </si>
  <si>
    <t>S12</t>
  </si>
  <si>
    <t>De mate van waarin dezelfde wijze van opereren wordt aangetoond.</t>
  </si>
  <si>
    <t>S13</t>
  </si>
  <si>
    <t>De mate waarop de visie op het samenwerken wordt aangetoond.</t>
  </si>
  <si>
    <t>S14</t>
  </si>
  <si>
    <t>De mate waarin de bereidheid tot investeren in optimalisatie van processen en/of producten wordt aangetoond.</t>
  </si>
  <si>
    <t>S21</t>
  </si>
  <si>
    <t>Ervaring met support op kantoorlocatie on-site / floor walkers / service balie.</t>
  </si>
  <si>
    <t>Ja</t>
  </si>
  <si>
    <t>Nee</t>
  </si>
  <si>
    <t>S22</t>
  </si>
  <si>
    <t>Ervaring met support via email &amp; Chat.</t>
  </si>
  <si>
    <t>S23</t>
  </si>
  <si>
    <t xml:space="preserve">Ervaring met support via een Self Service Portal. </t>
  </si>
  <si>
    <t>S24</t>
  </si>
  <si>
    <t>Ervaring van support bij bijzondere locaties (denk aan bruggen en sluizen).</t>
  </si>
  <si>
    <t>S25</t>
  </si>
  <si>
    <t>Ervaring met support van thuiswerkplekken.</t>
  </si>
  <si>
    <t>S26</t>
  </si>
  <si>
    <t>Ervaring met support van VIP's.</t>
  </si>
  <si>
    <t>Totaal Punten</t>
  </si>
  <si>
    <t>6/6 = 10</t>
  </si>
  <si>
    <t>5/6 = 7</t>
  </si>
  <si>
    <t>4/6 = 4</t>
  </si>
  <si>
    <t>&lt;4/6 = 1</t>
  </si>
  <si>
    <t>S31</t>
  </si>
  <si>
    <t>De mate waarin ervaring is opgedaan met het moderniseren, professionaliseren, gebruiksvriendelijker maken van ongestructureerde informatievoorziening;</t>
  </si>
  <si>
    <t>S32</t>
  </si>
  <si>
    <t>De mate waarin ervaring is opgedaan met samenwerking, zowel binnen de organisatie als met private- of publieke (keten)partners .</t>
  </si>
  <si>
    <t>S33</t>
  </si>
  <si>
    <t>De mate waarin ervaring is opgedaan met software ontwikkeling in de samenwerkingomgeving.</t>
  </si>
  <si>
    <t>S41</t>
  </si>
  <si>
    <t>Ervaring met het toepassen het Microsoft Cloud Adoption Framework in een overheidsomgeving;</t>
  </si>
  <si>
    <t>S42</t>
  </si>
  <si>
    <t>Ervaring met diverse migratie strategieën (5R &lt;uitleggen&gt;)</t>
  </si>
  <si>
    <t>S43</t>
  </si>
  <si>
    <t>Ervaring met migratie van multi hybride (cloud) omgeving naar single public cloud;</t>
  </si>
  <si>
    <t>S44</t>
  </si>
  <si>
    <t>Ervaring met beheer op basis van IaC, pipelines , desired state en stateless infra, ook in combinatie met non cloud native applicaties;</t>
  </si>
  <si>
    <t>S45</t>
  </si>
  <si>
    <t>Ervaring met TAB op basis van IaC en pipelines (geautomatiseerde: software provisioning, configuratie, updates);</t>
  </si>
  <si>
    <t>S46</t>
  </si>
  <si>
    <t>Ervaring met het faciliteren van cost management en –performance controle in de Cloud (FinOPs);</t>
  </si>
  <si>
    <t>S47</t>
  </si>
  <si>
    <t>Ervaring met het geautomatiseerd doorvoeren van tags.</t>
  </si>
  <si>
    <t>7/7  = 10</t>
  </si>
  <si>
    <t>6/7 = 7</t>
  </si>
  <si>
    <t>5/7 = 4</t>
  </si>
  <si>
    <t>&lt;5/7 = 1</t>
  </si>
  <si>
    <t>S51</t>
  </si>
  <si>
    <t>Ervaring met werkplektransformaties binnen de kaders (tijd/geld/kwaliteit/scope/benefits) met borging van continuïteit en functionaliteit.</t>
  </si>
  <si>
    <t>S52</t>
  </si>
  <si>
    <t>Ervaring met het uitrollen van nieuwe hardware type.</t>
  </si>
  <si>
    <t>S53</t>
  </si>
  <si>
    <t>Ervaring met het introduceren en adopteren van nieuwe functionaliteiten (OS, MS Office);</t>
  </si>
  <si>
    <t>S54</t>
  </si>
  <si>
    <t>Ervaring met het beheersen van de uitrolfase.</t>
  </si>
  <si>
    <t>3/3 = 10</t>
  </si>
  <si>
    <t>2/3 = 7</t>
  </si>
  <si>
    <t>1/3 = 4</t>
  </si>
  <si>
    <t>0/3 = 1</t>
  </si>
  <si>
    <t>TOTAAL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</si>
</sst>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_-&quot;€&quot;\ * #,##0.00_-;_-&quot;€&quot;\ * #,##0.00\-;_-&quot;€&quot;\ * &quot;-&quot;??_-;_-@_-"/>
    <numFmt numFmtId="165" formatCode="[$-413]d\ mmmm\ yyyy;@"/>
  </numFmts>
  <fonts count="25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Helvetica Neue"/>
    </font>
    <font>
      <b/>
      <sz val="10"/>
      <color theme="0"/>
      <name val="Helvetica Neue"/>
    </font>
    <font>
      <b/>
      <sz val="14"/>
      <color theme="1"/>
      <name val="Helvetica Neue"/>
    </font>
    <font>
      <b/>
      <sz val="12"/>
      <color theme="1"/>
      <name val="Helvetica Neue"/>
    </font>
    <font>
      <b/>
      <sz val="10"/>
      <name val="Helvetica Neue"/>
    </font>
    <font>
      <sz val="10"/>
      <color theme="1"/>
      <name val="Helvetica Neue"/>
    </font>
    <font>
      <sz val="10"/>
      <name val="Helvetica Neue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Helvetica Neue"/>
    </font>
    <font>
      <sz val="11"/>
      <name val="Helvetica Neue"/>
    </font>
    <font>
      <b/>
      <sz val="11"/>
      <name val="Arial"/>
      <family val="2"/>
    </font>
    <font>
      <b/>
      <sz val="12"/>
      <name val="Arial"/>
      <family val="2"/>
    </font>
    <font>
      <b/>
      <sz val="12"/>
      <name val="Helvetica Neue"/>
    </font>
    <font>
      <sz val="12"/>
      <color theme="0"/>
      <name val="Helvetica Neue"/>
    </font>
    <font>
      <i/>
      <sz val="11"/>
      <color rgb="FF000000"/>
      <name val="Arial"/>
      <family val="2"/>
    </font>
    <font>
      <i/>
      <u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7" fillId="0" borderId="0"/>
  </cellStyleXfs>
  <cellXfs count="180">
    <xf numFmtId="0" fontId="0" fillId="0" borderId="0" xfId="0"/>
    <xf numFmtId="0" fontId="0" fillId="0" borderId="0" xfId="0" applyAlignment="1">
      <alignment horizontal="center"/>
    </xf>
    <xf numFmtId="0" fontId="0" fillId="0" borderId="22" xfId="0" applyBorder="1" applyAlignment="1">
      <alignment horizontal="left" vertical="top"/>
    </xf>
    <xf numFmtId="0" fontId="13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14" fillId="0" borderId="18" xfId="0" applyFont="1" applyBorder="1" applyAlignment="1">
      <alignment horizontal="right" vertical="top" wrapText="1"/>
    </xf>
    <xf numFmtId="165" fontId="14" fillId="0" borderId="18" xfId="0" applyNumberFormat="1" applyFont="1" applyBorder="1" applyAlignment="1">
      <alignment horizontal="right" vertical="top" wrapText="1"/>
    </xf>
    <xf numFmtId="0" fontId="13" fillId="2" borderId="38" xfId="0" applyFont="1" applyFill="1" applyBorder="1" applyAlignment="1">
      <alignment vertical="top" wrapText="1"/>
    </xf>
    <xf numFmtId="0" fontId="13" fillId="2" borderId="27" xfId="0" applyFont="1" applyFill="1" applyBorder="1" applyAlignment="1">
      <alignment vertical="top" wrapText="1"/>
    </xf>
    <xf numFmtId="0" fontId="13" fillId="2" borderId="39" xfId="0" applyFont="1" applyFill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right" vertical="top" wrapText="1"/>
    </xf>
    <xf numFmtId="0" fontId="13" fillId="2" borderId="29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0" fontId="14" fillId="0" borderId="2" xfId="0" applyFont="1" applyBorder="1" applyAlignment="1">
      <alignment horizontal="right" vertical="top" wrapText="1"/>
    </xf>
    <xf numFmtId="0" fontId="0" fillId="2" borderId="38" xfId="0" applyFill="1" applyBorder="1"/>
    <xf numFmtId="0" fontId="0" fillId="2" borderId="29" xfId="0" applyFill="1" applyBorder="1"/>
    <xf numFmtId="0" fontId="0" fillId="2" borderId="27" xfId="0" applyFill="1" applyBorder="1"/>
    <xf numFmtId="0" fontId="14" fillId="2" borderId="39" xfId="0" applyFont="1" applyFill="1" applyBorder="1" applyAlignment="1">
      <alignment vertical="top" wrapText="1"/>
    </xf>
    <xf numFmtId="165" fontId="14" fillId="0" borderId="32" xfId="0" applyNumberFormat="1" applyFont="1" applyBorder="1" applyAlignment="1">
      <alignment horizontal="right" vertical="top" wrapText="1"/>
    </xf>
    <xf numFmtId="0" fontId="17" fillId="2" borderId="38" xfId="0" applyFont="1" applyFill="1" applyBorder="1" applyAlignment="1">
      <alignment vertical="top" wrapText="1"/>
    </xf>
    <xf numFmtId="0" fontId="17" fillId="2" borderId="4" xfId="0" applyFont="1" applyFill="1" applyBorder="1" applyAlignment="1">
      <alignment vertical="top" wrapText="1"/>
    </xf>
    <xf numFmtId="0" fontId="17" fillId="0" borderId="7" xfId="0" applyFont="1" applyBorder="1" applyAlignment="1">
      <alignment horizontal="right" vertical="top" wrapText="1"/>
    </xf>
    <xf numFmtId="0" fontId="17" fillId="2" borderId="27" xfId="0" applyFont="1" applyFill="1" applyBorder="1" applyAlignment="1">
      <alignment vertical="top" wrapText="1"/>
    </xf>
    <xf numFmtId="0" fontId="17" fillId="2" borderId="39" xfId="0" applyFont="1" applyFill="1" applyBorder="1" applyAlignment="1">
      <alignment vertical="top" wrapText="1"/>
    </xf>
    <xf numFmtId="0" fontId="17" fillId="0" borderId="19" xfId="0" applyFont="1" applyBorder="1" applyAlignment="1">
      <alignment horizontal="right" vertical="top" wrapText="1"/>
    </xf>
    <xf numFmtId="0" fontId="17" fillId="0" borderId="4" xfId="0" applyFont="1" applyBorder="1" applyAlignment="1">
      <alignment vertical="top" wrapText="1"/>
    </xf>
    <xf numFmtId="0" fontId="17" fillId="0" borderId="15" xfId="0" applyFont="1" applyBorder="1" applyAlignment="1">
      <alignment horizontal="right" vertical="top" wrapText="1"/>
    </xf>
    <xf numFmtId="0" fontId="17" fillId="0" borderId="18" xfId="0" applyFont="1" applyBorder="1" applyAlignment="1">
      <alignment horizontal="right" vertical="top" wrapText="1"/>
    </xf>
    <xf numFmtId="0" fontId="17" fillId="0" borderId="32" xfId="0" applyFont="1" applyBorder="1" applyAlignment="1">
      <alignment horizontal="right" vertical="top" wrapText="1"/>
    </xf>
    <xf numFmtId="0" fontId="17" fillId="0" borderId="33" xfId="0" applyFont="1" applyBorder="1" applyAlignment="1">
      <alignment horizontal="right" vertical="top" wrapText="1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9" fillId="0" borderId="49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56" xfId="0" applyFill="1" applyBorder="1" applyAlignment="1">
      <alignment horizontal="left" vertical="top"/>
    </xf>
    <xf numFmtId="0" fontId="0" fillId="5" borderId="44" xfId="0" applyFill="1" applyBorder="1" applyAlignment="1">
      <alignment horizontal="left" vertical="top"/>
    </xf>
    <xf numFmtId="165" fontId="14" fillId="5" borderId="44" xfId="0" applyNumberFormat="1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5" borderId="27" xfId="0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9" xfId="0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0" fillId="2" borderId="2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6" fillId="2" borderId="24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27" xfId="0" applyFill="1" applyBorder="1" applyAlignment="1">
      <alignment vertical="center"/>
    </xf>
    <xf numFmtId="0" fontId="0" fillId="5" borderId="0" xfId="0" applyFill="1" applyAlignment="1">
      <alignment horizontal="left" vertical="top"/>
    </xf>
    <xf numFmtId="0" fontId="0" fillId="5" borderId="29" xfId="0" applyFill="1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20" fillId="0" borderId="53" xfId="0" applyFont="1" applyBorder="1" applyAlignment="1">
      <alignment horizontal="center" vertical="top"/>
    </xf>
    <xf numFmtId="0" fontId="20" fillId="0" borderId="54" xfId="0" applyFont="1" applyBorder="1" applyAlignment="1">
      <alignment horizontal="center" vertical="top"/>
    </xf>
    <xf numFmtId="0" fontId="20" fillId="0" borderId="52" xfId="0" applyFont="1" applyBorder="1" applyAlignment="1">
      <alignment horizontal="center" vertical="top"/>
    </xf>
    <xf numFmtId="0" fontId="20" fillId="5" borderId="42" xfId="0" applyFont="1" applyFill="1" applyBorder="1" applyAlignment="1">
      <alignment horizontal="center" vertical="center"/>
    </xf>
    <xf numFmtId="0" fontId="20" fillId="0" borderId="52" xfId="0" applyFont="1" applyBorder="1" applyAlignment="1">
      <alignment horizontal="center"/>
    </xf>
    <xf numFmtId="0" fontId="20" fillId="0" borderId="55" xfId="0" applyFont="1" applyBorder="1" applyAlignment="1">
      <alignment horizontal="center" vertical="top"/>
    </xf>
    <xf numFmtId="0" fontId="0" fillId="5" borderId="25" xfId="0" applyFill="1" applyBorder="1" applyAlignment="1">
      <alignment horizontal="left" vertical="top"/>
    </xf>
    <xf numFmtId="0" fontId="13" fillId="5" borderId="0" xfId="0" applyFont="1" applyFill="1" applyAlignment="1">
      <alignment vertical="top" wrapText="1"/>
    </xf>
    <xf numFmtId="0" fontId="0" fillId="2" borderId="29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/>
    </xf>
    <xf numFmtId="165" fontId="14" fillId="2" borderId="25" xfId="0" applyNumberFormat="1" applyFont="1" applyFill="1" applyBorder="1" applyAlignment="1">
      <alignment horizontal="right" vertical="top" wrapText="1"/>
    </xf>
    <xf numFmtId="0" fontId="0" fillId="2" borderId="25" xfId="0" applyFill="1" applyBorder="1" applyAlignment="1">
      <alignment vertical="center"/>
    </xf>
    <xf numFmtId="0" fontId="6" fillId="2" borderId="25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0" fillId="2" borderId="14" xfId="0" applyFill="1" applyBorder="1" applyAlignment="1">
      <alignment horizontal="center" vertical="top"/>
    </xf>
    <xf numFmtId="6" fontId="0" fillId="2" borderId="0" xfId="0" applyNumberFormat="1" applyFill="1"/>
    <xf numFmtId="0" fontId="0" fillId="5" borderId="21" xfId="0" applyFill="1" applyBorder="1" applyAlignment="1">
      <alignment horizontal="left" vertical="top"/>
    </xf>
    <xf numFmtId="0" fontId="13" fillId="5" borderId="0" xfId="0" applyFont="1" applyFill="1" applyAlignment="1">
      <alignment horizontal="right" vertical="top" wrapText="1"/>
    </xf>
    <xf numFmtId="0" fontId="0" fillId="5" borderId="0" xfId="0" applyFill="1" applyAlignment="1">
      <alignment vertical="top"/>
    </xf>
    <xf numFmtId="0" fontId="13" fillId="5" borderId="25" xfId="0" applyFont="1" applyFill="1" applyBorder="1" applyAlignment="1">
      <alignment vertical="top" wrapText="1"/>
    </xf>
    <xf numFmtId="0" fontId="13" fillId="5" borderId="25" xfId="0" applyFont="1" applyFill="1" applyBorder="1" applyAlignment="1">
      <alignment horizontal="right" vertical="top" wrapText="1"/>
    </xf>
    <xf numFmtId="0" fontId="0" fillId="5" borderId="24" xfId="0" applyFill="1" applyBorder="1" applyAlignment="1">
      <alignment horizontal="left" vertical="top"/>
    </xf>
    <xf numFmtId="0" fontId="13" fillId="5" borderId="24" xfId="0" applyFont="1" applyFill="1" applyBorder="1" applyAlignment="1">
      <alignment vertical="top" wrapText="1"/>
    </xf>
    <xf numFmtId="0" fontId="13" fillId="5" borderId="24" xfId="0" applyFont="1" applyFill="1" applyBorder="1" applyAlignment="1">
      <alignment horizontal="right" vertical="top" wrapText="1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3" borderId="37" xfId="0" applyFont="1" applyFill="1" applyBorder="1" applyAlignment="1">
      <alignment horizontal="left" vertical="top"/>
    </xf>
    <xf numFmtId="0" fontId="11" fillId="3" borderId="36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top" wrapText="1"/>
    </xf>
    <xf numFmtId="0" fontId="0" fillId="5" borderId="25" xfId="0" applyFill="1" applyBorder="1" applyAlignment="1">
      <alignment vertical="top"/>
    </xf>
    <xf numFmtId="0" fontId="0" fillId="5" borderId="24" xfId="0" applyFill="1" applyBorder="1" applyAlignment="1">
      <alignment vertical="top"/>
    </xf>
    <xf numFmtId="0" fontId="20" fillId="5" borderId="31" xfId="0" applyFont="1" applyFill="1" applyBorder="1" applyAlignment="1">
      <alignment horizontal="center" vertical="top"/>
    </xf>
    <xf numFmtId="0" fontId="20" fillId="4" borderId="13" xfId="0" applyFont="1" applyFill="1" applyBorder="1" applyAlignment="1">
      <alignment horizontal="center" vertical="top"/>
    </xf>
    <xf numFmtId="0" fontId="20" fillId="4" borderId="17" xfId="0" applyFont="1" applyFill="1" applyBorder="1" applyAlignment="1">
      <alignment horizontal="center" vertical="top"/>
    </xf>
    <xf numFmtId="0" fontId="20" fillId="4" borderId="35" xfId="0" applyFont="1" applyFill="1" applyBorder="1" applyAlignment="1">
      <alignment horizontal="center" vertical="center"/>
    </xf>
    <xf numFmtId="0" fontId="20" fillId="5" borderId="26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5" borderId="24" xfId="0" applyFill="1" applyBorder="1" applyAlignment="1">
      <alignment horizontal="center" vertical="top"/>
    </xf>
    <xf numFmtId="0" fontId="20" fillId="5" borderId="31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top"/>
    </xf>
    <xf numFmtId="0" fontId="6" fillId="5" borderId="51" xfId="0" applyFont="1" applyFill="1" applyBorder="1" applyAlignment="1">
      <alignment horizontal="center" vertical="center"/>
    </xf>
    <xf numFmtId="0" fontId="19" fillId="6" borderId="30" xfId="0" applyFont="1" applyFill="1" applyBorder="1" applyAlignment="1">
      <alignment horizontal="center" vertical="center"/>
    </xf>
    <xf numFmtId="0" fontId="20" fillId="6" borderId="31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7" xfId="0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/>
    </xf>
    <xf numFmtId="0" fontId="18" fillId="0" borderId="47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left" vertical="top" wrapText="1"/>
    </xf>
    <xf numFmtId="0" fontId="17" fillId="0" borderId="21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0" fontId="17" fillId="0" borderId="40" xfId="0" applyFont="1" applyBorder="1" applyAlignment="1">
      <alignment vertical="top" wrapText="1"/>
    </xf>
    <xf numFmtId="0" fontId="14" fillId="2" borderId="0" xfId="0" applyFont="1" applyFill="1" applyAlignment="1">
      <alignment horizontal="left" vertical="top" wrapText="1"/>
    </xf>
    <xf numFmtId="0" fontId="0" fillId="5" borderId="30" xfId="0" applyFill="1" applyBorder="1" applyAlignment="1">
      <alignment horizontal="center" vertical="top"/>
    </xf>
    <xf numFmtId="0" fontId="0" fillId="5" borderId="23" xfId="0" applyFill="1" applyBorder="1" applyAlignment="1">
      <alignment horizontal="center" vertical="top"/>
    </xf>
    <xf numFmtId="0" fontId="0" fillId="5" borderId="31" xfId="0" applyFill="1" applyBorder="1" applyAlignment="1">
      <alignment horizontal="center" vertical="top"/>
    </xf>
    <xf numFmtId="0" fontId="11" fillId="3" borderId="36" xfId="0" applyFont="1" applyFill="1" applyBorder="1" applyAlignment="1">
      <alignment horizontal="center" vertical="center"/>
    </xf>
    <xf numFmtId="0" fontId="0" fillId="5" borderId="50" xfId="0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8" fillId="7" borderId="30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1" fillId="7" borderId="22" xfId="0" applyFont="1" applyFill="1" applyBorder="1" applyAlignment="1">
      <alignment horizontal="left" vertical="center"/>
    </xf>
    <xf numFmtId="0" fontId="21" fillId="7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16" xfId="0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20" fillId="0" borderId="38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57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</cellXfs>
  <cellStyles count="6">
    <cellStyle name="Euro" xfId="1" xr:uid="{00000000-0005-0000-0000-000000000000}"/>
    <cellStyle name="Standaard" xfId="0" builtinId="0"/>
    <cellStyle name="Standaard 2" xfId="2" xr:uid="{00000000-0005-0000-0000-000002000000}"/>
    <cellStyle name="Standaard 2 2" xfId="4" xr:uid="{00000000-0005-0000-0000-000003000000}"/>
    <cellStyle name="Standaard 3" xfId="3" xr:uid="{00000000-0005-0000-0000-000004000000}"/>
    <cellStyle name="Standaard 4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00"/>
      <color rgb="FFFEF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3752850</xdr:colOff>
      <xdr:row>1</xdr:row>
      <xdr:rowOff>180975</xdr:rowOff>
    </xdr:from>
    <xdr:to>
      <xdr:col>8</xdr:col>
      <xdr:colOff>647700</xdr:colOff>
      <xdr:row>2</xdr:row>
      <xdr:rowOff>365760</xdr:rowOff>
    </xdr:to>
    <xdr:pic>
      <xdr:nvPicPr>
        <xdr:cNvPr id="2" name="Afbeelding 2" descr="Provincie Noord-Holland - Wij doen wat">
          <a:extLst>
            <a:ext uri="{FF2B5EF4-FFF2-40B4-BE49-F238E27FC236}">
              <a16:creationId xmlns:a16="http://schemas.microsoft.com/office/drawing/2014/main" id="{19AE7226-5927-80B9-2BD3-04E9D832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47650"/>
          <a:ext cx="33718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124"/>
  <sheetViews>
    <sheetView tabSelected="1" zoomScale="70" zoomScaleNormal="70" zoomScaleSheetLayoutView="70" workbookViewId="0">
      <selection activeCell="E9" sqref="E9:F10"/>
    </sheetView>
  </sheetViews>
  <sheetFormatPr defaultColWidth="8.7265625" defaultRowHeight="13"/>
  <cols>
    <col min="1" max="1" width="2" customWidth="1"/>
    <col min="2" max="2" width="3" customWidth="1"/>
    <col min="3" max="3" width="17" customWidth="1"/>
    <col min="5" max="5" width="39.7265625" customWidth="1"/>
    <col min="6" max="6" width="61.26953125" customWidth="1"/>
    <col min="8" max="8" width="24.453125" style="11" customWidth="1"/>
    <col min="9" max="9" width="13.81640625" style="1" customWidth="1"/>
    <col min="12" max="12" width="41.453125" customWidth="1"/>
  </cols>
  <sheetData>
    <row r="1" spans="2:9" ht="5.5" customHeight="1" thickBot="1"/>
    <row r="2" spans="2:9" ht="46.15" customHeight="1">
      <c r="B2" s="153" t="s">
        <v>0</v>
      </c>
      <c r="C2" s="154"/>
      <c r="D2" s="154"/>
      <c r="E2" s="154"/>
      <c r="F2" s="154"/>
      <c r="G2" s="154"/>
      <c r="H2" s="154"/>
      <c r="I2" s="155"/>
    </row>
    <row r="3" spans="2:9" ht="46.15" customHeight="1" thickBot="1">
      <c r="B3" s="156"/>
      <c r="C3" s="157"/>
      <c r="D3" s="157"/>
      <c r="E3" s="157"/>
      <c r="F3" s="157"/>
      <c r="G3" s="157"/>
      <c r="H3" s="157"/>
      <c r="I3" s="158"/>
    </row>
    <row r="4" spans="2:9" ht="12.5">
      <c r="B4" s="159" t="s">
        <v>1</v>
      </c>
      <c r="C4" s="160"/>
      <c r="D4" s="160"/>
      <c r="E4" s="160"/>
      <c r="F4" s="160"/>
      <c r="G4" s="160"/>
      <c r="H4" s="160"/>
      <c r="I4" s="161"/>
    </row>
    <row r="5" spans="2:9" ht="12.5">
      <c r="B5" s="162"/>
      <c r="C5" s="163"/>
      <c r="D5" s="163"/>
      <c r="E5" s="163"/>
      <c r="F5" s="163"/>
      <c r="G5" s="163"/>
      <c r="H5" s="163"/>
      <c r="I5" s="164"/>
    </row>
    <row r="6" spans="2:9" ht="12.5">
      <c r="B6" s="162"/>
      <c r="C6" s="163"/>
      <c r="D6" s="163"/>
      <c r="E6" s="163"/>
      <c r="F6" s="163"/>
      <c r="G6" s="163"/>
      <c r="H6" s="163"/>
      <c r="I6" s="164"/>
    </row>
    <row r="7" spans="2:9" ht="24" customHeight="1">
      <c r="B7" s="165" t="s">
        <v>2</v>
      </c>
      <c r="C7" s="166"/>
      <c r="D7" s="167" t="s">
        <v>3</v>
      </c>
      <c r="E7" s="168"/>
      <c r="F7" s="168"/>
      <c r="G7" s="168"/>
      <c r="H7" s="168"/>
      <c r="I7" s="169"/>
    </row>
    <row r="8" spans="2:9">
      <c r="B8" s="51"/>
      <c r="C8" s="52"/>
      <c r="D8" s="52"/>
      <c r="E8" s="52"/>
      <c r="F8" s="52"/>
      <c r="G8" s="52"/>
      <c r="H8" s="53"/>
      <c r="I8" s="54"/>
    </row>
    <row r="9" spans="2:9" ht="48" customHeight="1">
      <c r="B9" s="174" t="s">
        <v>4</v>
      </c>
      <c r="C9" s="175"/>
      <c r="D9" s="176"/>
      <c r="E9" s="170" t="s">
        <v>5</v>
      </c>
      <c r="F9" s="171"/>
      <c r="G9" s="52"/>
      <c r="H9" s="53"/>
      <c r="I9" s="54"/>
    </row>
    <row r="10" spans="2:9" ht="38.25" customHeight="1">
      <c r="B10" s="177"/>
      <c r="C10" s="178"/>
      <c r="D10" s="179"/>
      <c r="E10" s="172"/>
      <c r="F10" s="173"/>
      <c r="G10" s="55"/>
      <c r="H10" s="53"/>
      <c r="I10" s="54"/>
    </row>
    <row r="11" spans="2:9" ht="13.5" thickBot="1">
      <c r="B11" s="59"/>
      <c r="C11" s="56"/>
      <c r="D11" s="56"/>
      <c r="E11" s="56"/>
      <c r="F11" s="56"/>
      <c r="G11" s="56"/>
      <c r="H11" s="57"/>
      <c r="I11" s="58"/>
    </row>
    <row r="12" spans="2:9" ht="42" customHeight="1" thickBot="1">
      <c r="B12" s="150" t="s">
        <v>6</v>
      </c>
      <c r="C12" s="151"/>
      <c r="D12" s="151"/>
      <c r="E12" s="151"/>
      <c r="F12" s="151"/>
      <c r="G12" s="151"/>
      <c r="H12" s="151"/>
      <c r="I12" s="152"/>
    </row>
    <row r="13" spans="2:9" ht="47" thickBot="1">
      <c r="B13" s="101"/>
      <c r="C13" s="102" t="s">
        <v>7</v>
      </c>
      <c r="D13" s="147" t="s">
        <v>8</v>
      </c>
      <c r="E13" s="147"/>
      <c r="F13" s="147"/>
      <c r="G13" s="102" t="s">
        <v>9</v>
      </c>
      <c r="H13" s="103" t="s">
        <v>10</v>
      </c>
      <c r="I13" s="104" t="s">
        <v>11</v>
      </c>
    </row>
    <row r="14" spans="2:9" ht="12.75" customHeight="1">
      <c r="B14" s="48"/>
      <c r="C14" s="50" t="s">
        <v>12</v>
      </c>
      <c r="D14" s="132" t="s">
        <v>13</v>
      </c>
      <c r="E14" s="133"/>
      <c r="F14" s="134"/>
      <c r="G14" s="95"/>
      <c r="H14" s="34"/>
      <c r="I14" s="70" t="str">
        <f>IF(H14="X",G14,"")</f>
        <v/>
      </c>
    </row>
    <row r="15" spans="2:9" ht="15.5">
      <c r="B15" s="2"/>
      <c r="C15" s="44"/>
      <c r="D15" s="8"/>
      <c r="E15" s="3"/>
      <c r="F15" s="6"/>
      <c r="G15" s="96">
        <v>10</v>
      </c>
      <c r="H15" s="35"/>
      <c r="I15" s="68" t="str">
        <f>IF(H15="X",G15,"")</f>
        <v/>
      </c>
    </row>
    <row r="16" spans="2:9" ht="15.5">
      <c r="B16" s="2"/>
      <c r="C16" s="44"/>
      <c r="D16" s="13"/>
      <c r="E16" s="14"/>
      <c r="F16" s="6"/>
      <c r="G16" s="96">
        <v>7</v>
      </c>
      <c r="H16" s="35"/>
      <c r="I16" s="68" t="str">
        <f t="shared" ref="I16:I18" si="0">IF(H16="X",G16,"")</f>
        <v/>
      </c>
    </row>
    <row r="17" spans="2:9" ht="15.5">
      <c r="B17" s="2"/>
      <c r="C17" s="44"/>
      <c r="D17" s="13"/>
      <c r="E17" s="14"/>
      <c r="F17" s="6"/>
      <c r="G17" s="96">
        <v>4</v>
      </c>
      <c r="H17" s="35"/>
      <c r="I17" s="68" t="str">
        <f t="shared" si="0"/>
        <v/>
      </c>
    </row>
    <row r="18" spans="2:9" ht="16" thickBot="1">
      <c r="B18" s="2"/>
      <c r="C18" s="44"/>
      <c r="D18" s="9"/>
      <c r="E18" s="10"/>
      <c r="F18" s="12"/>
      <c r="G18" s="97">
        <v>0</v>
      </c>
      <c r="H18" s="36"/>
      <c r="I18" s="69" t="str">
        <f t="shared" si="0"/>
        <v/>
      </c>
    </row>
    <row r="19" spans="2:9" ht="12.75" customHeight="1">
      <c r="B19" s="2"/>
      <c r="C19" s="43" t="s">
        <v>14</v>
      </c>
      <c r="D19" s="129" t="s">
        <v>15</v>
      </c>
      <c r="E19" s="130"/>
      <c r="F19" s="131"/>
      <c r="G19" s="95"/>
      <c r="H19" s="34"/>
      <c r="I19" s="70" t="str">
        <f>IF(H19="X",G19,"")</f>
        <v/>
      </c>
    </row>
    <row r="20" spans="2:9" ht="15.5">
      <c r="B20" s="2"/>
      <c r="C20" s="44"/>
      <c r="D20" s="8"/>
      <c r="E20" s="3"/>
      <c r="F20" s="6"/>
      <c r="G20" s="96">
        <v>10</v>
      </c>
      <c r="H20" s="35"/>
      <c r="I20" s="68" t="str">
        <f>IF(H20="X",G20,"")</f>
        <v/>
      </c>
    </row>
    <row r="21" spans="2:9" ht="15.5">
      <c r="B21" s="2"/>
      <c r="C21" s="44"/>
      <c r="D21" s="13"/>
      <c r="E21" s="14"/>
      <c r="F21" s="15"/>
      <c r="G21" s="96">
        <v>7</v>
      </c>
      <c r="H21" s="38"/>
      <c r="I21" s="68" t="str">
        <f t="shared" ref="I21:I23" si="1">IF(H21="X",G21,"")</f>
        <v/>
      </c>
    </row>
    <row r="22" spans="2:9" ht="15.5">
      <c r="B22" s="2"/>
      <c r="C22" s="44"/>
      <c r="D22" s="13"/>
      <c r="E22" s="14"/>
      <c r="F22" s="15"/>
      <c r="G22" s="96">
        <v>4</v>
      </c>
      <c r="H22" s="38"/>
      <c r="I22" s="68" t="str">
        <f t="shared" si="1"/>
        <v/>
      </c>
    </row>
    <row r="23" spans="2:9" ht="16" thickBot="1">
      <c r="B23" s="2"/>
      <c r="C23" s="44"/>
      <c r="D23" s="9"/>
      <c r="E23" s="10"/>
      <c r="F23" s="12"/>
      <c r="G23" s="97">
        <v>0</v>
      </c>
      <c r="H23" s="36"/>
      <c r="I23" s="69" t="str">
        <f t="shared" si="1"/>
        <v/>
      </c>
    </row>
    <row r="24" spans="2:9" ht="12.75" customHeight="1">
      <c r="B24" s="2"/>
      <c r="C24" s="43" t="s">
        <v>16</v>
      </c>
      <c r="D24" s="132" t="s">
        <v>17</v>
      </c>
      <c r="E24" s="133"/>
      <c r="F24" s="134"/>
      <c r="G24" s="95"/>
      <c r="H24" s="34"/>
      <c r="I24" s="70" t="str">
        <f>IF(H24="X",G24,"")</f>
        <v/>
      </c>
    </row>
    <row r="25" spans="2:9" ht="15.5">
      <c r="B25" s="2"/>
      <c r="C25" s="44"/>
      <c r="D25" s="16"/>
      <c r="E25" s="4"/>
      <c r="F25" s="7"/>
      <c r="G25" s="96">
        <v>10</v>
      </c>
      <c r="H25" s="35"/>
      <c r="I25" s="68" t="str">
        <f>IF(H25="X",G25,"")</f>
        <v/>
      </c>
    </row>
    <row r="26" spans="2:9" ht="15.5">
      <c r="B26" s="2"/>
      <c r="C26" s="44"/>
      <c r="D26" s="17"/>
      <c r="E26" s="5"/>
      <c r="F26" s="7"/>
      <c r="G26" s="96">
        <v>7</v>
      </c>
      <c r="H26" s="35"/>
      <c r="I26" s="68" t="str">
        <f t="shared" ref="I26:I28" si="2">IF(H26="X",G26,"")</f>
        <v/>
      </c>
    </row>
    <row r="27" spans="2:9" ht="15.5">
      <c r="B27" s="2"/>
      <c r="C27" s="44"/>
      <c r="D27" s="17"/>
      <c r="E27" s="5"/>
      <c r="F27" s="7"/>
      <c r="G27" s="96">
        <v>4</v>
      </c>
      <c r="H27" s="35"/>
      <c r="I27" s="68" t="str">
        <f t="shared" si="2"/>
        <v/>
      </c>
    </row>
    <row r="28" spans="2:9" ht="16" thickBot="1">
      <c r="B28" s="2"/>
      <c r="C28" s="67"/>
      <c r="D28" s="18"/>
      <c r="E28" s="19"/>
      <c r="F28" s="20"/>
      <c r="G28" s="97">
        <v>0</v>
      </c>
      <c r="H28" s="36"/>
      <c r="I28" s="69" t="str">
        <f t="shared" si="2"/>
        <v/>
      </c>
    </row>
    <row r="29" spans="2:9" ht="12.75" customHeight="1">
      <c r="B29" s="32"/>
      <c r="C29" s="66" t="s">
        <v>18</v>
      </c>
      <c r="D29" s="132" t="s">
        <v>19</v>
      </c>
      <c r="E29" s="133"/>
      <c r="F29" s="134"/>
      <c r="G29" s="95"/>
      <c r="H29" s="34"/>
      <c r="I29" s="70" t="str">
        <f>IF(H29="X",G29,"")</f>
        <v/>
      </c>
    </row>
    <row r="30" spans="2:9" ht="15.5">
      <c r="B30" s="2"/>
      <c r="C30" s="44"/>
      <c r="D30" s="16"/>
      <c r="E30" s="4"/>
      <c r="F30" s="7"/>
      <c r="G30" s="96">
        <v>10</v>
      </c>
      <c r="H30" s="35"/>
      <c r="I30" s="68" t="str">
        <f>IF(H30="X",G30,"")</f>
        <v/>
      </c>
    </row>
    <row r="31" spans="2:9" ht="15.5">
      <c r="B31" s="2"/>
      <c r="C31" s="44"/>
      <c r="D31" s="17"/>
      <c r="E31" s="5"/>
      <c r="F31" s="7"/>
      <c r="G31" s="96">
        <v>7</v>
      </c>
      <c r="H31" s="35"/>
      <c r="I31" s="68" t="str">
        <f t="shared" ref="I31:I33" si="3">IF(H31="X",G31,"")</f>
        <v/>
      </c>
    </row>
    <row r="32" spans="2:9" ht="15.5">
      <c r="B32" s="2"/>
      <c r="C32" s="44"/>
      <c r="D32" s="17"/>
      <c r="E32" s="5"/>
      <c r="F32" s="7"/>
      <c r="G32" s="96">
        <v>4</v>
      </c>
      <c r="H32" s="35"/>
      <c r="I32" s="68" t="str">
        <f t="shared" si="3"/>
        <v/>
      </c>
    </row>
    <row r="33" spans="2:9" ht="16" thickBot="1">
      <c r="B33" s="33"/>
      <c r="C33" s="45"/>
      <c r="D33" s="18"/>
      <c r="E33" s="19"/>
      <c r="F33" s="20"/>
      <c r="G33" s="97">
        <v>0</v>
      </c>
      <c r="H33" s="36"/>
      <c r="I33" s="69" t="str">
        <f t="shared" si="3"/>
        <v/>
      </c>
    </row>
    <row r="34" spans="2:9" ht="18.649999999999999" customHeight="1" thickBot="1">
      <c r="B34" s="40"/>
      <c r="C34" s="41"/>
      <c r="D34" s="148"/>
      <c r="E34" s="149"/>
      <c r="F34" s="42"/>
      <c r="G34" s="98"/>
      <c r="H34" s="39"/>
      <c r="I34" s="71">
        <f>SUM(I15:I33)/40*140</f>
        <v>0</v>
      </c>
    </row>
    <row r="35" spans="2:9" ht="12.75" customHeight="1">
      <c r="B35" s="48"/>
      <c r="C35" s="49" t="s">
        <v>20</v>
      </c>
      <c r="D35" s="135" t="s">
        <v>21</v>
      </c>
      <c r="E35" s="136"/>
      <c r="F35" s="136"/>
      <c r="G35" s="95"/>
      <c r="H35" s="34"/>
      <c r="I35" s="72"/>
    </row>
    <row r="36" spans="2:9" ht="15.5">
      <c r="B36" s="2"/>
      <c r="C36" s="44"/>
      <c r="D36" s="21"/>
      <c r="E36" s="22"/>
      <c r="F36" s="23" t="s">
        <v>22</v>
      </c>
      <c r="G36" s="99">
        <v>1</v>
      </c>
      <c r="H36" s="35"/>
      <c r="I36" s="68" t="str">
        <f>IF(H36="X",G36,"")</f>
        <v/>
      </c>
    </row>
    <row r="37" spans="2:9" ht="16" thickBot="1">
      <c r="B37" s="2"/>
      <c r="C37" s="44"/>
      <c r="D37" s="24"/>
      <c r="E37" s="25"/>
      <c r="F37" s="26" t="s">
        <v>23</v>
      </c>
      <c r="G37" s="100">
        <v>0</v>
      </c>
      <c r="H37" s="36"/>
      <c r="I37" s="69" t="str">
        <f t="shared" ref="I37:I41" si="4">IF(H37="X",G37,"")</f>
        <v/>
      </c>
    </row>
    <row r="38" spans="2:9" ht="12.75" customHeight="1">
      <c r="B38" s="2"/>
      <c r="C38" s="44" t="s">
        <v>24</v>
      </c>
      <c r="D38" s="137" t="s">
        <v>25</v>
      </c>
      <c r="E38" s="138"/>
      <c r="F38" s="139"/>
      <c r="G38" s="95"/>
      <c r="H38" s="34"/>
      <c r="I38" s="70" t="str">
        <f t="shared" si="4"/>
        <v/>
      </c>
    </row>
    <row r="39" spans="2:9" ht="15.5">
      <c r="B39" s="2"/>
      <c r="C39" s="44"/>
      <c r="D39" s="21"/>
      <c r="E39" s="27"/>
      <c r="F39" s="28" t="s">
        <v>22</v>
      </c>
      <c r="G39" s="99">
        <v>1</v>
      </c>
      <c r="H39" s="35"/>
      <c r="I39" s="68" t="str">
        <f t="shared" si="4"/>
        <v/>
      </c>
    </row>
    <row r="40" spans="2:9" ht="16" thickBot="1">
      <c r="B40" s="2"/>
      <c r="C40" s="44"/>
      <c r="D40" s="24"/>
      <c r="E40" s="25"/>
      <c r="F40" s="31" t="s">
        <v>23</v>
      </c>
      <c r="G40" s="100">
        <v>0</v>
      </c>
      <c r="H40" s="36"/>
      <c r="I40" s="69" t="str">
        <f t="shared" si="4"/>
        <v/>
      </c>
    </row>
    <row r="41" spans="2:9" ht="12.75" customHeight="1">
      <c r="B41" s="2"/>
      <c r="C41" s="44" t="s">
        <v>26</v>
      </c>
      <c r="D41" s="140" t="s">
        <v>27</v>
      </c>
      <c r="E41" s="141"/>
      <c r="F41" s="142"/>
      <c r="G41" s="95"/>
      <c r="H41" s="34"/>
      <c r="I41" s="70" t="str">
        <f t="shared" si="4"/>
        <v/>
      </c>
    </row>
    <row r="42" spans="2:9" ht="15.5">
      <c r="B42" s="2"/>
      <c r="C42" s="44"/>
      <c r="D42" s="21"/>
      <c r="E42" s="22"/>
      <c r="F42" s="29" t="s">
        <v>22</v>
      </c>
      <c r="G42" s="99">
        <v>1</v>
      </c>
      <c r="H42" s="35"/>
      <c r="I42" s="68" t="str">
        <f t="shared" ref="I42:I52" si="5">IF(H42="X",G42,"")</f>
        <v/>
      </c>
    </row>
    <row r="43" spans="2:9" ht="16" thickBot="1">
      <c r="B43" s="2"/>
      <c r="C43" s="44"/>
      <c r="D43" s="24"/>
      <c r="E43" s="25"/>
      <c r="F43" s="30" t="s">
        <v>23</v>
      </c>
      <c r="G43" s="100">
        <v>0</v>
      </c>
      <c r="H43" s="36"/>
      <c r="I43" s="69" t="str">
        <f t="shared" si="5"/>
        <v/>
      </c>
    </row>
    <row r="44" spans="2:9" ht="32.25" customHeight="1">
      <c r="B44" s="2"/>
      <c r="C44" s="44" t="s">
        <v>28</v>
      </c>
      <c r="D44" s="137" t="s">
        <v>29</v>
      </c>
      <c r="E44" s="138"/>
      <c r="F44" s="139"/>
      <c r="G44" s="95"/>
      <c r="H44" s="34"/>
      <c r="I44" s="70" t="str">
        <f t="shared" si="5"/>
        <v/>
      </c>
    </row>
    <row r="45" spans="2:9" ht="15.5">
      <c r="B45" s="2"/>
      <c r="C45" s="44"/>
      <c r="D45" s="21"/>
      <c r="E45" s="22"/>
      <c r="F45" s="28" t="s">
        <v>22</v>
      </c>
      <c r="G45" s="99">
        <v>1</v>
      </c>
      <c r="H45" s="35"/>
      <c r="I45" s="68" t="str">
        <f t="shared" si="5"/>
        <v/>
      </c>
    </row>
    <row r="46" spans="2:9" ht="16" thickBot="1">
      <c r="B46" s="2"/>
      <c r="C46" s="44"/>
      <c r="D46" s="24"/>
      <c r="E46" s="25"/>
      <c r="F46" s="31" t="s">
        <v>23</v>
      </c>
      <c r="G46" s="100">
        <v>0</v>
      </c>
      <c r="H46" s="36"/>
      <c r="I46" s="69" t="str">
        <f t="shared" si="5"/>
        <v/>
      </c>
    </row>
    <row r="47" spans="2:9" ht="12.75" customHeight="1">
      <c r="B47" s="2"/>
      <c r="C47" s="44" t="s">
        <v>30</v>
      </c>
      <c r="D47" s="137" t="s">
        <v>31</v>
      </c>
      <c r="E47" s="138"/>
      <c r="F47" s="139"/>
      <c r="G47" s="95"/>
      <c r="H47" s="34"/>
      <c r="I47" s="70" t="str">
        <f t="shared" si="5"/>
        <v/>
      </c>
    </row>
    <row r="48" spans="2:9" ht="15.5">
      <c r="B48" s="2"/>
      <c r="C48" s="44"/>
      <c r="D48" s="21"/>
      <c r="E48" s="22"/>
      <c r="F48" s="28" t="s">
        <v>22</v>
      </c>
      <c r="G48" s="99">
        <v>1</v>
      </c>
      <c r="H48" s="35"/>
      <c r="I48" s="68" t="str">
        <f t="shared" si="5"/>
        <v/>
      </c>
    </row>
    <row r="49" spans="2:9" ht="17.25" customHeight="1" thickBot="1">
      <c r="B49" s="2"/>
      <c r="C49" s="44"/>
      <c r="D49" s="24"/>
      <c r="E49" s="25"/>
      <c r="F49" s="31" t="s">
        <v>23</v>
      </c>
      <c r="G49" s="100">
        <v>0</v>
      </c>
      <c r="H49" s="36"/>
      <c r="I49" s="69" t="str">
        <f t="shared" si="5"/>
        <v/>
      </c>
    </row>
    <row r="50" spans="2:9" ht="15" customHeight="1">
      <c r="B50" s="2"/>
      <c r="C50" s="44" t="s">
        <v>32</v>
      </c>
      <c r="D50" s="137" t="s">
        <v>33</v>
      </c>
      <c r="E50" s="138"/>
      <c r="F50" s="139"/>
      <c r="G50" s="95"/>
      <c r="H50" s="34"/>
      <c r="I50" s="70" t="str">
        <f t="shared" si="5"/>
        <v/>
      </c>
    </row>
    <row r="51" spans="2:9" ht="15.5">
      <c r="B51" s="2"/>
      <c r="C51" s="46"/>
      <c r="D51" s="8"/>
      <c r="E51" s="3"/>
      <c r="F51" s="28" t="s">
        <v>22</v>
      </c>
      <c r="G51" s="99">
        <v>1</v>
      </c>
      <c r="H51" s="35"/>
      <c r="I51" s="68" t="str">
        <f t="shared" si="5"/>
        <v/>
      </c>
    </row>
    <row r="52" spans="2:9" ht="16" thickBot="1">
      <c r="B52" s="33"/>
      <c r="C52" s="45"/>
      <c r="D52" s="9"/>
      <c r="E52" s="10"/>
      <c r="F52" s="31" t="s">
        <v>23</v>
      </c>
      <c r="G52" s="100">
        <v>0</v>
      </c>
      <c r="H52" s="36"/>
      <c r="I52" s="69" t="str">
        <f t="shared" si="5"/>
        <v/>
      </c>
    </row>
    <row r="53" spans="2:9" ht="16" thickBot="1">
      <c r="B53" s="144"/>
      <c r="C53" s="145"/>
      <c r="D53" s="145"/>
      <c r="E53" s="145"/>
      <c r="F53" s="145"/>
      <c r="G53" s="146"/>
      <c r="H53" s="120" t="s">
        <v>34</v>
      </c>
      <c r="I53" s="119">
        <f>SUM(I36:I52)</f>
        <v>0</v>
      </c>
    </row>
    <row r="54" spans="2:9" ht="15.5">
      <c r="B54" s="87"/>
      <c r="C54" s="74"/>
      <c r="D54" s="90"/>
      <c r="E54" s="90"/>
      <c r="F54" s="91"/>
      <c r="G54" s="115"/>
      <c r="H54" s="112" t="s">
        <v>35</v>
      </c>
      <c r="I54" s="108"/>
    </row>
    <row r="55" spans="2:9" ht="15.5">
      <c r="B55" s="61"/>
      <c r="C55" s="60"/>
      <c r="D55" s="75"/>
      <c r="E55" s="75"/>
      <c r="F55" s="88"/>
      <c r="G55" s="116"/>
      <c r="H55" s="113" t="s">
        <v>36</v>
      </c>
      <c r="I55" s="109"/>
    </row>
    <row r="56" spans="2:9" ht="15.5">
      <c r="B56" s="61"/>
      <c r="C56" s="60"/>
      <c r="D56" s="75"/>
      <c r="E56" s="75"/>
      <c r="F56" s="88"/>
      <c r="G56" s="116"/>
      <c r="H56" s="113" t="s">
        <v>37</v>
      </c>
      <c r="I56" s="109"/>
    </row>
    <row r="57" spans="2:9" ht="16" thickBot="1">
      <c r="B57" s="47"/>
      <c r="C57" s="92"/>
      <c r="D57" s="93"/>
      <c r="E57" s="93"/>
      <c r="F57" s="94"/>
      <c r="G57" s="117"/>
      <c r="H57" s="114" t="s">
        <v>38</v>
      </c>
      <c r="I57" s="110"/>
    </row>
    <row r="58" spans="2:9" ht="16" thickBot="1">
      <c r="B58" s="144"/>
      <c r="C58" s="145"/>
      <c r="D58" s="145"/>
      <c r="E58" s="145"/>
      <c r="F58" s="145"/>
      <c r="G58" s="146"/>
      <c r="H58" s="63"/>
      <c r="I58" s="118">
        <f>SUM(I54:I57)/10*240</f>
        <v>0</v>
      </c>
    </row>
    <row r="59" spans="2:9" ht="38.15" customHeight="1">
      <c r="B59" s="32"/>
      <c r="C59" s="66" t="s">
        <v>39</v>
      </c>
      <c r="D59" s="126" t="s">
        <v>40</v>
      </c>
      <c r="E59" s="127"/>
      <c r="F59" s="128"/>
      <c r="G59" s="96"/>
      <c r="H59" s="37"/>
      <c r="I59" s="73" t="str">
        <f>IF(H59="X",G59,"")</f>
        <v/>
      </c>
    </row>
    <row r="60" spans="2:9" ht="13.9" customHeight="1">
      <c r="B60" s="2"/>
      <c r="C60" s="44"/>
      <c r="D60" s="8"/>
      <c r="E60" s="3"/>
      <c r="F60" s="6"/>
      <c r="G60" s="96">
        <v>10</v>
      </c>
      <c r="H60" s="35"/>
      <c r="I60" s="68" t="str">
        <f>IF(H60="X",G60,"")</f>
        <v/>
      </c>
    </row>
    <row r="61" spans="2:9" ht="13.9" customHeight="1">
      <c r="B61" s="2"/>
      <c r="C61" s="44"/>
      <c r="D61" s="13"/>
      <c r="E61" s="14"/>
      <c r="F61" s="6"/>
      <c r="G61" s="96">
        <v>7</v>
      </c>
      <c r="H61" s="35"/>
      <c r="I61" s="68" t="str">
        <f t="shared" ref="I61:I63" si="6">IF(H61="X",G61,"")</f>
        <v/>
      </c>
    </row>
    <row r="62" spans="2:9" ht="13.9" customHeight="1">
      <c r="B62" s="2"/>
      <c r="C62" s="44"/>
      <c r="D62" s="13"/>
      <c r="E62" s="14"/>
      <c r="F62" s="6"/>
      <c r="G62" s="96">
        <v>4</v>
      </c>
      <c r="H62" s="35"/>
      <c r="I62" s="68" t="str">
        <f t="shared" si="6"/>
        <v/>
      </c>
    </row>
    <row r="63" spans="2:9" ht="13.9" customHeight="1" thickBot="1">
      <c r="B63" s="2"/>
      <c r="C63" s="44"/>
      <c r="D63" s="9"/>
      <c r="E63" s="10"/>
      <c r="F63" s="12"/>
      <c r="G63" s="97">
        <v>0</v>
      </c>
      <c r="H63" s="36"/>
      <c r="I63" s="69" t="str">
        <f t="shared" si="6"/>
        <v/>
      </c>
    </row>
    <row r="64" spans="2:9" ht="33" customHeight="1">
      <c r="B64" s="2"/>
      <c r="C64" s="43" t="s">
        <v>41</v>
      </c>
      <c r="D64" s="129" t="s">
        <v>42</v>
      </c>
      <c r="E64" s="130"/>
      <c r="F64" s="131"/>
      <c r="G64" s="95"/>
      <c r="H64" s="34"/>
      <c r="I64" s="70" t="str">
        <f>IF(H64="X",G64,"")</f>
        <v/>
      </c>
    </row>
    <row r="65" spans="2:12" ht="13.9" customHeight="1">
      <c r="B65" s="2"/>
      <c r="C65" s="44"/>
      <c r="D65" s="8"/>
      <c r="E65" s="3"/>
      <c r="F65" s="6"/>
      <c r="G65" s="96">
        <v>10</v>
      </c>
      <c r="H65" s="35"/>
      <c r="I65" s="68" t="str">
        <f>IF(H65="X",G65,"")</f>
        <v/>
      </c>
    </row>
    <row r="66" spans="2:12" ht="13.9" customHeight="1">
      <c r="B66" s="2"/>
      <c r="C66" s="44"/>
      <c r="D66" s="13"/>
      <c r="E66" s="14"/>
      <c r="F66" s="15"/>
      <c r="G66" s="96">
        <v>7</v>
      </c>
      <c r="H66" s="38"/>
      <c r="I66" s="68" t="str">
        <f t="shared" ref="I66:I68" si="7">IF(H66="X",G66,"")</f>
        <v/>
      </c>
    </row>
    <row r="67" spans="2:12" ht="15.5">
      <c r="B67" s="2"/>
      <c r="C67" s="44"/>
      <c r="D67" s="13"/>
      <c r="E67" s="14"/>
      <c r="F67" s="15"/>
      <c r="G67" s="96">
        <v>4</v>
      </c>
      <c r="H67" s="38"/>
      <c r="I67" s="68" t="str">
        <f t="shared" si="7"/>
        <v/>
      </c>
    </row>
    <row r="68" spans="2:12" ht="16" thickBot="1">
      <c r="B68" s="2"/>
      <c r="C68" s="44"/>
      <c r="D68" s="9"/>
      <c r="E68" s="10"/>
      <c r="F68" s="12"/>
      <c r="G68" s="97">
        <v>0</v>
      </c>
      <c r="H68" s="36"/>
      <c r="I68" s="69" t="str">
        <f t="shared" si="7"/>
        <v/>
      </c>
    </row>
    <row r="69" spans="2:12" ht="15.5">
      <c r="B69" s="2"/>
      <c r="C69" s="43" t="s">
        <v>43</v>
      </c>
      <c r="D69" s="132" t="s">
        <v>44</v>
      </c>
      <c r="E69" s="133"/>
      <c r="F69" s="134"/>
      <c r="G69" s="95"/>
      <c r="H69" s="34"/>
      <c r="I69" s="70" t="str">
        <f>IF(H69="X",G69,"")</f>
        <v/>
      </c>
    </row>
    <row r="70" spans="2:12" ht="15.5">
      <c r="B70" s="2"/>
      <c r="C70" s="44"/>
      <c r="D70" s="16"/>
      <c r="E70" s="4"/>
      <c r="F70" s="7"/>
      <c r="G70" s="96">
        <v>10</v>
      </c>
      <c r="H70" s="35"/>
      <c r="I70" s="68" t="str">
        <f>IF(H70="X",G70,"")</f>
        <v/>
      </c>
    </row>
    <row r="71" spans="2:12" ht="13.9" customHeight="1">
      <c r="B71" s="2"/>
      <c r="C71" s="44"/>
      <c r="D71" s="17"/>
      <c r="E71" s="5"/>
      <c r="F71" s="7"/>
      <c r="G71" s="96">
        <v>7</v>
      </c>
      <c r="H71" s="35"/>
      <c r="I71" s="68" t="str">
        <f t="shared" ref="I71:I73" si="8">IF(H71="X",G71,"")</f>
        <v/>
      </c>
    </row>
    <row r="72" spans="2:12" ht="15.5">
      <c r="B72" s="2"/>
      <c r="C72" s="44"/>
      <c r="D72" s="17"/>
      <c r="E72" s="5"/>
      <c r="F72" s="7"/>
      <c r="G72" s="96">
        <v>4</v>
      </c>
      <c r="H72" s="35"/>
      <c r="I72" s="68" t="str">
        <f t="shared" si="8"/>
        <v/>
      </c>
      <c r="L72" s="64"/>
    </row>
    <row r="73" spans="2:12" ht="16" thickBot="1">
      <c r="B73" s="33"/>
      <c r="C73" s="45"/>
      <c r="D73" s="18"/>
      <c r="E73" s="19"/>
      <c r="F73" s="20"/>
      <c r="G73" s="97">
        <v>0</v>
      </c>
      <c r="H73" s="36"/>
      <c r="I73" s="69" t="str">
        <f t="shared" si="8"/>
        <v/>
      </c>
      <c r="L73" s="65"/>
    </row>
    <row r="74" spans="2:12" ht="16" thickBot="1">
      <c r="B74" s="144"/>
      <c r="C74" s="145"/>
      <c r="D74" s="145"/>
      <c r="E74" s="145"/>
      <c r="F74" s="145"/>
      <c r="G74" s="146"/>
      <c r="H74" s="39"/>
      <c r="I74" s="71">
        <f>SUM(I60:I73)/30*100</f>
        <v>0</v>
      </c>
      <c r="L74" s="64"/>
    </row>
    <row r="75" spans="2:12" ht="13.9" customHeight="1">
      <c r="B75" s="48"/>
      <c r="C75" s="50" t="s">
        <v>45</v>
      </c>
      <c r="D75" s="135" t="s">
        <v>46</v>
      </c>
      <c r="E75" s="136"/>
      <c r="F75" s="136"/>
      <c r="G75" s="95"/>
      <c r="H75" s="34"/>
      <c r="I75" s="72"/>
    </row>
    <row r="76" spans="2:12" ht="15.5">
      <c r="B76" s="2"/>
      <c r="C76" s="44"/>
      <c r="D76" s="21"/>
      <c r="E76" s="22"/>
      <c r="F76" s="23" t="s">
        <v>22</v>
      </c>
      <c r="G76" s="99">
        <v>1</v>
      </c>
      <c r="H76" s="35"/>
      <c r="I76" s="68" t="str">
        <f>IF(H76="X",G76,"")</f>
        <v/>
      </c>
    </row>
    <row r="77" spans="2:12" ht="16" thickBot="1">
      <c r="B77" s="2"/>
      <c r="C77" s="44"/>
      <c r="D77" s="24"/>
      <c r="E77" s="25"/>
      <c r="F77" s="26" t="s">
        <v>23</v>
      </c>
      <c r="G77" s="100">
        <v>0</v>
      </c>
      <c r="H77" s="36"/>
      <c r="I77" s="69" t="str">
        <f t="shared" ref="I77:I92" si="9">IF(H77="X",G77,"")</f>
        <v/>
      </c>
    </row>
    <row r="78" spans="2:12" ht="23.25" customHeight="1">
      <c r="B78" s="2"/>
      <c r="C78" s="43" t="s">
        <v>47</v>
      </c>
      <c r="D78" s="137" t="s">
        <v>48</v>
      </c>
      <c r="E78" s="138"/>
      <c r="F78" s="139"/>
      <c r="G78" s="95"/>
      <c r="H78" s="34"/>
      <c r="I78" s="70" t="str">
        <f t="shared" si="9"/>
        <v/>
      </c>
      <c r="L78" s="64"/>
    </row>
    <row r="79" spans="2:12" ht="15.5">
      <c r="B79" s="2"/>
      <c r="C79" s="44"/>
      <c r="D79" s="21"/>
      <c r="E79" s="27"/>
      <c r="F79" s="28" t="s">
        <v>22</v>
      </c>
      <c r="G79" s="99">
        <v>1</v>
      </c>
      <c r="H79" s="35"/>
      <c r="I79" s="68" t="str">
        <f t="shared" si="9"/>
        <v/>
      </c>
      <c r="L79" s="64"/>
    </row>
    <row r="80" spans="2:12" ht="16" thickBot="1">
      <c r="B80" s="2"/>
      <c r="C80" s="44"/>
      <c r="D80" s="24"/>
      <c r="E80" s="25"/>
      <c r="F80" s="31" t="s">
        <v>23</v>
      </c>
      <c r="G80" s="100">
        <v>0</v>
      </c>
      <c r="H80" s="36"/>
      <c r="I80" s="69" t="str">
        <f t="shared" si="9"/>
        <v/>
      </c>
      <c r="L80" s="64"/>
    </row>
    <row r="81" spans="2:12" ht="13.9" customHeight="1">
      <c r="B81" s="2"/>
      <c r="C81" s="43" t="s">
        <v>49</v>
      </c>
      <c r="D81" s="140" t="s">
        <v>50</v>
      </c>
      <c r="E81" s="141"/>
      <c r="F81" s="142"/>
      <c r="G81" s="95"/>
      <c r="H81" s="34"/>
      <c r="I81" s="70" t="str">
        <f t="shared" si="9"/>
        <v/>
      </c>
      <c r="L81" s="64"/>
    </row>
    <row r="82" spans="2:12" ht="15.5">
      <c r="B82" s="2"/>
      <c r="C82" s="44"/>
      <c r="D82" s="21"/>
      <c r="E82" s="22"/>
      <c r="F82" s="29" t="s">
        <v>22</v>
      </c>
      <c r="G82" s="99">
        <v>1</v>
      </c>
      <c r="H82" s="35"/>
      <c r="I82" s="68" t="str">
        <f t="shared" si="9"/>
        <v/>
      </c>
      <c r="L82" s="64"/>
    </row>
    <row r="83" spans="2:12" ht="16" thickBot="1">
      <c r="B83" s="2"/>
      <c r="C83" s="44"/>
      <c r="D83" s="24"/>
      <c r="E83" s="25"/>
      <c r="F83" s="30" t="s">
        <v>23</v>
      </c>
      <c r="G83" s="100">
        <v>0</v>
      </c>
      <c r="H83" s="36"/>
      <c r="I83" s="69" t="str">
        <f t="shared" si="9"/>
        <v/>
      </c>
      <c r="L83" s="64"/>
    </row>
    <row r="84" spans="2:12" ht="13.9" customHeight="1">
      <c r="B84" s="2"/>
      <c r="C84" s="43" t="s">
        <v>51</v>
      </c>
      <c r="D84" s="137" t="s">
        <v>52</v>
      </c>
      <c r="E84" s="138"/>
      <c r="F84" s="139"/>
      <c r="G84" s="95"/>
      <c r="H84" s="34"/>
      <c r="I84" s="70" t="str">
        <f t="shared" si="9"/>
        <v/>
      </c>
      <c r="L84" s="64"/>
    </row>
    <row r="85" spans="2:12" ht="15.5">
      <c r="B85" s="2"/>
      <c r="C85" s="44"/>
      <c r="D85" s="21"/>
      <c r="E85" s="22"/>
      <c r="F85" s="28" t="s">
        <v>22</v>
      </c>
      <c r="G85" s="99">
        <v>1</v>
      </c>
      <c r="H85" s="35"/>
      <c r="I85" s="68" t="str">
        <f t="shared" si="9"/>
        <v/>
      </c>
    </row>
    <row r="86" spans="2:12" ht="16" thickBot="1">
      <c r="B86" s="2"/>
      <c r="C86" s="44"/>
      <c r="D86" s="24"/>
      <c r="E86" s="25"/>
      <c r="F86" s="31" t="s">
        <v>23</v>
      </c>
      <c r="G86" s="100">
        <v>0</v>
      </c>
      <c r="H86" s="36"/>
      <c r="I86" s="69" t="str">
        <f t="shared" si="9"/>
        <v/>
      </c>
    </row>
    <row r="87" spans="2:12" ht="13.9" customHeight="1">
      <c r="B87" s="2"/>
      <c r="C87" s="43" t="s">
        <v>53</v>
      </c>
      <c r="D87" s="137" t="s">
        <v>54</v>
      </c>
      <c r="E87" s="138"/>
      <c r="F87" s="139"/>
      <c r="G87" s="95"/>
      <c r="H87" s="34"/>
      <c r="I87" s="70" t="str">
        <f t="shared" si="9"/>
        <v/>
      </c>
    </row>
    <row r="88" spans="2:12" ht="15.5">
      <c r="B88" s="2"/>
      <c r="C88" s="44"/>
      <c r="D88" s="21"/>
      <c r="E88" s="22"/>
      <c r="F88" s="28" t="s">
        <v>22</v>
      </c>
      <c r="G88" s="99">
        <v>1</v>
      </c>
      <c r="H88" s="35"/>
      <c r="I88" s="68" t="str">
        <f t="shared" si="9"/>
        <v/>
      </c>
    </row>
    <row r="89" spans="2:12" ht="16" thickBot="1">
      <c r="B89" s="2"/>
      <c r="C89" s="44"/>
      <c r="D89" s="24"/>
      <c r="E89" s="25"/>
      <c r="F89" s="31" t="s">
        <v>23</v>
      </c>
      <c r="G89" s="100">
        <v>0</v>
      </c>
      <c r="H89" s="36"/>
      <c r="I89" s="69" t="str">
        <f t="shared" si="9"/>
        <v/>
      </c>
    </row>
    <row r="90" spans="2:12" ht="13.9" customHeight="1">
      <c r="B90" s="2"/>
      <c r="C90" s="43" t="s">
        <v>55</v>
      </c>
      <c r="D90" s="137" t="s">
        <v>56</v>
      </c>
      <c r="E90" s="138"/>
      <c r="F90" s="139"/>
      <c r="G90" s="95"/>
      <c r="H90" s="34"/>
      <c r="I90" s="70" t="str">
        <f t="shared" si="9"/>
        <v/>
      </c>
    </row>
    <row r="91" spans="2:12" ht="15.5">
      <c r="B91" s="2"/>
      <c r="C91" s="46"/>
      <c r="D91" s="8"/>
      <c r="E91" s="3"/>
      <c r="F91" s="28" t="s">
        <v>22</v>
      </c>
      <c r="G91" s="99">
        <v>1</v>
      </c>
      <c r="H91" s="35"/>
      <c r="I91" s="68" t="str">
        <f t="shared" si="9"/>
        <v/>
      </c>
    </row>
    <row r="92" spans="2:12" ht="16" thickBot="1">
      <c r="B92" s="2"/>
      <c r="C92" s="67"/>
      <c r="D92" s="9"/>
      <c r="E92" s="10"/>
      <c r="F92" s="31" t="s">
        <v>23</v>
      </c>
      <c r="G92" s="100">
        <v>0</v>
      </c>
      <c r="H92" s="36"/>
      <c r="I92" s="69" t="str">
        <f t="shared" si="9"/>
        <v/>
      </c>
    </row>
    <row r="93" spans="2:12" ht="15.5">
      <c r="B93" s="32"/>
      <c r="C93" s="66" t="s">
        <v>57</v>
      </c>
      <c r="D93" s="137" t="s">
        <v>58</v>
      </c>
      <c r="E93" s="138"/>
      <c r="F93" s="139"/>
      <c r="G93" s="95"/>
      <c r="H93" s="34"/>
      <c r="I93" s="70" t="str">
        <f t="shared" ref="I93:I95" si="10">IF(H93="X",G93,"")</f>
        <v/>
      </c>
    </row>
    <row r="94" spans="2:12" ht="15.5">
      <c r="B94" s="2"/>
      <c r="C94" s="46"/>
      <c r="D94" s="8"/>
      <c r="E94" s="3"/>
      <c r="F94" s="28" t="s">
        <v>22</v>
      </c>
      <c r="G94" s="99">
        <v>1</v>
      </c>
      <c r="H94" s="35"/>
      <c r="I94" s="68" t="str">
        <f t="shared" si="10"/>
        <v/>
      </c>
    </row>
    <row r="95" spans="2:12" ht="16" thickBot="1">
      <c r="B95" s="33"/>
      <c r="C95" s="45"/>
      <c r="D95" s="9"/>
      <c r="E95" s="10"/>
      <c r="F95" s="31" t="s">
        <v>23</v>
      </c>
      <c r="G95" s="100">
        <v>0</v>
      </c>
      <c r="H95" s="36"/>
      <c r="I95" s="69" t="str">
        <f t="shared" si="10"/>
        <v/>
      </c>
    </row>
    <row r="96" spans="2:12" ht="16" thickBot="1">
      <c r="B96" s="144"/>
      <c r="C96" s="145"/>
      <c r="D96" s="145"/>
      <c r="E96" s="145"/>
      <c r="F96" s="145"/>
      <c r="G96" s="146"/>
      <c r="H96" s="63"/>
      <c r="I96" s="107">
        <f>SUM(I75:I95)</f>
        <v>0</v>
      </c>
    </row>
    <row r="97" spans="2:12" ht="15.5">
      <c r="B97" s="87"/>
      <c r="C97" s="74"/>
      <c r="D97" s="90"/>
      <c r="E97" s="90"/>
      <c r="F97" s="91"/>
      <c r="G97" s="105"/>
      <c r="H97" s="112" t="s">
        <v>59</v>
      </c>
      <c r="I97" s="108"/>
    </row>
    <row r="98" spans="2:12" ht="15.5">
      <c r="B98" s="61"/>
      <c r="C98" s="60"/>
      <c r="D98" s="75"/>
      <c r="E98" s="75"/>
      <c r="F98" s="88"/>
      <c r="G98" s="89"/>
      <c r="H98" s="113" t="s">
        <v>60</v>
      </c>
      <c r="I98" s="109"/>
    </row>
    <row r="99" spans="2:12" ht="15.5">
      <c r="B99" s="61"/>
      <c r="C99" s="60"/>
      <c r="D99" s="75"/>
      <c r="E99" s="75"/>
      <c r="F99" s="88"/>
      <c r="G99" s="89"/>
      <c r="H99" s="113" t="s">
        <v>61</v>
      </c>
      <c r="I99" s="109"/>
    </row>
    <row r="100" spans="2:12" ht="16" thickBot="1">
      <c r="B100" s="47"/>
      <c r="C100" s="92"/>
      <c r="D100" s="93"/>
      <c r="E100" s="93"/>
      <c r="F100" s="94"/>
      <c r="G100" s="106"/>
      <c r="H100" s="114" t="s">
        <v>62</v>
      </c>
      <c r="I100" s="110"/>
    </row>
    <row r="101" spans="2:12" ht="16" thickBot="1">
      <c r="B101" s="144"/>
      <c r="C101" s="145"/>
      <c r="D101" s="145"/>
      <c r="E101" s="145"/>
      <c r="F101" s="145"/>
      <c r="G101" s="146"/>
      <c r="H101" s="63"/>
      <c r="I101" s="111">
        <f>SUM(I97:I100)/10*280</f>
        <v>0</v>
      </c>
    </row>
    <row r="102" spans="2:12" ht="33" customHeight="1">
      <c r="B102" s="48"/>
      <c r="C102" s="50" t="s">
        <v>63</v>
      </c>
      <c r="D102" s="135" t="s">
        <v>64</v>
      </c>
      <c r="E102" s="136"/>
      <c r="F102" s="136"/>
      <c r="G102" s="95"/>
      <c r="H102" s="34"/>
      <c r="I102" s="72"/>
      <c r="L102" s="65"/>
    </row>
    <row r="103" spans="2:12" ht="15.5">
      <c r="B103" s="2"/>
      <c r="C103" s="44"/>
      <c r="D103" s="21"/>
      <c r="E103" s="22"/>
      <c r="F103" s="23" t="s">
        <v>22</v>
      </c>
      <c r="G103" s="99">
        <v>1</v>
      </c>
      <c r="H103" s="35"/>
      <c r="I103" s="68" t="str">
        <f>IF(H103="X",G103,"")</f>
        <v/>
      </c>
    </row>
    <row r="104" spans="2:12" ht="16" thickBot="1">
      <c r="B104" s="2"/>
      <c r="C104" s="44"/>
      <c r="D104" s="24"/>
      <c r="E104" s="25"/>
      <c r="F104" s="26" t="s">
        <v>23</v>
      </c>
      <c r="G104" s="100">
        <v>0</v>
      </c>
      <c r="H104" s="36"/>
      <c r="I104" s="69" t="str">
        <f t="shared" ref="I104:I113" si="11">IF(H104="X",G104,"")</f>
        <v/>
      </c>
    </row>
    <row r="105" spans="2:12" ht="15.5">
      <c r="B105" s="2"/>
      <c r="C105" s="43" t="s">
        <v>65</v>
      </c>
      <c r="D105" s="137" t="s">
        <v>66</v>
      </c>
      <c r="E105" s="138"/>
      <c r="F105" s="139"/>
      <c r="G105" s="95"/>
      <c r="H105" s="34"/>
      <c r="I105" s="70" t="str">
        <f t="shared" si="11"/>
        <v/>
      </c>
    </row>
    <row r="106" spans="2:12" ht="15.5">
      <c r="B106" s="2"/>
      <c r="C106" s="44"/>
      <c r="D106" s="21"/>
      <c r="E106" s="27"/>
      <c r="F106" s="28" t="s">
        <v>22</v>
      </c>
      <c r="G106" s="99">
        <v>1</v>
      </c>
      <c r="H106" s="35"/>
      <c r="I106" s="68" t="str">
        <f t="shared" si="11"/>
        <v/>
      </c>
    </row>
    <row r="107" spans="2:12" ht="16" thickBot="1">
      <c r="B107" s="2"/>
      <c r="C107" s="44"/>
      <c r="D107" s="24"/>
      <c r="E107" s="25"/>
      <c r="F107" s="31" t="s">
        <v>23</v>
      </c>
      <c r="G107" s="100">
        <v>0</v>
      </c>
      <c r="H107" s="36"/>
      <c r="I107" s="69" t="str">
        <f t="shared" si="11"/>
        <v/>
      </c>
    </row>
    <row r="108" spans="2:12" ht="15.5">
      <c r="B108" s="2"/>
      <c r="C108" s="43" t="s">
        <v>67</v>
      </c>
      <c r="D108" s="140" t="s">
        <v>68</v>
      </c>
      <c r="E108" s="141"/>
      <c r="F108" s="142"/>
      <c r="G108" s="95"/>
      <c r="H108" s="34"/>
      <c r="I108" s="70" t="str">
        <f t="shared" si="11"/>
        <v/>
      </c>
    </row>
    <row r="109" spans="2:12" ht="15.5">
      <c r="B109" s="2"/>
      <c r="C109" s="44"/>
      <c r="D109" s="21"/>
      <c r="E109" s="22"/>
      <c r="F109" s="29" t="s">
        <v>22</v>
      </c>
      <c r="G109" s="99">
        <v>1</v>
      </c>
      <c r="H109" s="35"/>
      <c r="I109" s="68" t="str">
        <f t="shared" si="11"/>
        <v/>
      </c>
    </row>
    <row r="110" spans="2:12" ht="16" thickBot="1">
      <c r="B110" s="2"/>
      <c r="C110" s="44"/>
      <c r="D110" s="24"/>
      <c r="E110" s="25"/>
      <c r="F110" s="30" t="s">
        <v>23</v>
      </c>
      <c r="G110" s="100">
        <v>0</v>
      </c>
      <c r="H110" s="36"/>
      <c r="I110" s="69" t="str">
        <f t="shared" si="11"/>
        <v/>
      </c>
    </row>
    <row r="111" spans="2:12" ht="15.5">
      <c r="B111" s="2"/>
      <c r="C111" s="43" t="s">
        <v>69</v>
      </c>
      <c r="D111" s="137" t="s">
        <v>70</v>
      </c>
      <c r="E111" s="138"/>
      <c r="F111" s="139"/>
      <c r="G111" s="95"/>
      <c r="H111" s="34"/>
      <c r="I111" s="70" t="str">
        <f t="shared" si="11"/>
        <v/>
      </c>
    </row>
    <row r="112" spans="2:12" ht="15.5">
      <c r="B112" s="2"/>
      <c r="C112" s="44"/>
      <c r="D112" s="21"/>
      <c r="E112" s="22"/>
      <c r="F112" s="28" t="s">
        <v>22</v>
      </c>
      <c r="G112" s="99">
        <v>1</v>
      </c>
      <c r="H112" s="35"/>
      <c r="I112" s="68" t="str">
        <f t="shared" si="11"/>
        <v/>
      </c>
    </row>
    <row r="113" spans="2:9" ht="16" thickBot="1">
      <c r="B113" s="33"/>
      <c r="C113" s="62"/>
      <c r="D113" s="24"/>
      <c r="E113" s="25"/>
      <c r="F113" s="31" t="s">
        <v>23</v>
      </c>
      <c r="G113" s="100">
        <v>0</v>
      </c>
      <c r="H113" s="36"/>
      <c r="I113" s="69" t="str">
        <f t="shared" si="11"/>
        <v/>
      </c>
    </row>
    <row r="114" spans="2:9" ht="16" thickBot="1">
      <c r="B114" s="144"/>
      <c r="C114" s="145"/>
      <c r="D114" s="145"/>
      <c r="E114" s="145"/>
      <c r="F114" s="145"/>
      <c r="G114" s="146"/>
      <c r="H114" s="63"/>
      <c r="I114" s="107">
        <f>SUM(I102:I113)</f>
        <v>0</v>
      </c>
    </row>
    <row r="115" spans="2:9" ht="15.5">
      <c r="B115" s="87"/>
      <c r="C115" s="74"/>
      <c r="D115" s="90"/>
      <c r="E115" s="90"/>
      <c r="F115" s="91"/>
      <c r="G115" s="115"/>
      <c r="H115" s="112" t="s">
        <v>71</v>
      </c>
      <c r="I115" s="108"/>
    </row>
    <row r="116" spans="2:9" ht="15.5">
      <c r="B116" s="61"/>
      <c r="C116" s="60"/>
      <c r="D116" s="75"/>
      <c r="E116" s="75"/>
      <c r="F116" s="88"/>
      <c r="G116" s="116"/>
      <c r="H116" s="113" t="s">
        <v>72</v>
      </c>
      <c r="I116" s="109"/>
    </row>
    <row r="117" spans="2:9" ht="15.5">
      <c r="B117" s="61"/>
      <c r="C117" s="60"/>
      <c r="D117" s="75"/>
      <c r="E117" s="75"/>
      <c r="F117" s="88"/>
      <c r="G117" s="116"/>
      <c r="H117" s="113" t="s">
        <v>73</v>
      </c>
      <c r="I117" s="109"/>
    </row>
    <row r="118" spans="2:9" ht="16" thickBot="1">
      <c r="B118" s="47"/>
      <c r="C118" s="92"/>
      <c r="D118" s="93"/>
      <c r="E118" s="93"/>
      <c r="F118" s="94"/>
      <c r="G118" s="117"/>
      <c r="H118" s="114" t="s">
        <v>74</v>
      </c>
      <c r="I118" s="110"/>
    </row>
    <row r="119" spans="2:9" ht="16" thickBot="1">
      <c r="B119" s="144"/>
      <c r="C119" s="145"/>
      <c r="D119" s="145"/>
      <c r="E119" s="145"/>
      <c r="F119" s="145"/>
      <c r="G119" s="146"/>
      <c r="H119" s="63"/>
      <c r="I119" s="118">
        <f>SUM(I115:I118)/10*240</f>
        <v>0</v>
      </c>
    </row>
    <row r="120" spans="2:9" ht="14">
      <c r="B120" s="77"/>
      <c r="C120" s="78"/>
      <c r="D120" s="79"/>
      <c r="E120" s="79"/>
      <c r="F120" s="80"/>
      <c r="G120" s="81"/>
      <c r="H120" s="82"/>
      <c r="I120" s="83"/>
    </row>
    <row r="121" spans="2:9" ht="13.5" thickBot="1">
      <c r="B121" s="76"/>
      <c r="C121" s="55"/>
      <c r="D121" s="143"/>
      <c r="E121" s="143"/>
      <c r="F121" s="143"/>
      <c r="G121" s="84"/>
      <c r="H121" s="53"/>
      <c r="I121" s="85"/>
    </row>
    <row r="122" spans="2:9" ht="16" thickBot="1">
      <c r="B122" s="17"/>
      <c r="C122" s="55"/>
      <c r="D122" s="123"/>
      <c r="E122" s="123"/>
      <c r="F122" s="123"/>
      <c r="G122" s="55"/>
      <c r="H122" s="121" t="s">
        <v>75</v>
      </c>
      <c r="I122" s="122">
        <f>I101+I119+I74+I58+I34</f>
        <v>0</v>
      </c>
    </row>
    <row r="123" spans="2:9">
      <c r="B123" s="17"/>
      <c r="C123" s="55"/>
      <c r="D123" s="123"/>
      <c r="E123" s="123"/>
      <c r="F123" s="123"/>
      <c r="G123" s="86"/>
      <c r="H123" s="53"/>
      <c r="I123" s="54"/>
    </row>
    <row r="124" spans="2:9" ht="13.5" thickBot="1">
      <c r="B124" s="124"/>
      <c r="C124" s="125"/>
      <c r="D124" s="125"/>
      <c r="E124" s="125"/>
      <c r="F124" s="125"/>
      <c r="G124" s="125"/>
      <c r="H124" s="57"/>
      <c r="I124" s="58"/>
    </row>
  </sheetData>
  <mergeCells count="44">
    <mergeCell ref="B114:G114"/>
    <mergeCell ref="B119:G119"/>
    <mergeCell ref="D93:F93"/>
    <mergeCell ref="D87:F87"/>
    <mergeCell ref="D90:F90"/>
    <mergeCell ref="B12:I12"/>
    <mergeCell ref="B2:I3"/>
    <mergeCell ref="B4:I6"/>
    <mergeCell ref="B7:C7"/>
    <mergeCell ref="D7:I7"/>
    <mergeCell ref="E9:F10"/>
    <mergeCell ref="B9:D10"/>
    <mergeCell ref="D13:F13"/>
    <mergeCell ref="D35:F35"/>
    <mergeCell ref="D38:F38"/>
    <mergeCell ref="D41:F41"/>
    <mergeCell ref="D122:F122"/>
    <mergeCell ref="D34:E34"/>
    <mergeCell ref="D14:F14"/>
    <mergeCell ref="D19:F19"/>
    <mergeCell ref="D24:F24"/>
    <mergeCell ref="B74:G74"/>
    <mergeCell ref="D29:F29"/>
    <mergeCell ref="B53:G53"/>
    <mergeCell ref="B58:G58"/>
    <mergeCell ref="D44:F44"/>
    <mergeCell ref="D47:F47"/>
    <mergeCell ref="D50:F50"/>
    <mergeCell ref="D123:F123"/>
    <mergeCell ref="B124:G124"/>
    <mergeCell ref="D59:F59"/>
    <mergeCell ref="D64:F64"/>
    <mergeCell ref="D69:F69"/>
    <mergeCell ref="D102:F102"/>
    <mergeCell ref="D105:F105"/>
    <mergeCell ref="D108:F108"/>
    <mergeCell ref="D111:F111"/>
    <mergeCell ref="D121:F121"/>
    <mergeCell ref="D75:F75"/>
    <mergeCell ref="D78:F78"/>
    <mergeCell ref="D81:F81"/>
    <mergeCell ref="D84:F84"/>
    <mergeCell ref="B96:G96"/>
    <mergeCell ref="B101:G101"/>
  </mergeCells>
  <dataValidations count="3">
    <dataValidation type="list" allowBlank="1" showInputMessage="1" showErrorMessage="1" sqref="H41 H93 H84 H87 H90 H81 H111 H108 H59 H64 H69 H44 H47 H50 H14 H19 H24 H29" xr:uid="{00000000-0002-0000-0200-000001000000}">
      <formula1>$F$42:$F$43</formula1>
    </dataValidation>
    <dataValidation type="list" allowBlank="1" showInputMessage="1" showErrorMessage="1" sqref="H38 H78 H105" xr:uid="{00000000-0002-0000-0200-000002000000}">
      <formula1>$F$39:$F$40</formula1>
    </dataValidation>
    <dataValidation type="list" allowBlank="1" showInputMessage="1" showErrorMessage="1" sqref="H35 H75 H102" xr:uid="{00000000-0002-0000-0200-000003000000}">
      <formula1>$F$36:$F$37</formula1>
    </dataValidation>
  </dataValidations>
  <pageMargins left="0.70866141732283472" right="0.70866141732283472" top="0.74803149606299213" bottom="0.74803149606299213" header="0.31496062992125984" footer="0.31496062992125984"/>
  <pageSetup paperSize="8"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MS_x0020_nummer xmlns="6a2fa5d8-5069-406a-b222-61debd646080" xsi:nil="true"/>
    <_Status xmlns="http://schemas.microsoft.com/sharepoint/v3/fields">Definitief</_Status>
    <Tags xmlns="6ceca4bb-e383-41bf-bb42-98f6ff36d6ef">Beoordelingsmatrix 2.0</Tags>
    <IV_x0020_Projectfase xmlns="6ceca4bb-e383-41bf-bb42-98f6ff36d6ef">2 Voorbereiding</IV_x0020_Projectfase>
    <Programmamanager xmlns="db02296d-03b4-44a3-b1be-0d2231bfac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koop IV" ma:contentTypeID="0x010100104BF408DBB8CF499B308AA7CAF370343409000ED4FDAE9F25774088348A678674B0A6" ma:contentTypeVersion="6" ma:contentTypeDescription="" ma:contentTypeScope="" ma:versionID="bca62bbbf5e56d002882d144aae42a65">
  <xsd:schema xmlns:xsd="http://www.w3.org/2001/XMLSchema" xmlns:p="http://schemas.microsoft.com/office/2006/metadata/properties" xmlns:ns2="6ceca4bb-e383-41bf-bb42-98f6ff36d6ef" xmlns:ns3="http://schemas.microsoft.com/sharepoint/v3/fields" xmlns:ns4="6a2fa5d8-5069-406a-b222-61debd646080" xmlns:ns5="db02296d-03b4-44a3-b1be-0d2231bfac59" targetNamespace="http://schemas.microsoft.com/office/2006/metadata/properties" ma:root="true" ma:fieldsID="26f5d11257460dd7c5e262a0d5bb6a1b" ns2:_="" ns3:_="" ns4:_="" ns5:_="">
    <xsd:import namespace="6ceca4bb-e383-41bf-bb42-98f6ff36d6ef"/>
    <xsd:import namespace="http://schemas.microsoft.com/sharepoint/v3/fields"/>
    <xsd:import namespace="6a2fa5d8-5069-406a-b222-61debd646080"/>
    <xsd:import namespace="db02296d-03b4-44a3-b1be-0d2231bfac59"/>
    <xsd:element name="properties">
      <xsd:complexType>
        <xsd:sequence>
          <xsd:element name="documentManagement">
            <xsd:complexType>
              <xsd:all>
                <xsd:element ref="ns2:Tags" minOccurs="0"/>
                <xsd:element ref="ns3:_Status" minOccurs="0"/>
                <xsd:element ref="ns2:IV_x0020_Projectfase" minOccurs="0"/>
                <xsd:element ref="ns4:PMS_x0020_nummer" minOccurs="0"/>
                <xsd:element ref="ns5:Programmamanag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6ceca4bb-e383-41bf-bb42-98f6ff36d6ef" elementFormDefault="qualified">
    <xsd:import namespace="http://schemas.microsoft.com/office/2006/documentManagement/types"/>
    <xsd:element name="Tags" ma:index="8" nillable="true" ma:displayName="Tags" ma:internalName="Tags">
      <xsd:simpleType>
        <xsd:restriction base="dms:Text">
          <xsd:maxLength value="255"/>
        </xsd:restriction>
      </xsd:simpleType>
    </xsd:element>
    <xsd:element name="IV_x0020_Projectfase" ma:index="10" nillable="true" ma:displayName="IV Projectfase" ma:format="Dropdown" ma:internalName="IV_x0020_Projectfase">
      <xsd:simpleType>
        <xsd:restriction base="dms:Choice">
          <xsd:enumeration value="0 Vooronderzoek"/>
          <xsd:enumeration value="1 Haalbaarheid"/>
          <xsd:enumeration value="2 Voorbereiding"/>
          <xsd:enumeration value="3 Realisatie"/>
          <xsd:enumeration value="4 Afsluiting"/>
        </xsd:restriction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Status" ma:index="9" nillable="true" ma:displayName="Status" ma:default="Concept" ma:format="Dropdown" ma:internalName="_Status">
      <xsd:simpleType>
        <xsd:restriction base="dms:Choice">
          <xsd:enumeration value="Concept"/>
          <xsd:enumeration value="Herzien"/>
          <xsd:enumeration value="Ter goedkeuring"/>
          <xsd:enumeration value="Definitief"/>
          <xsd:enumeration value="Afgekeurd/vervallen"/>
        </xsd:restriction>
      </xsd:simpleType>
    </xsd:element>
  </xsd:schema>
  <xsd:schema xmlns:xsd="http://www.w3.org/2001/XMLSchema" xmlns:dms="http://schemas.microsoft.com/office/2006/documentManagement/types" targetNamespace="6a2fa5d8-5069-406a-b222-61debd646080" elementFormDefault="qualified">
    <xsd:import namespace="http://schemas.microsoft.com/office/2006/documentManagement/types"/>
    <xsd:element name="PMS_x0020_nummer" ma:index="11" nillable="true" ma:displayName="PMS nummer" ma:list="{27DEEA5C-DE9C-4D14-9464-9890DA546A61}" ma:internalName="PMS_x0020_nummer" ma:showField="Title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db02296d-03b4-44a3-b1be-0d2231bfac59" elementFormDefault="qualified">
    <xsd:import namespace="http://schemas.microsoft.com/office/2006/documentManagement/types"/>
    <xsd:element name="Programmamanager" ma:index="12" nillable="true" ma:displayName="Programmamanager" ma:list="{754C66E7-C035-4AA3-A133-6DE458CF89B0}" ma:internalName="Programmamanager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EBD72D-BD06-4FE2-8CFB-36EFB12B69E9}">
  <ds:schemaRefs>
    <ds:schemaRef ds:uri="http://schemas.microsoft.com/office/2006/metadata/properties"/>
    <ds:schemaRef ds:uri="http://schemas.microsoft.com/office/infopath/2007/PartnerControls"/>
    <ds:schemaRef ds:uri="6a2fa5d8-5069-406a-b222-61debd646080"/>
    <ds:schemaRef ds:uri="http://schemas.microsoft.com/sharepoint/v3/fields"/>
    <ds:schemaRef ds:uri="6ceca4bb-e383-41bf-bb42-98f6ff36d6ef"/>
    <ds:schemaRef ds:uri="db02296d-03b4-44a3-b1be-0d2231bfac59"/>
  </ds:schemaRefs>
</ds:datastoreItem>
</file>

<file path=customXml/itemProps2.xml><?xml version="1.0" encoding="utf-8"?>
<ds:datastoreItem xmlns:ds="http://schemas.openxmlformats.org/officeDocument/2006/customXml" ds:itemID="{AB09E3E6-EDA1-4352-8F88-1EB0184F8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ca4bb-e383-41bf-bb42-98f6ff36d6ef"/>
    <ds:schemaRef ds:uri="http://schemas.microsoft.com/sharepoint/v3/fields"/>
    <ds:schemaRef ds:uri="6a2fa5d8-5069-406a-b222-61debd646080"/>
    <ds:schemaRef ds:uri="db02296d-03b4-44a3-b1be-0d2231bfac5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4344DC-CCC6-45D1-A358-08065EF3744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07D6900-4E7D-4B7D-B1D3-B4355C5760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Selectiecriteria</vt:lpstr>
      <vt:lpstr>Selectiecriteria!Afdrukbereik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 1.0</dc:title>
  <dc:subject/>
  <dc:creator>Mieke van Oers</dc:creator>
  <cp:keywords/>
  <dc:description/>
  <cp:lastModifiedBy>Mieke van Oers</cp:lastModifiedBy>
  <cp:revision/>
  <dcterms:created xsi:type="dcterms:W3CDTF">1999-05-20T10:50:53Z</dcterms:created>
  <dcterms:modified xsi:type="dcterms:W3CDTF">2023-03-11T12:51:03Z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0x010100104BF408DBB8CF499B308AA7CAF370343409000ED4FDAE9F25774088348A678674B0A6</vt:lpwstr>
  </property>
  <property fmtid="{D5CDD505-2E9C-101B-9397-08002B2CF9AE}" pid="4" name="ContentType">
    <vt:lpwstr>Inkoop IV</vt:lpwstr>
  </property>
  <property fmtid="{D5CDD505-2E9C-101B-9397-08002B2CF9AE}" pid="5" name="MSIP_Label_5b4b5705-b4ff-46b5-8261-fc5f5f46f4b9_Enabled">
    <vt:lpwstr>true</vt:lpwstr>
  </property>
  <property fmtid="{D5CDD505-2E9C-101B-9397-08002B2CF9AE}" pid="6" name="MSIP_Label_5b4b5705-b4ff-46b5-8261-fc5f5f46f4b9_SetDate">
    <vt:lpwstr>2023-03-02T10:59:27Z</vt:lpwstr>
  </property>
  <property fmtid="{D5CDD505-2E9C-101B-9397-08002B2CF9AE}" pid="7" name="MSIP_Label_5b4b5705-b4ff-46b5-8261-fc5f5f46f4b9_Method">
    <vt:lpwstr>Standard</vt:lpwstr>
  </property>
  <property fmtid="{D5CDD505-2E9C-101B-9397-08002B2CF9AE}" pid="8" name="MSIP_Label_5b4b5705-b4ff-46b5-8261-fc5f5f46f4b9_Name">
    <vt:lpwstr>Intern Open</vt:lpwstr>
  </property>
  <property fmtid="{D5CDD505-2E9C-101B-9397-08002B2CF9AE}" pid="9" name="MSIP_Label_5b4b5705-b4ff-46b5-8261-fc5f5f46f4b9_SiteId">
    <vt:lpwstr>49f943ef-3ce2-42d2-b529-ea37741a617b</vt:lpwstr>
  </property>
  <property fmtid="{D5CDD505-2E9C-101B-9397-08002B2CF9AE}" pid="10" name="MSIP_Label_5b4b5705-b4ff-46b5-8261-fc5f5f46f4b9_ActionId">
    <vt:lpwstr>7c1ec72b-c2f9-4de7-bd74-fe5db8f75dd9</vt:lpwstr>
  </property>
  <property fmtid="{D5CDD505-2E9C-101B-9397-08002B2CF9AE}" pid="11" name="MSIP_Label_5b4b5705-b4ff-46b5-8261-fc5f5f46f4b9_ContentBits">
    <vt:lpwstr>0</vt:lpwstr>
  </property>
</Properties>
</file>