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defaultThemeVersion="124226"/>
  <mc:AlternateContent xmlns:mc="http://schemas.openxmlformats.org/markup-compatibility/2006">
    <mc:Choice Requires="x15">
      <x15ac:absPath xmlns:x15ac="http://schemas.microsoft.com/office/spreadsheetml/2010/11/ac" url="https://bijzaak.sharepoint.com/sites/AanbestedingManagingAgent/Gedeelde documenten/General/Overige facilitaire percelen/4. Beveiliging/2. Offerteaanvraag + bijlagen/Concept/"/>
    </mc:Choice>
  </mc:AlternateContent>
  <xr:revisionPtr revIDLastSave="252" documentId="11_23AE1EAD18267CB01AC9793B72F7C086970EDB73" xr6:coauthVersionLast="47" xr6:coauthVersionMax="47" xr10:uidLastSave="{42246F4F-A420-4749-A2B2-DEFC8801E231}"/>
  <bookViews>
    <workbookView minimized="1" xWindow="11952" yWindow="132" windowWidth="13104" windowHeight="15144" tabRatio="891" activeTab="2" xr2:uid="{00000000-000D-0000-FFFF-FFFF00000000}"/>
  </bookViews>
  <sheets>
    <sheet name="Locatie informatie" sheetId="21" r:id="rId1"/>
    <sheet name="Dienstverleningsmatrix" sheetId="14" r:id="rId2"/>
    <sheet name="Huidige bezetting" sheetId="22" r:id="rId3"/>
  </sheets>
  <externalReferences>
    <externalReference r:id="rId4"/>
    <externalReference r:id="rId5"/>
    <externalReference r:id="rId6"/>
  </externalReferences>
  <definedNames>
    <definedName name="_1F" hidden="1">[1]Blad1!#REF!</definedName>
    <definedName name="_2_0_F" hidden="1">[2]Psychiatrie!#REF!</definedName>
    <definedName name="_Dist_Bin" hidden="1">#REF!</definedName>
    <definedName name="_Dist_Values" hidden="1">#REF!</definedName>
    <definedName name="_Fill" hidden="1">[1]Blad1!#REF!</definedName>
    <definedName name="_ftn1" localSheetId="1">Dienstverleningsmatrix!#REF!</definedName>
    <definedName name="_ftnref1" localSheetId="1">Dienstverleningsmatrix!#REF!</definedName>
    <definedName name="_Key1" hidden="1">#REF!</definedName>
    <definedName name="_Key2" hidden="1">#REF!</definedName>
    <definedName name="_Order1" hidden="1">255</definedName>
    <definedName name="_Order2" hidden="1">255</definedName>
    <definedName name="_Sort" hidden="1">#REF!</definedName>
    <definedName name="_xlnm.Print_Area">#REF!</definedName>
    <definedName name="berichtoke">[3]!berichtoke</definedName>
    <definedName name="einde">[3]!einde</definedName>
    <definedName name="HTML_CodePage" hidden="1">1252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4" i="22" l="1"/>
  <c r="E63" i="22"/>
  <c r="E62" i="22"/>
  <c r="E61" i="22"/>
  <c r="E60" i="22"/>
  <c r="E59" i="22"/>
  <c r="E58" i="22"/>
  <c r="E65" i="22" s="1"/>
  <c r="E53" i="22"/>
  <c r="E52" i="22"/>
  <c r="E51" i="22"/>
  <c r="E50" i="22"/>
  <c r="E49" i="22"/>
  <c r="E48" i="22"/>
  <c r="E47" i="22"/>
  <c r="E46" i="22"/>
  <c r="E45" i="22"/>
  <c r="E44" i="22"/>
  <c r="E43" i="22"/>
  <c r="E42" i="22"/>
  <c r="E54" i="22" s="1"/>
  <c r="E37" i="22"/>
  <c r="E36" i="22"/>
  <c r="E35" i="22"/>
  <c r="E34" i="22"/>
  <c r="E33" i="22"/>
  <c r="E32" i="22"/>
  <c r="E31" i="22"/>
  <c r="E30" i="22"/>
  <c r="E38" i="22" s="1"/>
  <c r="E25" i="22"/>
  <c r="E24" i="22"/>
  <c r="E23" i="22"/>
  <c r="E22" i="22"/>
  <c r="E21" i="22"/>
  <c r="E20" i="22"/>
  <c r="E19" i="22"/>
  <c r="E18" i="22"/>
  <c r="E17" i="22"/>
  <c r="E16" i="22"/>
  <c r="E26" i="22" s="1"/>
  <c r="E11" i="22"/>
  <c r="E10" i="22"/>
  <c r="E9" i="22"/>
  <c r="E8" i="22"/>
  <c r="E7" i="22"/>
  <c r="E6" i="22"/>
  <c r="E5" i="22"/>
  <c r="E12" i="22" s="1"/>
  <c r="N4" i="21"/>
  <c r="N5" i="21"/>
  <c r="N8" i="21"/>
</calcChain>
</file>

<file path=xl/sharedStrings.xml><?xml version="1.0" encoding="utf-8"?>
<sst xmlns="http://schemas.openxmlformats.org/spreadsheetml/2006/main" count="251" uniqueCount="122">
  <si>
    <t>Locatiegegevens Gemeente Zaanstad</t>
  </si>
  <si>
    <t>Locaties met een vast karakter</t>
  </si>
  <si>
    <t>GEBOUWEN</t>
  </si>
  <si>
    <t>Straat</t>
  </si>
  <si>
    <t>Postcode</t>
  </si>
  <si>
    <t>Plaats</t>
  </si>
  <si>
    <t>Hoofdfunctie</t>
  </si>
  <si>
    <t>Omschrijving locatie</t>
  </si>
  <si>
    <t>Openings tijd t.b.v. gebruikers dag</t>
  </si>
  <si>
    <t>Openings tijd t.b.v. gebruikers avond</t>
  </si>
  <si>
    <t>Uren per dag</t>
  </si>
  <si>
    <t>Openings dagen</t>
  </si>
  <si>
    <t>Aantal m2</t>
  </si>
  <si>
    <t>Aantal werkplekken</t>
  </si>
  <si>
    <t>Aantal bezoekers</t>
  </si>
  <si>
    <t>Totaal aantal gebruikers</t>
  </si>
  <si>
    <t>Stadhuis</t>
  </si>
  <si>
    <t>Stadhuisplein 100</t>
  </si>
  <si>
    <t>1506MZ</t>
  </si>
  <si>
    <t>Zaandam</t>
  </si>
  <si>
    <t>Kantoorruimte en Publieksdienst</t>
  </si>
  <si>
    <t>Het Stadhuis midden in nieuwe stadshart, direct naast het NS-station Zaandam. Centraal gelegen, dichtbij voorzieningen, zoals bibliotheek, winkels en horeca. Het Stadhuis is een open en gastvrije ontmoetingsplek voor burgers, gemeenteraad en gemeentebestuur. Het Stadhuis bied ruimte aan circa 950 werkplekken (circa 1.100 medewerkers) en haar burgers.</t>
  </si>
  <si>
    <t>07.00-19.30</t>
  </si>
  <si>
    <t>19.30 - 23.00</t>
  </si>
  <si>
    <t>ma t/m vr</t>
  </si>
  <si>
    <t>Havenkantoor</t>
  </si>
  <si>
    <t>Westkade 2</t>
  </si>
  <si>
    <t>1506 BA</t>
  </si>
  <si>
    <t>Kantoorruimte en centrale post brugbediening</t>
  </si>
  <si>
    <t>Het Havenkantoor (inclusief brugbediening) is gevestigd aan de sluis midden in het centrum van Zaandam. Het havenkantoor bestaat uit een kantoorgedeelte en een centrale post waarvandaan de bruggen op afstand worden bediend.</t>
  </si>
  <si>
    <t>06.00-22.00</t>
  </si>
  <si>
    <t xml:space="preserve"> -</t>
  </si>
  <si>
    <t>16 uur</t>
  </si>
  <si>
    <t>Railpoint office (Hoofdkantoor ODNZKG)</t>
  </si>
  <si>
    <t>Ebbehout 31</t>
  </si>
  <si>
    <t>1507 EA</t>
  </si>
  <si>
    <t>Kantoorruimte</t>
  </si>
  <si>
    <t>In deze locatie is de Omgevingsdienst Noord Zee Kanaal Gebied gevestigd welke door ons wordt gefaciliteerd.</t>
  </si>
  <si>
    <t>07.00-18.00</t>
  </si>
  <si>
    <t>11 uur</t>
  </si>
  <si>
    <t>Railpoint office (6e etage)</t>
  </si>
  <si>
    <t>Kantoorruimte en vergaderzalen</t>
  </si>
  <si>
    <t>Vergaderzalen van Zaanstad. Kantoorruimtes zijn in gebruik bij aan zaanstad gelieerde partijen.</t>
  </si>
  <si>
    <t>Serooskerkestraat (gemeentewerf noord)</t>
  </si>
  <si>
    <t>Serooskerkestraat 1 - 45</t>
  </si>
  <si>
    <t>1561 TM</t>
  </si>
  <si>
    <t>Krommenie</t>
  </si>
  <si>
    <t>Verzamelplaats medewerkers buitendienst</t>
  </si>
  <si>
    <t>Gemeente Zaanstad heeft een aantal locaties in Beheer. Dit zijn de kleine gebouwen waar medewerkers van de buitendienst terecht kunnen voor bijv. een koffiepauze. Hier zijn kleedkamers en douches aanwezig.</t>
  </si>
  <si>
    <t>07.00-16.00</t>
  </si>
  <si>
    <t>9 uur</t>
  </si>
  <si>
    <t>Portocabin (2 etages)</t>
  </si>
  <si>
    <t>Serooskerkestraat 47</t>
  </si>
  <si>
    <t xml:space="preserve">Gemeente Zaanstad heeft een aantal locaties in Beheer. Dit zijn de kleine gebouwen waar medewerkers van de buitendienst terecht kunnen voor bijv. een koffiepauze. </t>
  </si>
  <si>
    <t>Slachthuisstraat (Gemeentewerf Zuid)</t>
  </si>
  <si>
    <t>Slachthuisstraat 63</t>
  </si>
  <si>
    <t>1508 EC</t>
  </si>
  <si>
    <t>Gemeente Zaanstad heeft een aantal locaties in Beheer. Dit zijn de kleine gebouwen waar medewerkers van de buitendienst terecht kunnen voor bijv. een koffiepauze. Hier zijn kleedkamers en douches aanwezig.
Deze locatie heeft is opgespitst in 3 gebruikersdelen waarvan er in het huidige contract 2 actief door ons gefaciliteerd worden.</t>
  </si>
  <si>
    <t>1506 SG</t>
  </si>
  <si>
    <t>Straathoekwerk</t>
  </si>
  <si>
    <t>Vinkenstraat 58A</t>
  </si>
  <si>
    <t>Op deze locatie is Straathoekwerk gevestigd</t>
  </si>
  <si>
    <t>Omschrijving</t>
  </si>
  <si>
    <t>Havenkantoor kantoor</t>
  </si>
  <si>
    <t>Railpoint office ODNZKG</t>
  </si>
  <si>
    <t>Reilpontoffice 6e etage</t>
  </si>
  <si>
    <t>√</t>
  </si>
  <si>
    <t>Bewakings &amp; beveiligingsdiensten</t>
  </si>
  <si>
    <t>Cameratoezicht</t>
  </si>
  <si>
    <t>Open,- en sluitrondes</t>
  </si>
  <si>
    <t xml:space="preserve">Receptie </t>
  </si>
  <si>
    <t>Hospitality/ bodedienst</t>
  </si>
  <si>
    <t>Serooskerkestraat</t>
  </si>
  <si>
    <t>Slachthuisstraat</t>
  </si>
  <si>
    <t>Peildatum 01-04-2024</t>
  </si>
  <si>
    <t>Persoonsbeveiliging</t>
  </si>
  <si>
    <t>Ingenieursbureau medewerkers</t>
  </si>
  <si>
    <t>07.00-17.00</t>
  </si>
  <si>
    <t>Maandag</t>
  </si>
  <si>
    <t>totaal</t>
  </si>
  <si>
    <t>Aantal</t>
  </si>
  <si>
    <t>Dienst</t>
  </si>
  <si>
    <t>Tijd:</t>
  </si>
  <si>
    <t>uur per dienst</t>
  </si>
  <si>
    <t>totaal per dienst</t>
  </si>
  <si>
    <t>Beveiligers loge</t>
  </si>
  <si>
    <t>06:30 - 15:00 uur</t>
  </si>
  <si>
    <t>Receptiemedewerker OD</t>
  </si>
  <si>
    <t>06.50 - 12.50 uur</t>
  </si>
  <si>
    <t>Beveiliging Haldienst</t>
  </si>
  <si>
    <t>08:00 - 16:00 uur</t>
  </si>
  <si>
    <t>Hospitality/ Host</t>
  </si>
  <si>
    <t>08:30 - 16:00 uur</t>
  </si>
  <si>
    <t>12.00 - 18.00</t>
  </si>
  <si>
    <t>Beveiliger loge avond</t>
  </si>
  <si>
    <t>15:00 - 23:00 uur</t>
  </si>
  <si>
    <t>Beveiliger OD</t>
  </si>
  <si>
    <t>18:00 - 20:00 uur</t>
  </si>
  <si>
    <t>Dagtotaal</t>
  </si>
  <si>
    <t>dinsdag</t>
  </si>
  <si>
    <t>Beveiliger Haldienst</t>
  </si>
  <si>
    <t>08:00 - 20:00 uur</t>
  </si>
  <si>
    <t>08.30 - 12.30 uur</t>
  </si>
  <si>
    <t>12.00 - 18.00 uur</t>
  </si>
  <si>
    <t>12.30 - 17.00 uur</t>
  </si>
  <si>
    <t>13:00 - 20:30 uur</t>
  </si>
  <si>
    <t>Host/ Hospitality</t>
  </si>
  <si>
    <t>17.00 - 20.30 uur</t>
  </si>
  <si>
    <t>woensdag</t>
  </si>
  <si>
    <t>Receptie medewerker</t>
  </si>
  <si>
    <t>16.00 - 19.00 uur</t>
  </si>
  <si>
    <t>Donderdag</t>
  </si>
  <si>
    <t>Beveiliger raadsvergadering</t>
  </si>
  <si>
    <t>18:30 - 23:00 uur</t>
  </si>
  <si>
    <t>Beveiliger beschermtafel</t>
  </si>
  <si>
    <t>09:00 - 12:00 uur</t>
  </si>
  <si>
    <t>Vrijdag</t>
  </si>
  <si>
    <t>06:30 - 14:00 uur</t>
  </si>
  <si>
    <t>08.30 - 13.00 uur</t>
  </si>
  <si>
    <t>15:00 - 21:00 uur</t>
  </si>
  <si>
    <t>Overzicht huidige bezetting per dag*</t>
  </si>
  <si>
    <t>* Het overzicht is puur ter informatie en een weergave van de huidige uren inzet. Er kunnen geen rechten worden ontleed aan dit overzicht. (Peildatum 1-4-2024)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</si>
</sst>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_);_(* \(#,##0\);_(* &quot;-&quot;_);_(@_)"/>
    <numFmt numFmtId="165" formatCode="_(* #,##0.00_);_(* \(#,##0.00\);_(* &quot;-&quot;??_);_(@_)"/>
    <numFmt numFmtId="166" formatCode="_-&quot;€&quot;\ * #,##0.00_-;_-&quot;€&quot;\ * #,##0.00\-;_-&quot;€&quot;\ * &quot;-&quot;??_-;_-@_-"/>
    <numFmt numFmtId="167" formatCode="_-* #,##0.00_-;_-* #,##0.00\-;_-* &quot;-&quot;??_-;_-@_-"/>
    <numFmt numFmtId="168" formatCode="_-* #,##0_-;_-* #,##0\-;_-* &quot;-&quot;??_-;_-@_-"/>
    <numFmt numFmtId="169" formatCode="_([$€]* #,##0.00_);_([$€]* \(#,##0.00\);_([$€]* &quot;-&quot;??_);_(@_)"/>
    <numFmt numFmtId="170" formatCode="0\ &quot;m2&quot;"/>
    <numFmt numFmtId="171" formatCode="#.###00"/>
    <numFmt numFmtId="172" formatCode="_-&quot;€&quot;* #,##0.00_-;\-&quot;€&quot;* #,##0.00_-;_-&quot;€&quot;* &quot;-&quot;??_-;_-@_-"/>
    <numFmt numFmtId="173" formatCode="_(&quot;Fl.&quot;* #,##0_);_(&quot;Fl.&quot;* \(#,##0\);_(&quot;Fl.&quot;* &quot;-&quot;_);_(@_)"/>
    <numFmt numFmtId="174" formatCode="_(&quot;Fl.&quot;* #,##0.00_);_(&quot;Fl.&quot;* \(#,##0.00\);_(&quot;Fl.&quot;* &quot;-&quot;??_);_(@_)"/>
  </numFmts>
  <fonts count="54">
    <font>
      <sz val="10"/>
      <name val="Arial"/>
    </font>
    <font>
      <sz val="10"/>
      <name val="Arial"/>
      <family val="2"/>
    </font>
    <font>
      <sz val="8"/>
      <name val="Arial"/>
      <family val="2"/>
    </font>
    <font>
      <b/>
      <sz val="8"/>
      <name val="Tahoma"/>
      <family val="2"/>
    </font>
    <font>
      <sz val="8"/>
      <name val="Tahoma"/>
      <family val="2"/>
    </font>
    <font>
      <u/>
      <sz val="10"/>
      <color indexed="12"/>
      <name val="Arial"/>
      <family val="2"/>
    </font>
    <font>
      <sz val="10"/>
      <color indexed="8"/>
      <name val="Arial"/>
      <family val="2"/>
    </font>
    <font>
      <sz val="10"/>
      <name val="Tahoma"/>
      <family val="2"/>
    </font>
    <font>
      <b/>
      <sz val="10"/>
      <name val="Tahoma"/>
      <family val="2"/>
    </font>
    <font>
      <b/>
      <sz val="8.5"/>
      <name val="Tahoma"/>
      <family val="2"/>
    </font>
    <font>
      <sz val="8.5"/>
      <name val="Tahoma"/>
      <family val="2"/>
    </font>
    <font>
      <b/>
      <sz val="10"/>
      <name val="Arial"/>
      <family val="2"/>
    </font>
    <font>
      <sz val="10"/>
      <name val="Arial"/>
      <family val="2"/>
    </font>
    <font>
      <b/>
      <sz val="11"/>
      <name val="Tahoma"/>
      <family val="2"/>
    </font>
    <font>
      <sz val="11"/>
      <color indexed="8"/>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8"/>
      <name val="Arial"/>
      <family val="2"/>
    </font>
    <font>
      <b/>
      <sz val="8"/>
      <name val="Arial"/>
      <family val="2"/>
    </font>
    <font>
      <sz val="10"/>
      <name val="Helv"/>
      <family val="2"/>
    </font>
    <font>
      <sz val="10"/>
      <color indexed="20"/>
      <name val="Arial"/>
      <family val="2"/>
    </font>
    <font>
      <sz val="10"/>
      <color indexed="8"/>
      <name val="Arial"/>
      <family val="2"/>
    </font>
    <font>
      <u/>
      <sz val="10"/>
      <color indexed="36"/>
      <name val="Arial"/>
      <family val="2"/>
    </font>
    <font>
      <u/>
      <sz val="10"/>
      <color indexed="12"/>
      <name val="Arial"/>
      <family val="2"/>
    </font>
    <font>
      <i/>
      <sz val="8"/>
      <name val="Arial"/>
      <family val="2"/>
    </font>
    <font>
      <sz val="10"/>
      <color indexed="12"/>
      <name val="Times New Roman"/>
      <family val="1"/>
    </font>
    <font>
      <sz val="10"/>
      <name val="Courier"/>
      <family val="3"/>
    </font>
    <font>
      <b/>
      <sz val="11"/>
      <color indexed="9"/>
      <name val="Century Gothic"/>
      <family val="2"/>
    </font>
    <font>
      <sz val="10"/>
      <name val="Univers"/>
      <family val="2"/>
    </font>
    <font>
      <sz val="10"/>
      <name val="Times New Roman"/>
      <family val="1"/>
    </font>
    <font>
      <sz val="10"/>
      <name val="Helv"/>
    </font>
    <font>
      <sz val="11"/>
      <name val="Tahoma"/>
      <family val="2"/>
    </font>
    <font>
      <b/>
      <sz val="9"/>
      <name val="Tahoma"/>
      <family val="2"/>
    </font>
    <font>
      <sz val="7"/>
      <name val="Tahoma"/>
      <family val="2"/>
    </font>
    <font>
      <sz val="8"/>
      <color rgb="FFFF0000"/>
      <name val="Tahoma"/>
      <family val="2"/>
    </font>
    <font>
      <b/>
      <sz val="11"/>
      <color theme="1"/>
      <name val="Calibri"/>
      <family val="2"/>
      <scheme val="minor"/>
    </font>
    <font>
      <b/>
      <sz val="10"/>
      <color rgb="FF000000"/>
      <name val="Calibri"/>
      <family val="2"/>
    </font>
    <font>
      <sz val="10"/>
      <color theme="1"/>
      <name val="Calibri"/>
      <family val="2"/>
    </font>
    <font>
      <sz val="10"/>
      <color rgb="FF000000"/>
      <name val="Calibri"/>
      <family val="2"/>
    </font>
    <font>
      <b/>
      <sz val="10"/>
      <color theme="1"/>
      <name val="Calibri"/>
      <family val="2"/>
    </font>
    <font>
      <sz val="10"/>
      <name val="Calibri"/>
      <family val="2"/>
    </font>
  </fonts>
  <fills count="19">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8"/>
        <bgColor indexed="64"/>
      </patternFill>
    </fill>
    <fill>
      <patternFill patternType="solid">
        <fgColor indexed="22"/>
      </patternFill>
    </fill>
    <fill>
      <patternFill patternType="solid">
        <fgColor indexed="55"/>
      </patternFill>
    </fill>
    <fill>
      <patternFill patternType="solid">
        <fgColor indexed="10"/>
        <bgColor indexed="64"/>
      </patternFill>
    </fill>
    <fill>
      <patternFill patternType="solid">
        <fgColor indexed="11"/>
        <bgColor indexed="64"/>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20"/>
        <bgColor indexed="24"/>
      </patternFill>
    </fill>
    <fill>
      <patternFill patternType="solid">
        <fgColor indexed="15"/>
        <bgColor indexed="64"/>
      </patternFill>
    </fill>
    <fill>
      <patternFill patternType="solid">
        <fgColor indexed="41"/>
        <bgColor indexed="64"/>
      </patternFill>
    </fill>
    <fill>
      <patternFill patternType="solid">
        <fgColor indexed="43"/>
        <bgColor indexed="64"/>
      </patternFill>
    </fill>
    <fill>
      <patternFill patternType="solid">
        <fgColor rgb="FFBFBFBF"/>
        <bgColor indexed="64"/>
      </patternFill>
    </fill>
  </fills>
  <borders count="35">
    <border>
      <left/>
      <right/>
      <top/>
      <bottom/>
      <diagonal/>
    </border>
    <border>
      <left style="thin">
        <color indexed="9"/>
      </left>
      <right style="thin">
        <color indexed="9"/>
      </right>
      <top style="thin">
        <color indexed="9"/>
      </top>
      <bottom style="thin">
        <color indexed="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double">
        <color indexed="64"/>
      </left>
      <right/>
      <top style="double">
        <color indexed="64"/>
      </top>
      <bottom/>
      <diagonal/>
    </border>
    <border>
      <left/>
      <right/>
      <top style="thin">
        <color indexed="62"/>
      </top>
      <bottom style="double">
        <color indexed="62"/>
      </bottom>
      <diagonal/>
    </border>
    <border>
      <left style="double">
        <color indexed="64"/>
      </left>
      <right style="double">
        <color indexed="64"/>
      </right>
      <top/>
      <bottom style="hair">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hair">
        <color indexed="64"/>
      </top>
      <bottom style="hair">
        <color indexed="64"/>
      </bottom>
      <diagonal/>
    </border>
    <border>
      <left style="double">
        <color indexed="64"/>
      </left>
      <right style="double">
        <color indexed="64"/>
      </right>
      <top style="hair">
        <color indexed="64"/>
      </top>
      <bottom style="double">
        <color indexed="64"/>
      </bottom>
      <diagonal/>
    </border>
    <border>
      <left style="double">
        <color indexed="64"/>
      </left>
      <right style="double">
        <color indexed="64"/>
      </right>
      <top style="double">
        <color indexed="64"/>
      </top>
      <bottom style="double">
        <color indexed="64"/>
      </bottom>
      <diagonal/>
    </border>
    <border>
      <left/>
      <right style="double">
        <color indexed="64"/>
      </right>
      <top style="hair">
        <color indexed="64"/>
      </top>
      <bottom style="hair">
        <color indexed="64"/>
      </bottom>
      <diagonal/>
    </border>
    <border>
      <left/>
      <right style="medium">
        <color indexed="64"/>
      </right>
      <top/>
      <bottom/>
      <diagonal/>
    </border>
    <border>
      <left style="double">
        <color indexed="64"/>
      </left>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hair">
        <color indexed="64"/>
      </top>
      <bottom style="thin">
        <color indexed="64"/>
      </bottom>
      <diagonal/>
    </border>
    <border>
      <left/>
      <right style="double">
        <color indexed="64"/>
      </right>
      <top/>
      <bottom style="hair">
        <color indexed="64"/>
      </bottom>
      <diagonal/>
    </border>
    <border>
      <left/>
      <right/>
      <top style="double">
        <color indexed="64"/>
      </top>
      <bottom style="double">
        <color indexed="64"/>
      </bottom>
      <diagonal/>
    </border>
    <border>
      <left style="medium">
        <color indexed="64"/>
      </left>
      <right/>
      <top/>
      <bottom style="medium">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s>
  <cellStyleXfs count="70">
    <xf numFmtId="0" fontId="0" fillId="0" borderId="0"/>
    <xf numFmtId="0" fontId="32" fillId="0" borderId="0"/>
    <xf numFmtId="0" fontId="24"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0" fillId="5" borderId="1">
      <alignment vertical="top" wrapText="1"/>
      <protection hidden="1"/>
    </xf>
    <xf numFmtId="0" fontId="31" fillId="5" borderId="1">
      <alignment vertical="top" wrapText="1"/>
      <protection hidden="1"/>
    </xf>
    <xf numFmtId="0" fontId="15" fillId="6" borderId="2" applyNumberFormat="0" applyAlignment="0" applyProtection="0"/>
    <xf numFmtId="0" fontId="16" fillId="7" borderId="3" applyNumberFormat="0" applyAlignment="0" applyProtection="0"/>
    <xf numFmtId="164" fontId="43" fillId="0" borderId="0" applyFont="0" applyFill="0" applyBorder="0" applyAlignment="0" applyProtection="0"/>
    <xf numFmtId="165" fontId="43" fillId="0" borderId="0" applyFont="0" applyFill="0" applyBorder="0" applyAlignment="0" applyProtection="0"/>
    <xf numFmtId="173" fontId="43" fillId="0" borderId="0" applyFont="0" applyFill="0" applyBorder="0" applyAlignment="0" applyProtection="0"/>
    <xf numFmtId="174" fontId="43" fillId="0" borderId="0" applyFont="0" applyFill="0" applyBorder="0" applyAlignment="0" applyProtection="0"/>
    <xf numFmtId="171" fontId="30" fillId="8" borderId="1">
      <alignment vertical="top"/>
      <protection locked="0" hidden="1"/>
    </xf>
    <xf numFmtId="169" fontId="6" fillId="0" borderId="0" applyFont="0" applyFill="0" applyBorder="0" applyAlignment="0" applyProtection="0"/>
    <xf numFmtId="0" fontId="28" fillId="0" borderId="0" applyNumberFormat="0" applyFill="0" applyBorder="0" applyAlignment="0" applyProtection="0"/>
    <xf numFmtId="0" fontId="35" fillId="0" borderId="0" applyNumberFormat="0" applyFill="0" applyBorder="0" applyAlignment="0" applyProtection="0">
      <alignment vertical="top"/>
      <protection locked="0"/>
    </xf>
    <xf numFmtId="0" fontId="18" fillId="3" borderId="0" applyNumberFormat="0" applyBorder="0" applyAlignment="0" applyProtection="0"/>
    <xf numFmtId="0" fontId="31" fillId="9" borderId="1">
      <alignment vertical="top"/>
      <protection hidden="1"/>
    </xf>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19" fillId="4" borderId="2" applyNumberFormat="0" applyAlignment="0" applyProtection="0"/>
    <xf numFmtId="0" fontId="37" fillId="5" borderId="1">
      <alignment vertical="top" wrapText="1"/>
      <protection hidden="1"/>
    </xf>
    <xf numFmtId="167" fontId="1" fillId="0" borderId="0" applyFont="0" applyFill="0" applyBorder="0" applyAlignment="0" applyProtection="0"/>
    <xf numFmtId="0" fontId="38" fillId="10" borderId="0"/>
    <xf numFmtId="167" fontId="31" fillId="0" borderId="0">
      <alignment horizontal="center" vertical="center" textRotation="90" wrapText="1"/>
    </xf>
    <xf numFmtId="0" fontId="11" fillId="11" borderId="8"/>
    <xf numFmtId="0" fontId="17" fillId="0" borderId="4" applyNumberFormat="0" applyFill="0" applyAlignment="0" applyProtection="0"/>
    <xf numFmtId="170" fontId="11" fillId="0" borderId="0"/>
    <xf numFmtId="0" fontId="23" fillId="1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3" fillId="0" borderId="0"/>
    <xf numFmtId="0" fontId="14" fillId="13" borderId="9" applyNumberFormat="0" applyFont="0" applyAlignment="0" applyProtection="0"/>
    <xf numFmtId="171" fontId="30" fillId="5" borderId="1">
      <alignment vertical="top"/>
      <protection hidden="1"/>
    </xf>
    <xf numFmtId="0" fontId="39" fillId="0" borderId="0"/>
    <xf numFmtId="0" fontId="27" fillId="6" borderId="10" applyNumberFormat="0" applyAlignment="0" applyProtection="0"/>
    <xf numFmtId="0" fontId="40" fillId="14" borderId="11" applyNumberFormat="0" applyFont="0" applyFill="0" applyBorder="0" applyAlignment="0">
      <alignment horizontal="right"/>
    </xf>
    <xf numFmtId="0" fontId="11" fillId="15" borderId="12" applyNumberFormat="0" applyFont="0" applyBorder="0">
      <alignment horizontal="center"/>
    </xf>
    <xf numFmtId="0" fontId="30" fillId="8" borderId="1">
      <alignment vertical="top"/>
      <protection locked="0" hidden="1"/>
    </xf>
    <xf numFmtId="0" fontId="14" fillId="0" borderId="0"/>
    <xf numFmtId="0" fontId="41" fillId="0" borderId="0"/>
    <xf numFmtId="0" fontId="34" fillId="0" borderId="0"/>
    <xf numFmtId="0" fontId="30" fillId="8" borderId="1">
      <alignment vertical="top"/>
      <protection locked="0" hidden="1"/>
    </xf>
    <xf numFmtId="0" fontId="25" fillId="0" borderId="0" applyNumberFormat="0" applyFill="0" applyBorder="0" applyAlignment="0" applyProtection="0"/>
    <xf numFmtId="0" fontId="26" fillId="0" borderId="13" applyNumberFormat="0" applyFill="0" applyAlignment="0" applyProtection="0"/>
    <xf numFmtId="166" fontId="14" fillId="0" borderId="0" applyFont="0" applyFill="0" applyBorder="0" applyAlignment="0" applyProtection="0"/>
    <xf numFmtId="172" fontId="42" fillId="0" borderId="0"/>
    <xf numFmtId="0" fontId="29" fillId="0" borderId="0" applyNumberFormat="0" applyFill="0" applyBorder="0" applyAlignment="0" applyProtection="0"/>
  </cellStyleXfs>
  <cellXfs count="64">
    <xf numFmtId="0" fontId="0" fillId="0" borderId="0" xfId="0"/>
    <xf numFmtId="0" fontId="4" fillId="0" borderId="0" xfId="0" applyFont="1"/>
    <xf numFmtId="0" fontId="7" fillId="0" borderId="0" xfId="0" applyFont="1"/>
    <xf numFmtId="0" fontId="4" fillId="0" borderId="14" xfId="0" applyFont="1" applyBorder="1" applyAlignment="1">
      <alignment vertical="top" wrapText="1"/>
    </xf>
    <xf numFmtId="0" fontId="4" fillId="0" borderId="14" xfId="0" applyFont="1" applyBorder="1" applyAlignment="1">
      <alignment horizontal="center" vertical="top" wrapText="1"/>
    </xf>
    <xf numFmtId="0" fontId="7" fillId="0" borderId="16" xfId="0" applyFont="1" applyBorder="1"/>
    <xf numFmtId="0" fontId="3" fillId="0" borderId="0" xfId="0" applyFont="1"/>
    <xf numFmtId="0" fontId="4" fillId="0" borderId="0" xfId="0" applyFont="1" applyAlignment="1">
      <alignment vertical="top"/>
    </xf>
    <xf numFmtId="0" fontId="4" fillId="0" borderId="0" xfId="0" applyFont="1" applyAlignment="1">
      <alignment horizontal="left"/>
    </xf>
    <xf numFmtId="0" fontId="4" fillId="0" borderId="17" xfId="0" applyFont="1" applyBorder="1" applyAlignment="1">
      <alignment vertical="top" wrapText="1"/>
    </xf>
    <xf numFmtId="0" fontId="4" fillId="0" borderId="18" xfId="0" applyFont="1" applyBorder="1" applyAlignment="1">
      <alignment vertical="top" wrapText="1"/>
    </xf>
    <xf numFmtId="168" fontId="4" fillId="0" borderId="14" xfId="39" applyNumberFormat="1" applyFont="1" applyBorder="1" applyAlignment="1">
      <alignment horizontal="center" vertical="top" wrapText="1"/>
    </xf>
    <xf numFmtId="0" fontId="4" fillId="0" borderId="17" xfId="0" applyFont="1" applyBorder="1" applyAlignment="1">
      <alignment horizontal="center" vertical="top"/>
    </xf>
    <xf numFmtId="0" fontId="3" fillId="16" borderId="19" xfId="0" applyFont="1" applyFill="1" applyBorder="1" applyAlignment="1">
      <alignment vertical="top" wrapText="1"/>
    </xf>
    <xf numFmtId="0" fontId="3" fillId="16" borderId="19" xfId="0" applyFont="1" applyFill="1" applyBorder="1"/>
    <xf numFmtId="0" fontId="3" fillId="16" borderId="19" xfId="0" applyFont="1" applyFill="1" applyBorder="1" applyAlignment="1">
      <alignment horizontal="left"/>
    </xf>
    <xf numFmtId="0" fontId="4" fillId="0" borderId="14" xfId="28" applyFont="1" applyBorder="1" applyAlignment="1" applyProtection="1">
      <alignment vertical="top" wrapText="1"/>
    </xf>
    <xf numFmtId="0" fontId="4" fillId="0" borderId="0" xfId="0" applyFont="1" applyAlignment="1">
      <alignment vertical="top" wrapText="1"/>
    </xf>
    <xf numFmtId="0" fontId="10" fillId="0" borderId="16" xfId="0" applyFont="1" applyBorder="1" applyAlignment="1">
      <alignment horizontal="center" vertical="top" wrapText="1"/>
    </xf>
    <xf numFmtId="0" fontId="4" fillId="0" borderId="20" xfId="0" applyFont="1" applyBorder="1" applyAlignment="1">
      <alignment vertical="top" wrapText="1"/>
    </xf>
    <xf numFmtId="0" fontId="8" fillId="0" borderId="0" xfId="0" applyFont="1" applyAlignment="1">
      <alignment horizontal="left"/>
    </xf>
    <xf numFmtId="0" fontId="4" fillId="0" borderId="17" xfId="0" applyFont="1" applyBorder="1" applyAlignment="1">
      <alignment horizontal="center" vertical="center"/>
    </xf>
    <xf numFmtId="0" fontId="9" fillId="0" borderId="21" xfId="0" applyFont="1" applyBorder="1" applyAlignment="1">
      <alignment vertical="top" wrapText="1"/>
    </xf>
    <xf numFmtId="0" fontId="4" fillId="0" borderId="19" xfId="0" applyFont="1" applyBorder="1" applyAlignment="1">
      <alignment textRotation="90" wrapText="1"/>
    </xf>
    <xf numFmtId="0" fontId="4" fillId="0" borderId="0" xfId="0" applyFont="1" applyAlignment="1">
      <alignment horizontal="center"/>
    </xf>
    <xf numFmtId="0" fontId="13" fillId="0" borderId="22" xfId="0" applyFont="1" applyBorder="1" applyAlignment="1">
      <alignment vertical="top" wrapText="1"/>
    </xf>
    <xf numFmtId="0" fontId="44" fillId="0" borderId="0" xfId="0" applyFont="1"/>
    <xf numFmtId="0" fontId="4" fillId="0" borderId="23" xfId="0" applyFont="1" applyBorder="1" applyAlignment="1">
      <alignment horizontal="center"/>
    </xf>
    <xf numFmtId="0" fontId="4" fillId="0" borderId="24" xfId="0" applyFont="1" applyBorder="1" applyAlignment="1">
      <alignment horizontal="center" vertical="top"/>
    </xf>
    <xf numFmtId="0" fontId="0" fillId="0" borderId="26" xfId="0" applyBorder="1"/>
    <xf numFmtId="0" fontId="0" fillId="0" borderId="26" xfId="0" applyBorder="1" applyAlignment="1">
      <alignment horizontal="center"/>
    </xf>
    <xf numFmtId="0" fontId="45" fillId="0" borderId="26" xfId="0" applyFont="1" applyBorder="1"/>
    <xf numFmtId="0" fontId="47" fillId="0" borderId="14" xfId="0" applyFont="1" applyBorder="1" applyAlignment="1">
      <alignment horizontal="center" vertical="top" wrapText="1"/>
    </xf>
    <xf numFmtId="0" fontId="47" fillId="0" borderId="17" xfId="0" applyFont="1" applyBorder="1" applyAlignment="1">
      <alignment horizontal="center" vertical="center"/>
    </xf>
    <xf numFmtId="0" fontId="47" fillId="0" borderId="24" xfId="0" applyFont="1" applyBorder="1" applyAlignment="1">
      <alignment horizontal="center" vertical="top"/>
    </xf>
    <xf numFmtId="0" fontId="4" fillId="0" borderId="25" xfId="0" applyFont="1" applyBorder="1" applyAlignment="1">
      <alignment vertical="top" wrapText="1"/>
    </xf>
    <xf numFmtId="0" fontId="4" fillId="0" borderId="14" xfId="0" applyFont="1" applyBorder="1" applyAlignment="1">
      <alignment horizontal="center" vertical="center"/>
    </xf>
    <xf numFmtId="0" fontId="46" fillId="0" borderId="23" xfId="0" applyFont="1" applyBorder="1" applyAlignment="1">
      <alignment horizontal="center"/>
    </xf>
    <xf numFmtId="0" fontId="10" fillId="0" borderId="27" xfId="0" applyFont="1" applyBorder="1" applyAlignment="1">
      <alignment vertical="top" wrapText="1"/>
    </xf>
    <xf numFmtId="0" fontId="10" fillId="0" borderId="28" xfId="0" applyFont="1" applyBorder="1" applyAlignment="1">
      <alignment textRotation="90" wrapText="1"/>
    </xf>
    <xf numFmtId="0" fontId="4" fillId="0" borderId="23" xfId="0" applyFont="1" applyBorder="1" applyAlignment="1">
      <alignment textRotation="90" wrapText="1"/>
    </xf>
    <xf numFmtId="0" fontId="4" fillId="0" borderId="15" xfId="0" applyFont="1" applyBorder="1" applyAlignment="1">
      <alignment textRotation="90" wrapText="1"/>
    </xf>
    <xf numFmtId="0" fontId="3" fillId="16" borderId="19" xfId="0" applyFont="1" applyFill="1" applyBorder="1" applyAlignment="1">
      <alignment wrapText="1"/>
    </xf>
    <xf numFmtId="0" fontId="4" fillId="0" borderId="0" xfId="0" applyFont="1" applyAlignment="1">
      <alignment wrapText="1"/>
    </xf>
    <xf numFmtId="0" fontId="0" fillId="0" borderId="0" xfId="0" applyAlignment="1">
      <alignment wrapText="1"/>
    </xf>
    <xf numFmtId="0" fontId="49" fillId="18" borderId="29" xfId="0" applyFont="1" applyFill="1" applyBorder="1" applyAlignment="1">
      <alignment vertical="center" wrapText="1"/>
    </xf>
    <xf numFmtId="0" fontId="49" fillId="18" borderId="30" xfId="0" applyFont="1" applyFill="1" applyBorder="1" applyAlignment="1">
      <alignment vertical="center" wrapText="1"/>
    </xf>
    <xf numFmtId="0" fontId="0" fillId="0" borderId="31" xfId="0" applyBorder="1"/>
    <xf numFmtId="0" fontId="50" fillId="0" borderId="31" xfId="0" applyFont="1" applyBorder="1" applyAlignment="1">
      <alignment vertical="center" wrapText="1"/>
    </xf>
    <xf numFmtId="0" fontId="0" fillId="0" borderId="32" xfId="0" applyBorder="1"/>
    <xf numFmtId="0" fontId="50" fillId="0" borderId="33" xfId="0" applyFont="1" applyBorder="1" applyAlignment="1">
      <alignment vertical="center" wrapText="1"/>
    </xf>
    <xf numFmtId="0" fontId="0" fillId="0" borderId="33" xfId="0" applyBorder="1"/>
    <xf numFmtId="0" fontId="51" fillId="0" borderId="33" xfId="0" applyFont="1" applyBorder="1" applyAlignment="1">
      <alignment vertical="center" wrapText="1"/>
    </xf>
    <xf numFmtId="0" fontId="48" fillId="0" borderId="0" xfId="0" applyFont="1"/>
    <xf numFmtId="0" fontId="52" fillId="0" borderId="21" xfId="0" applyFont="1" applyBorder="1" applyAlignment="1">
      <alignment vertical="center" wrapText="1"/>
    </xf>
    <xf numFmtId="0" fontId="48" fillId="0" borderId="34" xfId="0" applyFont="1" applyBorder="1"/>
    <xf numFmtId="0" fontId="52" fillId="0" borderId="0" xfId="0" applyFont="1" applyAlignment="1">
      <alignment vertical="center" wrapText="1"/>
    </xf>
    <xf numFmtId="0" fontId="53" fillId="0" borderId="33" xfId="0" applyFont="1" applyBorder="1" applyAlignment="1">
      <alignment vertical="center" wrapText="1"/>
    </xf>
    <xf numFmtId="0" fontId="50" fillId="0" borderId="32" xfId="0" applyFont="1" applyBorder="1" applyAlignment="1">
      <alignment vertical="center" wrapText="1"/>
    </xf>
    <xf numFmtId="0" fontId="50" fillId="0" borderId="0" xfId="0" applyFont="1" applyAlignment="1">
      <alignment vertical="center" wrapText="1"/>
    </xf>
    <xf numFmtId="0" fontId="1" fillId="0" borderId="0" xfId="0" applyFont="1"/>
    <xf numFmtId="0" fontId="11" fillId="0" borderId="0" xfId="0" applyFont="1"/>
    <xf numFmtId="0" fontId="3" fillId="17" borderId="19" xfId="0" applyFont="1" applyFill="1" applyBorder="1" applyAlignment="1">
      <alignment horizontal="center"/>
    </xf>
    <xf numFmtId="0" fontId="3" fillId="16" borderId="19" xfId="0" applyFont="1" applyFill="1" applyBorder="1" applyAlignment="1">
      <alignment horizontal="center"/>
    </xf>
  </cellXfs>
  <cellStyles count="70">
    <cellStyle name="_Plant and Equipment Asset Regisiter" xfId="1" xr:uid="{00000000-0005-0000-0000-000000000000}"/>
    <cellStyle name="Bad" xfId="2" xr:uid="{00000000-0005-0000-0000-000001000000}"/>
    <cellStyle name="Bad 2" xfId="3" xr:uid="{00000000-0005-0000-0000-000002000000}"/>
    <cellStyle name="Bad 3" xfId="4" xr:uid="{00000000-0005-0000-0000-000003000000}"/>
    <cellStyle name="Bad 4" xfId="5" xr:uid="{00000000-0005-0000-0000-000004000000}"/>
    <cellStyle name="Bad 5" xfId="6" xr:uid="{00000000-0005-0000-0000-000005000000}"/>
    <cellStyle name="Bad 6" xfId="7" xr:uid="{00000000-0005-0000-0000-000006000000}"/>
    <cellStyle name="Bad 7" xfId="8" xr:uid="{00000000-0005-0000-0000-000007000000}"/>
    <cellStyle name="Bad 8" xfId="9" xr:uid="{00000000-0005-0000-0000-000008000000}"/>
    <cellStyle name="Basic" xfId="10" xr:uid="{00000000-0005-0000-0000-000009000000}"/>
    <cellStyle name="Bold" xfId="11" xr:uid="{00000000-0005-0000-0000-00000A000000}"/>
    <cellStyle name="Calculation" xfId="12" xr:uid="{00000000-0005-0000-0000-00000B000000}"/>
    <cellStyle name="Check Cell" xfId="13" xr:uid="{00000000-0005-0000-0000-00000C000000}"/>
    <cellStyle name="Comma [0]_CALCULATIEBLAD.XLS" xfId="14" xr:uid="{00000000-0005-0000-0000-00000D000000}"/>
    <cellStyle name="Comma_AA BCR/ Basis ruimtestaat 13.0" xfId="15" xr:uid="{00000000-0005-0000-0000-00000E000000}"/>
    <cellStyle name="Currency [0]_AA BCR/ Basis ruimtestaat 13.0" xfId="16" xr:uid="{00000000-0005-0000-0000-00000F000000}"/>
    <cellStyle name="Currency_AA BCR/ Basis ruimtestaat 13.0" xfId="17" xr:uid="{00000000-0005-0000-0000-000010000000}"/>
    <cellStyle name="Entry" xfId="18" xr:uid="{00000000-0005-0000-0000-000011000000}"/>
    <cellStyle name="Euro" xfId="19" xr:uid="{00000000-0005-0000-0000-000012000000}"/>
    <cellStyle name="Explanatory Text" xfId="20" xr:uid="{00000000-0005-0000-0000-000013000000}"/>
    <cellStyle name="Followed Hyperlink_Aantal groepen per school.xls" xfId="21" xr:uid="{00000000-0005-0000-0000-000014000000}"/>
    <cellStyle name="Good" xfId="22" xr:uid="{00000000-0005-0000-0000-000015000000}"/>
    <cellStyle name="Header" xfId="23" xr:uid="{00000000-0005-0000-0000-000016000000}"/>
    <cellStyle name="Heading 1" xfId="24" xr:uid="{00000000-0005-0000-0000-000017000000}"/>
    <cellStyle name="Heading 2" xfId="25" xr:uid="{00000000-0005-0000-0000-000018000000}"/>
    <cellStyle name="Heading 3" xfId="26" xr:uid="{00000000-0005-0000-0000-000019000000}"/>
    <cellStyle name="Heading 4" xfId="27" xr:uid="{00000000-0005-0000-0000-00001A000000}"/>
    <cellStyle name="Hyperlink" xfId="28" builtinId="8"/>
    <cellStyle name="Hyperlink 2" xfId="29" xr:uid="{00000000-0005-0000-0000-00001C000000}"/>
    <cellStyle name="Hyperlink 2 2" xfId="30" xr:uid="{00000000-0005-0000-0000-00001D000000}"/>
    <cellStyle name="Hyperlink 2 3" xfId="31" xr:uid="{00000000-0005-0000-0000-00001E000000}"/>
    <cellStyle name="Hyperlink 2 4" xfId="32" xr:uid="{00000000-0005-0000-0000-00001F000000}"/>
    <cellStyle name="Hyperlink 2 5" xfId="33" xr:uid="{00000000-0005-0000-0000-000020000000}"/>
    <cellStyle name="Hyperlink 2 6" xfId="34" xr:uid="{00000000-0005-0000-0000-000021000000}"/>
    <cellStyle name="Hyperlink 2 7" xfId="35" xr:uid="{00000000-0005-0000-0000-000022000000}"/>
    <cellStyle name="Hyperlink 2_Blad1" xfId="36" xr:uid="{00000000-0005-0000-0000-000023000000}"/>
    <cellStyle name="Input" xfId="37" xr:uid="{00000000-0005-0000-0000-000024000000}"/>
    <cellStyle name="Italic" xfId="38" xr:uid="{00000000-0005-0000-0000-000025000000}"/>
    <cellStyle name="Komma" xfId="39" builtinId="3"/>
    <cellStyle name="kop" xfId="40" xr:uid="{00000000-0005-0000-0000-000027000000}"/>
    <cellStyle name="Koppen_rekenblad" xfId="41" xr:uid="{00000000-0005-0000-0000-000028000000}"/>
    <cellStyle name="koppenrekenblad2" xfId="42" xr:uid="{00000000-0005-0000-0000-000029000000}"/>
    <cellStyle name="Linked Cell" xfId="43" xr:uid="{00000000-0005-0000-0000-00002A000000}"/>
    <cellStyle name="m2" xfId="44" xr:uid="{00000000-0005-0000-0000-00002B000000}"/>
    <cellStyle name="Neutral" xfId="45" xr:uid="{00000000-0005-0000-0000-00002C000000}"/>
    <cellStyle name="Normaal_GLAS gegevens.xls" xfId="46" xr:uid="{00000000-0005-0000-0000-00002D000000}"/>
    <cellStyle name="Normal 2" xfId="47" xr:uid="{00000000-0005-0000-0000-00002E000000}"/>
    <cellStyle name="Normal 3" xfId="48" xr:uid="{00000000-0005-0000-0000-00002F000000}"/>
    <cellStyle name="Normal 4" xfId="49" xr:uid="{00000000-0005-0000-0000-000030000000}"/>
    <cellStyle name="Normal 6" xfId="50" xr:uid="{00000000-0005-0000-0000-000031000000}"/>
    <cellStyle name="Normal 7" xfId="51" xr:uid="{00000000-0005-0000-0000-000032000000}"/>
    <cellStyle name="Normal 8" xfId="52" xr:uid="{00000000-0005-0000-0000-000033000000}"/>
    <cellStyle name="Normal_ KLM-CTR(STA)-Recap.xls" xfId="53" xr:uid="{00000000-0005-0000-0000-000034000000}"/>
    <cellStyle name="Note" xfId="54" xr:uid="{00000000-0005-0000-0000-000035000000}"/>
    <cellStyle name="Number" xfId="55" xr:uid="{00000000-0005-0000-0000-000036000000}"/>
    <cellStyle name="Ongedefinieerd" xfId="56" xr:uid="{00000000-0005-0000-0000-000037000000}"/>
    <cellStyle name="Output" xfId="57" xr:uid="{00000000-0005-0000-0000-000038000000}"/>
    <cellStyle name="prijslijst" xfId="58" xr:uid="{00000000-0005-0000-0000-000039000000}"/>
    <cellStyle name="Ruimtestaat_Koppen" xfId="59" xr:uid="{00000000-0005-0000-0000-00003A000000}"/>
    <cellStyle name="Selection" xfId="60" xr:uid="{00000000-0005-0000-0000-00003B000000}"/>
    <cellStyle name="Standaard" xfId="0" builtinId="0"/>
    <cellStyle name="Standaard 2" xfId="61" xr:uid="{00000000-0005-0000-0000-00003D000000}"/>
    <cellStyle name="Standaard 3" xfId="62" xr:uid="{00000000-0005-0000-0000-00003E000000}"/>
    <cellStyle name="Standard_Purchasing categories" xfId="63" xr:uid="{00000000-0005-0000-0000-00003F000000}"/>
    <cellStyle name="TextEntry" xfId="64" xr:uid="{00000000-0005-0000-0000-000040000000}"/>
    <cellStyle name="Title" xfId="65" xr:uid="{00000000-0005-0000-0000-000041000000}"/>
    <cellStyle name="Total" xfId="66" xr:uid="{00000000-0005-0000-0000-000042000000}"/>
    <cellStyle name="Valuta 2" xfId="67" xr:uid="{00000000-0005-0000-0000-000043000000}"/>
    <cellStyle name="Valuta euro rb" xfId="68" xr:uid="{00000000-0005-0000-0000-000044000000}"/>
    <cellStyle name="Warning Text" xfId="69" xr:uid="{00000000-0005-0000-0000-00004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D\CBD\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ESS%20Calculatie%20schoonmaak\Basis\Basisgegevens\2010\ESS%20Calculatie%20schoonmaak\Basis\Basisgegevens\2008\Gegevens\Excel\Calc\AZR\AZR%20psychiatr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ESS%20Calculatie%20schoonmaak\Basis\Basisgegevens\2010\%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Nummers"/>
      <sheetName val="Menu"/>
      <sheetName val="Tijdnormen"/>
      <sheetName val="Frekwenties"/>
      <sheetName val="Vloeren"/>
      <sheetName val="Blad3 (3)"/>
      <sheetName val="Blad3 (2)"/>
      <sheetName val="Blad2"/>
      <sheetName val="Blad3"/>
      <sheetName val="Blad4"/>
      <sheetName val="Uitgangspunten"/>
      <sheetName val="hiddenSheet"/>
      <sheetName val="dv_info"/>
      <sheetName val="Blad3_(3)"/>
      <sheetName val="Blad3_(2)"/>
      <sheetName val="Kalender"/>
      <sheetName val="Normen"/>
      <sheetName val="Kalender (2)"/>
      <sheetName val="Opzoeklijst"/>
      <sheetName val="01.255"/>
      <sheetName val="02.255"/>
      <sheetName val="04.255"/>
      <sheetName val="Blad3_(3)1"/>
      <sheetName val="Blad3_(2)1"/>
      <sheetName val="Kalender_(2)"/>
      <sheetName val="01_255"/>
      <sheetName val="02_255"/>
      <sheetName val="04_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s>
    <sheetDataSet>
      <sheetData sheetId="0" refreshError="1"/>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
    </sheetNames>
    <definedNames>
      <definedName name="berichtoke"/>
      <definedName name="einde"/>
    </defined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0"/>
  </sheetPr>
  <dimension ref="A1:O16"/>
  <sheetViews>
    <sheetView workbookViewId="0">
      <selection activeCell="N6" sqref="N6"/>
    </sheetView>
  </sheetViews>
  <sheetFormatPr defaultRowHeight="13.2"/>
  <cols>
    <col min="1" max="1" width="28.6640625" customWidth="1"/>
    <col min="2" max="2" width="19.6640625" customWidth="1"/>
    <col min="4" max="4" width="10.5546875" customWidth="1"/>
    <col min="5" max="5" width="21.44140625" customWidth="1"/>
    <col min="6" max="6" width="68.33203125" style="44" customWidth="1"/>
    <col min="7" max="7" width="10.44140625" bestFit="1" customWidth="1"/>
    <col min="8" max="8" width="10.33203125" customWidth="1"/>
    <col min="9" max="9" width="8" bestFit="1" customWidth="1"/>
    <col min="10" max="10" width="8.5546875" bestFit="1" customWidth="1"/>
    <col min="14" max="14" width="9.5546875" customWidth="1"/>
    <col min="15" max="16" width="9.109375" customWidth="1"/>
  </cols>
  <sheetData>
    <row r="1" spans="1:15" ht="14.4" thickTop="1" thickBot="1">
      <c r="A1" s="63" t="s">
        <v>0</v>
      </c>
      <c r="B1" s="63"/>
      <c r="C1" s="63"/>
      <c r="D1" s="63"/>
      <c r="E1" s="63"/>
      <c r="F1" s="63"/>
      <c r="G1" s="63"/>
      <c r="H1" s="63"/>
      <c r="I1" s="63"/>
      <c r="J1" s="63"/>
      <c r="K1" s="63"/>
      <c r="L1" s="63"/>
      <c r="M1" s="63"/>
      <c r="N1" s="63"/>
      <c r="O1" s="1"/>
    </row>
    <row r="2" spans="1:15" ht="14.4" thickTop="1" thickBot="1">
      <c r="A2" s="62" t="s">
        <v>1</v>
      </c>
      <c r="B2" s="62"/>
      <c r="C2" s="62"/>
      <c r="D2" s="62"/>
      <c r="E2" s="62"/>
      <c r="F2" s="62"/>
      <c r="G2" s="62"/>
      <c r="H2" s="62"/>
      <c r="I2" s="62"/>
      <c r="J2" s="62"/>
      <c r="K2" s="62"/>
      <c r="L2" s="62"/>
      <c r="M2" s="62"/>
      <c r="N2" s="62"/>
      <c r="O2" s="1"/>
    </row>
    <row r="3" spans="1:15" ht="42" thickTop="1" thickBot="1">
      <c r="A3" s="14" t="s">
        <v>2</v>
      </c>
      <c r="B3" s="14" t="s">
        <v>3</v>
      </c>
      <c r="C3" s="14" t="s">
        <v>4</v>
      </c>
      <c r="D3" s="14" t="s">
        <v>5</v>
      </c>
      <c r="E3" s="15" t="s">
        <v>6</v>
      </c>
      <c r="F3" s="42" t="s">
        <v>7</v>
      </c>
      <c r="G3" s="13" t="s">
        <v>8</v>
      </c>
      <c r="H3" s="13" t="s">
        <v>9</v>
      </c>
      <c r="I3" s="13" t="s">
        <v>10</v>
      </c>
      <c r="J3" s="13" t="s">
        <v>11</v>
      </c>
      <c r="K3" s="13" t="s">
        <v>12</v>
      </c>
      <c r="L3" s="13" t="s">
        <v>13</v>
      </c>
      <c r="M3" s="13" t="s">
        <v>14</v>
      </c>
      <c r="N3" s="13" t="s">
        <v>15</v>
      </c>
      <c r="O3" s="6"/>
    </row>
    <row r="4" spans="1:15" ht="41.4" thickTop="1">
      <c r="A4" s="3" t="s">
        <v>16</v>
      </c>
      <c r="B4" s="3" t="s">
        <v>17</v>
      </c>
      <c r="C4" s="3" t="s">
        <v>18</v>
      </c>
      <c r="D4" s="3" t="s">
        <v>19</v>
      </c>
      <c r="E4" s="3" t="s">
        <v>20</v>
      </c>
      <c r="F4" s="3" t="s">
        <v>21</v>
      </c>
      <c r="G4" s="4" t="s">
        <v>22</v>
      </c>
      <c r="H4" s="4" t="s">
        <v>23</v>
      </c>
      <c r="I4" s="32"/>
      <c r="J4" s="4" t="s">
        <v>24</v>
      </c>
      <c r="K4" s="11">
        <v>14281.5</v>
      </c>
      <c r="L4" s="4">
        <v>950</v>
      </c>
      <c r="M4" s="4">
        <v>550</v>
      </c>
      <c r="N4" s="4">
        <f>L4+M4</f>
        <v>1500</v>
      </c>
      <c r="O4" s="6"/>
    </row>
    <row r="5" spans="1:15" ht="30.6">
      <c r="A5" s="9" t="s">
        <v>25</v>
      </c>
      <c r="B5" s="9" t="s">
        <v>26</v>
      </c>
      <c r="C5" s="9" t="s">
        <v>27</v>
      </c>
      <c r="D5" s="9" t="s">
        <v>19</v>
      </c>
      <c r="E5" s="9" t="s">
        <v>28</v>
      </c>
      <c r="F5" s="9" t="s">
        <v>29</v>
      </c>
      <c r="G5" s="21" t="s">
        <v>30</v>
      </c>
      <c r="H5" s="33" t="s">
        <v>31</v>
      </c>
      <c r="I5" s="21" t="s">
        <v>32</v>
      </c>
      <c r="J5" s="21" t="s">
        <v>24</v>
      </c>
      <c r="K5" s="21">
        <v>204</v>
      </c>
      <c r="L5" s="21">
        <v>16</v>
      </c>
      <c r="M5" s="21">
        <v>7</v>
      </c>
      <c r="N5" s="21">
        <f>L5+M5</f>
        <v>23</v>
      </c>
      <c r="O5" s="1"/>
    </row>
    <row r="6" spans="1:15" ht="20.399999999999999">
      <c r="A6" s="9" t="s">
        <v>33</v>
      </c>
      <c r="B6" s="19" t="s">
        <v>34</v>
      </c>
      <c r="C6" s="19" t="s">
        <v>35</v>
      </c>
      <c r="D6" s="19" t="s">
        <v>19</v>
      </c>
      <c r="E6" s="9" t="s">
        <v>36</v>
      </c>
      <c r="F6" s="9" t="s">
        <v>37</v>
      </c>
      <c r="G6" s="12" t="s">
        <v>38</v>
      </c>
      <c r="H6" s="12" t="s">
        <v>31</v>
      </c>
      <c r="I6" s="12" t="s">
        <v>39</v>
      </c>
      <c r="J6" s="12" t="s">
        <v>24</v>
      </c>
      <c r="K6" s="12">
        <v>5178</v>
      </c>
      <c r="L6" s="12">
        <v>400</v>
      </c>
      <c r="M6" s="12">
        <v>100</v>
      </c>
      <c r="N6" s="12">
        <v>400</v>
      </c>
      <c r="O6" s="7"/>
    </row>
    <row r="7" spans="1:15" ht="20.399999999999999">
      <c r="A7" s="9" t="s">
        <v>40</v>
      </c>
      <c r="B7" s="19" t="s">
        <v>34</v>
      </c>
      <c r="C7" s="19" t="s">
        <v>35</v>
      </c>
      <c r="D7" s="19" t="s">
        <v>19</v>
      </c>
      <c r="E7" s="9" t="s">
        <v>41</v>
      </c>
      <c r="F7" s="9" t="s">
        <v>42</v>
      </c>
      <c r="G7" s="12" t="s">
        <v>38</v>
      </c>
      <c r="H7" s="12" t="s">
        <v>31</v>
      </c>
      <c r="I7" s="12" t="s">
        <v>39</v>
      </c>
      <c r="J7" s="12" t="s">
        <v>24</v>
      </c>
      <c r="K7" s="34"/>
      <c r="L7" s="28"/>
      <c r="M7" s="28"/>
      <c r="N7" s="28">
        <v>75</v>
      </c>
      <c r="O7" s="7"/>
    </row>
    <row r="8" spans="1:15" ht="30.6">
      <c r="A8" s="9" t="s">
        <v>43</v>
      </c>
      <c r="B8" s="9" t="s">
        <v>44</v>
      </c>
      <c r="C8" s="9" t="s">
        <v>45</v>
      </c>
      <c r="D8" s="9" t="s">
        <v>46</v>
      </c>
      <c r="E8" s="9" t="s">
        <v>47</v>
      </c>
      <c r="F8" s="9" t="s">
        <v>48</v>
      </c>
      <c r="G8" s="12" t="s">
        <v>49</v>
      </c>
      <c r="H8" s="12" t="s">
        <v>31</v>
      </c>
      <c r="I8" s="12" t="s">
        <v>50</v>
      </c>
      <c r="J8" s="12" t="s">
        <v>24</v>
      </c>
      <c r="K8" s="12">
        <v>270</v>
      </c>
      <c r="L8" s="12">
        <v>7</v>
      </c>
      <c r="M8" s="12">
        <v>30</v>
      </c>
      <c r="N8" s="12">
        <f>L8+M8</f>
        <v>37</v>
      </c>
      <c r="O8" s="7"/>
    </row>
    <row r="9" spans="1:15" ht="20.399999999999999">
      <c r="A9" s="3" t="s">
        <v>51</v>
      </c>
      <c r="B9" s="9" t="s">
        <v>52</v>
      </c>
      <c r="C9" s="9" t="s">
        <v>45</v>
      </c>
      <c r="D9" s="9" t="s">
        <v>46</v>
      </c>
      <c r="E9" s="9" t="s">
        <v>76</v>
      </c>
      <c r="F9" s="9" t="s">
        <v>53</v>
      </c>
      <c r="G9" s="12" t="s">
        <v>49</v>
      </c>
      <c r="H9" s="12" t="s">
        <v>31</v>
      </c>
      <c r="I9" s="12" t="s">
        <v>50</v>
      </c>
      <c r="J9" s="12" t="s">
        <v>24</v>
      </c>
      <c r="K9" s="12"/>
      <c r="L9" s="12"/>
      <c r="M9" s="12"/>
      <c r="N9" s="12">
        <v>10</v>
      </c>
      <c r="O9" s="7"/>
    </row>
    <row r="10" spans="1:15" ht="51">
      <c r="A10" s="3" t="s">
        <v>54</v>
      </c>
      <c r="B10" s="9" t="s">
        <v>55</v>
      </c>
      <c r="C10" s="9" t="s">
        <v>56</v>
      </c>
      <c r="D10" s="9" t="s">
        <v>19</v>
      </c>
      <c r="E10" s="9" t="s">
        <v>47</v>
      </c>
      <c r="F10" s="9" t="s">
        <v>57</v>
      </c>
      <c r="G10" s="12" t="s">
        <v>49</v>
      </c>
      <c r="H10" s="12" t="s">
        <v>31</v>
      </c>
      <c r="I10" s="12" t="s">
        <v>50</v>
      </c>
      <c r="J10" s="12" t="s">
        <v>24</v>
      </c>
      <c r="K10" s="12">
        <v>1302.49</v>
      </c>
      <c r="L10" s="12">
        <v>16</v>
      </c>
      <c r="M10" s="12">
        <v>30</v>
      </c>
      <c r="N10" s="12">
        <v>50</v>
      </c>
      <c r="O10" s="7"/>
    </row>
    <row r="11" spans="1:15">
      <c r="A11" s="3" t="s">
        <v>59</v>
      </c>
      <c r="B11" s="35" t="s">
        <v>60</v>
      </c>
      <c r="C11" s="3" t="s">
        <v>58</v>
      </c>
      <c r="D11" s="3" t="s">
        <v>19</v>
      </c>
      <c r="E11" s="3" t="s">
        <v>36</v>
      </c>
      <c r="F11" s="16" t="s">
        <v>61</v>
      </c>
      <c r="G11" s="12" t="s">
        <v>77</v>
      </c>
      <c r="H11" s="12" t="s">
        <v>31</v>
      </c>
      <c r="I11" s="12" t="s">
        <v>50</v>
      </c>
      <c r="J11" s="12" t="s">
        <v>24</v>
      </c>
      <c r="K11" s="36"/>
      <c r="L11" s="36"/>
      <c r="M11" s="36"/>
      <c r="N11" s="36">
        <v>15</v>
      </c>
      <c r="O11" s="1"/>
    </row>
    <row r="12" spans="1:15" ht="13.8" thickBot="1">
      <c r="A12" s="10"/>
      <c r="B12" s="10"/>
      <c r="C12" s="10"/>
      <c r="D12" s="10"/>
      <c r="E12" s="10"/>
      <c r="F12" s="10"/>
      <c r="G12" s="27"/>
      <c r="H12" s="27"/>
      <c r="I12" s="27"/>
      <c r="J12" s="27"/>
      <c r="K12" s="37"/>
      <c r="L12" s="27"/>
      <c r="M12" s="27"/>
      <c r="N12" s="27"/>
      <c r="O12" s="1"/>
    </row>
    <row r="13" spans="1:15" ht="13.8" thickTop="1">
      <c r="A13" s="17"/>
      <c r="B13" s="17"/>
      <c r="C13" s="17"/>
      <c r="D13" s="17"/>
      <c r="E13" s="17"/>
      <c r="F13" s="17"/>
      <c r="G13" s="24"/>
      <c r="H13" s="24"/>
      <c r="I13" s="24"/>
      <c r="J13" s="24"/>
      <c r="K13" s="24"/>
      <c r="L13" s="24"/>
      <c r="M13" s="24"/>
      <c r="N13" s="24"/>
      <c r="O13" s="1"/>
    </row>
    <row r="14" spans="1:15">
      <c r="A14" s="20" t="s">
        <v>74</v>
      </c>
      <c r="B14" s="1"/>
      <c r="C14" s="1"/>
      <c r="D14" s="1"/>
      <c r="E14" s="1"/>
      <c r="F14" s="43"/>
      <c r="G14" s="1"/>
      <c r="H14" s="1"/>
      <c r="I14" s="1"/>
      <c r="J14" s="1"/>
      <c r="K14" s="1"/>
      <c r="L14" s="1"/>
      <c r="M14" s="1"/>
      <c r="N14" s="1"/>
      <c r="O14" s="1"/>
    </row>
    <row r="15" spans="1:15">
      <c r="A15" s="8"/>
      <c r="B15" s="1"/>
      <c r="C15" s="1"/>
      <c r="D15" s="1"/>
      <c r="E15" s="8"/>
      <c r="F15" s="43"/>
      <c r="G15" s="1"/>
      <c r="H15" s="1"/>
      <c r="I15" s="1"/>
      <c r="J15" s="1"/>
      <c r="K15" s="1"/>
      <c r="L15" s="1"/>
      <c r="M15" s="1"/>
      <c r="N15" s="1"/>
      <c r="O15" s="1"/>
    </row>
    <row r="16" spans="1:15">
      <c r="A16" s="8"/>
      <c r="B16" s="1"/>
      <c r="C16" s="1"/>
      <c r="D16" s="1"/>
      <c r="E16" s="8"/>
      <c r="F16" s="43"/>
      <c r="G16" s="1"/>
      <c r="H16" s="1"/>
      <c r="I16" s="1"/>
      <c r="J16" s="1"/>
      <c r="K16" s="1"/>
      <c r="L16" s="1"/>
      <c r="M16" s="1"/>
      <c r="N16" s="1"/>
      <c r="O16" s="1"/>
    </row>
  </sheetData>
  <mergeCells count="2">
    <mergeCell ref="A2:N2"/>
    <mergeCell ref="A1:N1"/>
  </mergeCells>
  <phoneticPr fontId="2" type="noConversion"/>
  <pageMargins left="0.28999999999999998" right="0.35" top="0.65" bottom="0.45" header="0.43" footer="0.39"/>
  <pageSetup paperSize="8" scale="85" orientation="landscape" r:id="rId1"/>
  <headerFooter alignWithMargins="0">
    <oddHeader>&amp;A</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50"/>
    <pageSetUpPr fitToPage="1"/>
  </sheetPr>
  <dimension ref="B1:I11"/>
  <sheetViews>
    <sheetView zoomScale="110" zoomScaleNormal="110" workbookViewId="0">
      <selection activeCell="I18" sqref="I18"/>
    </sheetView>
  </sheetViews>
  <sheetFormatPr defaultColWidth="9.109375" defaultRowHeight="13.2"/>
  <cols>
    <col min="1" max="1" width="5" style="2" customWidth="1"/>
    <col min="2" max="2" width="31.6640625" style="2" customWidth="1"/>
    <col min="3" max="4" width="3" style="2" customWidth="1"/>
    <col min="5" max="5" width="3" style="2" bestFit="1" customWidth="1"/>
    <col min="6" max="6" width="3" style="2" customWidth="1"/>
    <col min="7" max="7" width="3.33203125" style="2" customWidth="1"/>
    <col min="8" max="8" width="3" style="2" bestFit="1" customWidth="1"/>
    <col min="9" max="9" width="3" style="2" customWidth="1"/>
    <col min="10" max="16384" width="9.109375" style="2"/>
  </cols>
  <sheetData>
    <row r="1" spans="2:9" ht="14.4" thickTop="1" thickBot="1">
      <c r="B1" s="30"/>
      <c r="C1" s="30"/>
      <c r="D1" s="30"/>
      <c r="E1" s="30"/>
      <c r="F1" s="30"/>
      <c r="G1" s="30"/>
      <c r="H1" s="30"/>
      <c r="I1" s="30"/>
    </row>
    <row r="2" spans="2:9" ht="14.4" thickTop="1" thickBot="1">
      <c r="B2" s="29"/>
      <c r="C2" s="29"/>
      <c r="D2" s="29"/>
      <c r="E2" s="29"/>
      <c r="F2" s="29"/>
      <c r="G2" s="29"/>
      <c r="H2" s="29"/>
      <c r="I2" s="29"/>
    </row>
    <row r="3" spans="2:9" s="26" customFormat="1" ht="15" thickTop="1" thickBot="1">
      <c r="B3" s="25" t="s">
        <v>62</v>
      </c>
      <c r="C3" s="31" t="s">
        <v>1</v>
      </c>
      <c r="D3" s="29"/>
      <c r="E3" s="29"/>
      <c r="F3" s="29"/>
      <c r="G3" s="29"/>
      <c r="H3" s="29"/>
      <c r="I3" s="6"/>
    </row>
    <row r="4" spans="2:9" ht="111.6" customHeight="1" thickTop="1" thickBot="1">
      <c r="B4" s="22"/>
      <c r="C4" s="39" t="s">
        <v>16</v>
      </c>
      <c r="D4" s="40" t="s">
        <v>63</v>
      </c>
      <c r="E4" s="23" t="s">
        <v>64</v>
      </c>
      <c r="F4" s="40" t="s">
        <v>65</v>
      </c>
      <c r="G4" s="40" t="s">
        <v>72</v>
      </c>
      <c r="H4" s="41" t="s">
        <v>73</v>
      </c>
      <c r="I4" s="23" t="s">
        <v>59</v>
      </c>
    </row>
    <row r="5" spans="2:9" ht="14.4" thickTop="1" thickBot="1">
      <c r="B5" s="38" t="s">
        <v>67</v>
      </c>
      <c r="C5" s="18" t="s">
        <v>66</v>
      </c>
      <c r="D5" s="18"/>
      <c r="E5" s="18" t="s">
        <v>66</v>
      </c>
      <c r="F5" s="18"/>
      <c r="G5" s="18"/>
      <c r="H5" s="5"/>
      <c r="I5" s="18"/>
    </row>
    <row r="6" spans="2:9" ht="13.8" thickBot="1">
      <c r="B6" s="38" t="s">
        <v>68</v>
      </c>
      <c r="C6" s="18" t="s">
        <v>66</v>
      </c>
      <c r="D6" s="18" t="s">
        <v>66</v>
      </c>
      <c r="E6" s="18"/>
      <c r="F6" s="18"/>
      <c r="G6" s="18" t="s">
        <v>66</v>
      </c>
      <c r="H6" s="18" t="s">
        <v>66</v>
      </c>
      <c r="I6" s="18" t="s">
        <v>66</v>
      </c>
    </row>
    <row r="7" spans="2:9" ht="13.8" thickBot="1">
      <c r="B7" s="38" t="s">
        <v>69</v>
      </c>
      <c r="C7" s="18" t="s">
        <v>66</v>
      </c>
      <c r="D7" s="18"/>
      <c r="E7" s="18" t="s">
        <v>66</v>
      </c>
      <c r="F7" s="18" t="s">
        <v>66</v>
      </c>
      <c r="G7" s="18"/>
      <c r="H7" s="5"/>
      <c r="I7" s="18"/>
    </row>
    <row r="8" spans="2:9" ht="13.8" thickBot="1">
      <c r="B8" s="38" t="s">
        <v>75</v>
      </c>
      <c r="C8" s="18" t="s">
        <v>66</v>
      </c>
      <c r="D8" s="18"/>
      <c r="E8" s="18"/>
      <c r="F8" s="18"/>
      <c r="G8" s="18"/>
      <c r="H8" s="5"/>
      <c r="I8" s="18"/>
    </row>
    <row r="9" spans="2:9" ht="13.8" thickBot="1">
      <c r="B9" s="38" t="s">
        <v>70</v>
      </c>
      <c r="C9" s="18" t="s">
        <v>66</v>
      </c>
      <c r="D9" s="18"/>
      <c r="E9" s="18" t="s">
        <v>66</v>
      </c>
      <c r="F9" s="18"/>
      <c r="G9" s="18"/>
      <c r="H9" s="5"/>
      <c r="I9" s="18"/>
    </row>
    <row r="10" spans="2:9" ht="13.8" thickBot="1">
      <c r="B10" s="38" t="s">
        <v>71</v>
      </c>
      <c r="C10" s="18" t="s">
        <v>66</v>
      </c>
      <c r="D10" s="18"/>
      <c r="E10" s="18"/>
      <c r="F10" s="18"/>
      <c r="G10" s="18"/>
      <c r="H10" s="5"/>
      <c r="I10" s="18"/>
    </row>
    <row r="11" spans="2:9" ht="8.25" customHeight="1"/>
  </sheetData>
  <phoneticPr fontId="2" type="noConversion"/>
  <printOptions horizontalCentered="1"/>
  <pageMargins left="0.74803149606299213" right="0.74803149606299213" top="0.64" bottom="0.63" header="0.37" footer="0.4"/>
  <pageSetup paperSize="9" scale="94" orientation="landscape" r:id="rId1"/>
  <headerFooter alignWithMargins="0">
    <oddHeader>&amp;A</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5A91D-B193-402E-9A67-B3DE4D84F749}">
  <sheetPr>
    <tabColor indexed="50"/>
  </sheetPr>
  <dimension ref="A1:E68"/>
  <sheetViews>
    <sheetView tabSelected="1" topLeftCell="A25" workbookViewId="0">
      <selection activeCell="A69" sqref="A69"/>
    </sheetView>
  </sheetViews>
  <sheetFormatPr defaultRowHeight="13.2"/>
  <cols>
    <col min="1" max="1" width="6.5546875" customWidth="1"/>
    <col min="2" max="2" width="35.6640625" customWidth="1"/>
    <col min="3" max="3" width="26.5546875" customWidth="1"/>
  </cols>
  <sheetData>
    <row r="1" spans="1:5">
      <c r="B1" s="60" t="s">
        <v>120</v>
      </c>
    </row>
    <row r="3" spans="1:5" ht="13.8" thickBot="1">
      <c r="B3" t="s">
        <v>78</v>
      </c>
      <c r="E3" t="s">
        <v>79</v>
      </c>
    </row>
    <row r="4" spans="1:5" ht="28.2" thickBot="1">
      <c r="A4" s="45" t="s">
        <v>80</v>
      </c>
      <c r="B4" s="45" t="s">
        <v>81</v>
      </c>
      <c r="C4" s="46" t="s">
        <v>82</v>
      </c>
      <c r="D4" s="46" t="s">
        <v>83</v>
      </c>
      <c r="E4" s="46" t="s">
        <v>84</v>
      </c>
    </row>
    <row r="5" spans="1:5" ht="13.8">
      <c r="A5" s="47">
        <v>2</v>
      </c>
      <c r="B5" s="48" t="s">
        <v>85</v>
      </c>
      <c r="C5" s="48" t="s">
        <v>86</v>
      </c>
      <c r="D5" s="47">
        <v>8.5</v>
      </c>
      <c r="E5" s="47">
        <f t="shared" ref="E5:E11" si="0">SUM(A5*D5)</f>
        <v>17</v>
      </c>
    </row>
    <row r="6" spans="1:5" ht="13.8">
      <c r="A6" s="49">
        <v>1</v>
      </c>
      <c r="B6" s="50" t="s">
        <v>87</v>
      </c>
      <c r="C6" s="50" t="s">
        <v>88</v>
      </c>
      <c r="D6" s="51">
        <v>6</v>
      </c>
      <c r="E6" s="51">
        <f t="shared" si="0"/>
        <v>6</v>
      </c>
    </row>
    <row r="7" spans="1:5" ht="13.8">
      <c r="A7" s="51">
        <v>1</v>
      </c>
      <c r="B7" s="52" t="s">
        <v>89</v>
      </c>
      <c r="C7" s="50" t="s">
        <v>90</v>
      </c>
      <c r="D7" s="51">
        <v>8</v>
      </c>
      <c r="E7" s="51">
        <f t="shared" si="0"/>
        <v>8</v>
      </c>
    </row>
    <row r="8" spans="1:5" ht="13.8">
      <c r="A8" s="51">
        <v>2</v>
      </c>
      <c r="B8" s="52" t="s">
        <v>91</v>
      </c>
      <c r="C8" s="50" t="s">
        <v>92</v>
      </c>
      <c r="D8" s="51">
        <v>7.5</v>
      </c>
      <c r="E8" s="51">
        <f t="shared" si="0"/>
        <v>15</v>
      </c>
    </row>
    <row r="9" spans="1:5" ht="13.8">
      <c r="A9" s="51">
        <v>1</v>
      </c>
      <c r="B9" s="50" t="s">
        <v>87</v>
      </c>
      <c r="C9" s="50" t="s">
        <v>93</v>
      </c>
      <c r="D9" s="51">
        <v>6</v>
      </c>
      <c r="E9" s="51">
        <f t="shared" si="0"/>
        <v>6</v>
      </c>
    </row>
    <row r="10" spans="1:5" ht="13.8">
      <c r="A10" s="51">
        <v>2</v>
      </c>
      <c r="B10" s="50" t="s">
        <v>94</v>
      </c>
      <c r="C10" s="50" t="s">
        <v>95</v>
      </c>
      <c r="D10" s="51">
        <v>8</v>
      </c>
      <c r="E10" s="51">
        <f t="shared" si="0"/>
        <v>16</v>
      </c>
    </row>
    <row r="11" spans="1:5" ht="13.8">
      <c r="A11" s="51">
        <v>1</v>
      </c>
      <c r="B11" s="50" t="s">
        <v>96</v>
      </c>
      <c r="C11" s="50" t="s">
        <v>97</v>
      </c>
      <c r="D11" s="51">
        <v>2</v>
      </c>
      <c r="E11" s="51">
        <f t="shared" si="0"/>
        <v>2</v>
      </c>
    </row>
    <row r="12" spans="1:5" s="53" customFormat="1" ht="14.4">
      <c r="C12" s="54" t="s">
        <v>98</v>
      </c>
      <c r="E12" s="55">
        <f>SUM(E5:E11)</f>
        <v>70</v>
      </c>
    </row>
    <row r="13" spans="1:5" s="53" customFormat="1" ht="14.4">
      <c r="C13" s="56"/>
      <c r="E13" s="55"/>
    </row>
    <row r="14" spans="1:5" ht="13.8" thickBot="1">
      <c r="B14" t="s">
        <v>99</v>
      </c>
    </row>
    <row r="15" spans="1:5" ht="28.2" thickBot="1">
      <c r="A15" s="45" t="s">
        <v>80</v>
      </c>
      <c r="B15" s="45" t="s">
        <v>81</v>
      </c>
      <c r="C15" s="46" t="s">
        <v>82</v>
      </c>
      <c r="D15" s="46" t="s">
        <v>83</v>
      </c>
      <c r="E15" s="46" t="s">
        <v>84</v>
      </c>
    </row>
    <row r="16" spans="1:5" ht="13.8">
      <c r="A16" s="47">
        <v>2</v>
      </c>
      <c r="B16" s="48" t="s">
        <v>85</v>
      </c>
      <c r="C16" s="48" t="s">
        <v>86</v>
      </c>
      <c r="D16" s="47">
        <v>8.5</v>
      </c>
      <c r="E16" s="47">
        <f t="shared" ref="E16:E25" si="1">SUM(A16*D16)</f>
        <v>17</v>
      </c>
    </row>
    <row r="17" spans="1:5" ht="13.8">
      <c r="A17" s="49">
        <v>1</v>
      </c>
      <c r="B17" s="50" t="s">
        <v>87</v>
      </c>
      <c r="C17" s="50" t="s">
        <v>88</v>
      </c>
      <c r="D17" s="51">
        <v>6</v>
      </c>
      <c r="E17" s="51">
        <f t="shared" si="1"/>
        <v>6</v>
      </c>
    </row>
    <row r="18" spans="1:5" ht="13.8">
      <c r="A18" s="51">
        <v>1</v>
      </c>
      <c r="B18" s="52" t="s">
        <v>100</v>
      </c>
      <c r="C18" s="50" t="s">
        <v>101</v>
      </c>
      <c r="D18" s="51">
        <v>12</v>
      </c>
      <c r="E18" s="51">
        <f t="shared" si="1"/>
        <v>12</v>
      </c>
    </row>
    <row r="19" spans="1:5" ht="13.8">
      <c r="A19" s="51">
        <v>1</v>
      </c>
      <c r="B19" s="52" t="s">
        <v>91</v>
      </c>
      <c r="C19" s="50" t="s">
        <v>102</v>
      </c>
      <c r="D19" s="51">
        <v>4</v>
      </c>
      <c r="E19" s="51">
        <f t="shared" si="1"/>
        <v>4</v>
      </c>
    </row>
    <row r="20" spans="1:5" ht="13.8">
      <c r="A20" s="51">
        <v>1</v>
      </c>
      <c r="B20" s="50" t="s">
        <v>87</v>
      </c>
      <c r="C20" s="50" t="s">
        <v>103</v>
      </c>
      <c r="D20" s="51">
        <v>6</v>
      </c>
      <c r="E20" s="51">
        <f t="shared" si="1"/>
        <v>6</v>
      </c>
    </row>
    <row r="21" spans="1:5" ht="13.8">
      <c r="A21" s="51">
        <v>1</v>
      </c>
      <c r="B21" s="52" t="s">
        <v>91</v>
      </c>
      <c r="C21" s="50" t="s">
        <v>104</v>
      </c>
      <c r="D21" s="51">
        <v>4.5</v>
      </c>
      <c r="E21" s="51">
        <f t="shared" si="1"/>
        <v>4.5</v>
      </c>
    </row>
    <row r="22" spans="1:5" ht="13.8">
      <c r="A22" s="51">
        <v>1</v>
      </c>
      <c r="B22" s="52" t="s">
        <v>91</v>
      </c>
      <c r="C22" s="57" t="s">
        <v>105</v>
      </c>
      <c r="D22" s="51">
        <v>7.5</v>
      </c>
      <c r="E22" s="51">
        <f t="shared" si="1"/>
        <v>7.5</v>
      </c>
    </row>
    <row r="23" spans="1:5" ht="13.8">
      <c r="A23" s="51">
        <v>2</v>
      </c>
      <c r="B23" s="50" t="s">
        <v>94</v>
      </c>
      <c r="C23" s="50" t="s">
        <v>95</v>
      </c>
      <c r="D23" s="51">
        <v>8</v>
      </c>
      <c r="E23" s="51">
        <f t="shared" si="1"/>
        <v>16</v>
      </c>
    </row>
    <row r="24" spans="1:5" ht="13.8">
      <c r="A24" s="51">
        <v>1</v>
      </c>
      <c r="B24" s="52" t="s">
        <v>106</v>
      </c>
      <c r="C24" s="50" t="s">
        <v>107</v>
      </c>
      <c r="D24" s="51">
        <v>3.5</v>
      </c>
      <c r="E24" s="51">
        <f t="shared" si="1"/>
        <v>3.5</v>
      </c>
    </row>
    <row r="25" spans="1:5" ht="13.8">
      <c r="A25" s="51">
        <v>1</v>
      </c>
      <c r="B25" s="50" t="s">
        <v>96</v>
      </c>
      <c r="C25" s="50" t="s">
        <v>97</v>
      </c>
      <c r="D25" s="51">
        <v>2</v>
      </c>
      <c r="E25" s="51">
        <f t="shared" si="1"/>
        <v>2</v>
      </c>
    </row>
    <row r="26" spans="1:5" s="53" customFormat="1" ht="14.4">
      <c r="C26" s="53" t="s">
        <v>98</v>
      </c>
      <c r="E26" s="55">
        <f>SUM(E16:E25)</f>
        <v>78.5</v>
      </c>
    </row>
    <row r="27" spans="1:5" s="53" customFormat="1" ht="14.4">
      <c r="E27" s="55"/>
    </row>
    <row r="28" spans="1:5" ht="13.8" thickBot="1">
      <c r="B28" t="s">
        <v>108</v>
      </c>
    </row>
    <row r="29" spans="1:5" ht="28.2" thickBot="1">
      <c r="A29" s="45" t="s">
        <v>80</v>
      </c>
      <c r="B29" s="45" t="s">
        <v>81</v>
      </c>
      <c r="C29" s="46" t="s">
        <v>82</v>
      </c>
      <c r="D29" s="46" t="s">
        <v>83</v>
      </c>
      <c r="E29" s="46" t="s">
        <v>84</v>
      </c>
    </row>
    <row r="30" spans="1:5" ht="13.8">
      <c r="A30" s="47">
        <v>2</v>
      </c>
      <c r="B30" s="48" t="s">
        <v>85</v>
      </c>
      <c r="C30" s="48" t="s">
        <v>86</v>
      </c>
      <c r="D30" s="47">
        <v>8.5</v>
      </c>
      <c r="E30" s="47">
        <f t="shared" ref="E30:E37" si="2">SUM(A30*D30)</f>
        <v>17</v>
      </c>
    </row>
    <row r="31" spans="1:5" ht="13.8">
      <c r="A31" s="49">
        <v>1</v>
      </c>
      <c r="B31" s="50" t="s">
        <v>87</v>
      </c>
      <c r="C31" s="50" t="s">
        <v>88</v>
      </c>
      <c r="D31" s="51">
        <v>6</v>
      </c>
      <c r="E31" s="51">
        <f t="shared" si="2"/>
        <v>6</v>
      </c>
    </row>
    <row r="32" spans="1:5" ht="13.8">
      <c r="A32" s="51">
        <v>1</v>
      </c>
      <c r="B32" s="52" t="s">
        <v>100</v>
      </c>
      <c r="C32" s="50" t="s">
        <v>90</v>
      </c>
      <c r="D32" s="51">
        <v>8</v>
      </c>
      <c r="E32" s="51">
        <f t="shared" si="2"/>
        <v>8</v>
      </c>
    </row>
    <row r="33" spans="1:5" ht="13.8">
      <c r="A33" s="51">
        <v>2</v>
      </c>
      <c r="B33" s="52" t="s">
        <v>91</v>
      </c>
      <c r="C33" s="50" t="s">
        <v>92</v>
      </c>
      <c r="D33" s="51">
        <v>7.5</v>
      </c>
      <c r="E33" s="51">
        <f t="shared" si="2"/>
        <v>15</v>
      </c>
    </row>
    <row r="34" spans="1:5" ht="13.8">
      <c r="A34" s="51">
        <v>1</v>
      </c>
      <c r="B34" s="50" t="s">
        <v>87</v>
      </c>
      <c r="C34" s="50" t="s">
        <v>103</v>
      </c>
      <c r="D34" s="51">
        <v>6</v>
      </c>
      <c r="E34" s="51">
        <f t="shared" si="2"/>
        <v>6</v>
      </c>
    </row>
    <row r="35" spans="1:5" ht="13.8">
      <c r="A35" s="51">
        <v>2</v>
      </c>
      <c r="B35" s="50" t="s">
        <v>94</v>
      </c>
      <c r="C35" s="50" t="s">
        <v>95</v>
      </c>
      <c r="D35" s="51">
        <v>8</v>
      </c>
      <c r="E35" s="51">
        <f t="shared" si="2"/>
        <v>16</v>
      </c>
    </row>
    <row r="36" spans="1:5" ht="13.8">
      <c r="A36" s="51">
        <v>1</v>
      </c>
      <c r="B36" s="50" t="s">
        <v>109</v>
      </c>
      <c r="C36" s="50" t="s">
        <v>110</v>
      </c>
      <c r="D36" s="51">
        <v>3</v>
      </c>
      <c r="E36" s="51">
        <f t="shared" si="2"/>
        <v>3</v>
      </c>
    </row>
    <row r="37" spans="1:5" ht="13.8">
      <c r="A37" s="51">
        <v>1</v>
      </c>
      <c r="B37" s="50" t="s">
        <v>96</v>
      </c>
      <c r="C37" s="50" t="s">
        <v>97</v>
      </c>
      <c r="D37" s="51">
        <v>2</v>
      </c>
      <c r="E37" s="51">
        <f t="shared" si="2"/>
        <v>2</v>
      </c>
    </row>
    <row r="38" spans="1:5" ht="14.4">
      <c r="C38" s="53" t="s">
        <v>98</v>
      </c>
      <c r="E38" s="55">
        <f>SUM(E30:E37)</f>
        <v>73</v>
      </c>
    </row>
    <row r="40" spans="1:5" ht="13.8" thickBot="1">
      <c r="B40" t="s">
        <v>111</v>
      </c>
    </row>
    <row r="41" spans="1:5" ht="28.2" thickBot="1">
      <c r="A41" s="45" t="s">
        <v>80</v>
      </c>
      <c r="B41" s="45" t="s">
        <v>81</v>
      </c>
      <c r="C41" s="46" t="s">
        <v>82</v>
      </c>
      <c r="D41" s="46" t="s">
        <v>83</v>
      </c>
      <c r="E41" s="46" t="s">
        <v>84</v>
      </c>
    </row>
    <row r="42" spans="1:5" ht="13.8">
      <c r="A42" s="47">
        <v>2</v>
      </c>
      <c r="B42" s="48" t="s">
        <v>85</v>
      </c>
      <c r="C42" s="48" t="s">
        <v>86</v>
      </c>
      <c r="D42" s="47">
        <v>8.5</v>
      </c>
      <c r="E42" s="47">
        <f t="shared" ref="E42:E53" si="3">SUM(A42*D42)</f>
        <v>17</v>
      </c>
    </row>
    <row r="43" spans="1:5" ht="13.8">
      <c r="A43" s="51">
        <v>1</v>
      </c>
      <c r="B43" s="50" t="s">
        <v>87</v>
      </c>
      <c r="C43" s="58" t="s">
        <v>88</v>
      </c>
      <c r="D43" s="49">
        <v>6</v>
      </c>
      <c r="E43" s="49">
        <f t="shared" si="3"/>
        <v>6</v>
      </c>
    </row>
    <row r="44" spans="1:5" ht="13.8">
      <c r="A44" s="51">
        <v>1</v>
      </c>
      <c r="B44" s="52" t="s">
        <v>100</v>
      </c>
      <c r="C44" s="50" t="s">
        <v>101</v>
      </c>
      <c r="D44" s="51">
        <v>12</v>
      </c>
      <c r="E44" s="51">
        <f t="shared" si="3"/>
        <v>12</v>
      </c>
    </row>
    <row r="45" spans="1:5" ht="13.8">
      <c r="A45" s="51">
        <v>1</v>
      </c>
      <c r="B45" s="52" t="s">
        <v>91</v>
      </c>
      <c r="C45" s="50" t="s">
        <v>102</v>
      </c>
      <c r="D45" s="51">
        <v>4</v>
      </c>
      <c r="E45" s="51">
        <f t="shared" si="3"/>
        <v>4</v>
      </c>
    </row>
    <row r="46" spans="1:5" ht="13.8">
      <c r="A46" s="51">
        <v>1</v>
      </c>
      <c r="B46" s="50" t="s">
        <v>87</v>
      </c>
      <c r="C46" s="50" t="s">
        <v>103</v>
      </c>
      <c r="D46" s="51">
        <v>6</v>
      </c>
      <c r="E46" s="51">
        <f t="shared" si="3"/>
        <v>6</v>
      </c>
    </row>
    <row r="47" spans="1:5" ht="13.8">
      <c r="A47" s="51">
        <v>1</v>
      </c>
      <c r="B47" s="52" t="s">
        <v>91</v>
      </c>
      <c r="C47" s="50" t="s">
        <v>104</v>
      </c>
      <c r="D47" s="51">
        <v>4.5</v>
      </c>
      <c r="E47" s="51">
        <f t="shared" si="3"/>
        <v>4.5</v>
      </c>
    </row>
    <row r="48" spans="1:5" ht="13.8">
      <c r="A48" s="51">
        <v>1</v>
      </c>
      <c r="B48" s="52" t="s">
        <v>91</v>
      </c>
      <c r="C48" s="57" t="s">
        <v>105</v>
      </c>
      <c r="D48" s="51">
        <v>7.5</v>
      </c>
      <c r="E48" s="51">
        <f t="shared" si="3"/>
        <v>7.5</v>
      </c>
    </row>
    <row r="49" spans="1:5" ht="13.8">
      <c r="A49" s="51">
        <v>1</v>
      </c>
      <c r="B49" s="52" t="s">
        <v>91</v>
      </c>
      <c r="C49" s="50" t="s">
        <v>107</v>
      </c>
      <c r="D49" s="51">
        <v>3.5</v>
      </c>
      <c r="E49" s="51">
        <f t="shared" si="3"/>
        <v>3.5</v>
      </c>
    </row>
    <row r="50" spans="1:5" ht="13.8">
      <c r="A50" s="51">
        <v>2</v>
      </c>
      <c r="B50" s="50" t="s">
        <v>94</v>
      </c>
      <c r="C50" s="50" t="s">
        <v>95</v>
      </c>
      <c r="D50" s="51">
        <v>8</v>
      </c>
      <c r="E50" s="51">
        <f t="shared" si="3"/>
        <v>16</v>
      </c>
    </row>
    <row r="51" spans="1:5" ht="13.8">
      <c r="A51" s="51">
        <v>1</v>
      </c>
      <c r="B51" s="50" t="s">
        <v>96</v>
      </c>
      <c r="C51" s="50" t="s">
        <v>97</v>
      </c>
      <c r="D51" s="51">
        <v>2</v>
      </c>
      <c r="E51" s="49">
        <f t="shared" si="3"/>
        <v>2</v>
      </c>
    </row>
    <row r="52" spans="1:5" ht="13.8">
      <c r="A52" s="51">
        <v>1</v>
      </c>
      <c r="B52" s="50" t="s">
        <v>112</v>
      </c>
      <c r="C52" s="50" t="s">
        <v>113</v>
      </c>
      <c r="D52" s="51">
        <v>4.5</v>
      </c>
      <c r="E52" s="51">
        <f t="shared" si="3"/>
        <v>4.5</v>
      </c>
    </row>
    <row r="53" spans="1:5" ht="13.8">
      <c r="A53" s="51">
        <v>1</v>
      </c>
      <c r="B53" s="52" t="s">
        <v>114</v>
      </c>
      <c r="C53" s="50" t="s">
        <v>115</v>
      </c>
      <c r="D53" s="51">
        <v>3</v>
      </c>
      <c r="E53" s="51">
        <f t="shared" si="3"/>
        <v>3</v>
      </c>
    </row>
    <row r="54" spans="1:5" ht="14.4">
      <c r="C54" s="53" t="s">
        <v>98</v>
      </c>
      <c r="E54" s="55">
        <f>SUM(E42:E53)</f>
        <v>86</v>
      </c>
    </row>
    <row r="56" spans="1:5" ht="14.4" thickBot="1">
      <c r="B56" s="59" t="s">
        <v>116</v>
      </c>
    </row>
    <row r="57" spans="1:5" ht="28.2" thickBot="1">
      <c r="A57" s="45" t="s">
        <v>80</v>
      </c>
      <c r="B57" s="45" t="s">
        <v>81</v>
      </c>
      <c r="C57" s="46" t="s">
        <v>82</v>
      </c>
      <c r="D57" s="46" t="s">
        <v>83</v>
      </c>
      <c r="E57" s="46" t="s">
        <v>84</v>
      </c>
    </row>
    <row r="58" spans="1:5" ht="13.8">
      <c r="A58" s="51">
        <v>2</v>
      </c>
      <c r="B58" s="48" t="s">
        <v>85</v>
      </c>
      <c r="C58" s="50" t="s">
        <v>117</v>
      </c>
      <c r="D58" s="51">
        <v>8.5</v>
      </c>
      <c r="E58" s="51">
        <f t="shared" ref="E58:E64" si="4">SUM(D58*A58)</f>
        <v>17</v>
      </c>
    </row>
    <row r="59" spans="1:5" ht="13.8">
      <c r="A59" s="49">
        <v>1</v>
      </c>
      <c r="B59" s="50" t="s">
        <v>87</v>
      </c>
      <c r="C59" s="58" t="s">
        <v>88</v>
      </c>
      <c r="D59" s="49">
        <v>6</v>
      </c>
      <c r="E59" s="51">
        <f t="shared" si="4"/>
        <v>6</v>
      </c>
    </row>
    <row r="60" spans="1:5" ht="13.8">
      <c r="A60" s="51">
        <v>1</v>
      </c>
      <c r="B60" s="52" t="s">
        <v>100</v>
      </c>
      <c r="C60" s="50" t="s">
        <v>90</v>
      </c>
      <c r="D60" s="51">
        <v>8</v>
      </c>
      <c r="E60" s="51">
        <f t="shared" si="4"/>
        <v>8</v>
      </c>
    </row>
    <row r="61" spans="1:5" ht="13.8">
      <c r="A61" s="51">
        <v>1</v>
      </c>
      <c r="B61" s="50" t="s">
        <v>87</v>
      </c>
      <c r="C61" s="50" t="s">
        <v>103</v>
      </c>
      <c r="D61" s="51">
        <v>6</v>
      </c>
      <c r="E61" s="51">
        <f t="shared" si="4"/>
        <v>6</v>
      </c>
    </row>
    <row r="62" spans="1:5" ht="13.8">
      <c r="A62" s="51">
        <v>2</v>
      </c>
      <c r="B62" s="52" t="s">
        <v>91</v>
      </c>
      <c r="C62" s="50" t="s">
        <v>118</v>
      </c>
      <c r="D62" s="51">
        <v>4.5</v>
      </c>
      <c r="E62" s="51">
        <f t="shared" si="4"/>
        <v>9</v>
      </c>
    </row>
    <row r="63" spans="1:5" ht="13.8">
      <c r="A63" s="51">
        <v>2</v>
      </c>
      <c r="B63" s="50" t="s">
        <v>94</v>
      </c>
      <c r="C63" s="50" t="s">
        <v>119</v>
      </c>
      <c r="D63" s="51">
        <v>6</v>
      </c>
      <c r="E63" s="51">
        <f t="shared" si="4"/>
        <v>12</v>
      </c>
    </row>
    <row r="64" spans="1:5" ht="13.8">
      <c r="A64" s="51">
        <v>1</v>
      </c>
      <c r="B64" s="50" t="s">
        <v>96</v>
      </c>
      <c r="C64" s="50" t="s">
        <v>97</v>
      </c>
      <c r="D64" s="51">
        <v>2</v>
      </c>
      <c r="E64" s="51">
        <f t="shared" si="4"/>
        <v>2</v>
      </c>
    </row>
    <row r="65" spans="1:5" ht="14.4">
      <c r="A65" s="49"/>
      <c r="C65" s="53" t="s">
        <v>98</v>
      </c>
      <c r="E65" s="55">
        <f>SUM(E58:E64)</f>
        <v>60</v>
      </c>
    </row>
    <row r="68" spans="1:5">
      <c r="A68" s="61" t="s">
        <v>121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be4dd3a-381d-45c2-9e09-125b3d1db5bd">
      <UserInfo>
        <DisplayName>Jager, Elma</DisplayName>
        <AccountId>189</AccountId>
        <AccountType/>
      </UserInfo>
      <UserInfo>
        <DisplayName>Sterk, Brenda</DisplayName>
        <AccountId>37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78B5B699AE3B54E9BC3B1BC44F4C2E7" ma:contentTypeVersion="6" ma:contentTypeDescription="Een nieuw document maken." ma:contentTypeScope="" ma:versionID="9794e2df7a0da54fe05e616d7db7612a">
  <xsd:schema xmlns:xsd="http://www.w3.org/2001/XMLSchema" xmlns:xs="http://www.w3.org/2001/XMLSchema" xmlns:p="http://schemas.microsoft.com/office/2006/metadata/properties" xmlns:ns2="ec33cb56-5a6c-4918-a772-934501c94198" xmlns:ns3="9be4dd3a-381d-45c2-9e09-125b3d1db5bd" targetNamespace="http://schemas.microsoft.com/office/2006/metadata/properties" ma:root="true" ma:fieldsID="357be45fb852f3dc02a24df2bacfb241" ns2:_="" ns3:_="">
    <xsd:import namespace="ec33cb56-5a6c-4918-a772-934501c94198"/>
    <xsd:import namespace="9be4dd3a-381d-45c2-9e09-125b3d1db5b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33cb56-5a6c-4918-a772-934501c941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e4dd3a-381d-45c2-9e09-125b3d1db5b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F5C099-694D-4D2A-8B0E-1A4CDA2F03E2}">
  <ds:schemaRefs>
    <ds:schemaRef ds:uri="http://schemas.openxmlformats.org/package/2006/metadata/core-properties"/>
    <ds:schemaRef ds:uri="http://schemas.microsoft.com/office/2006/metadata/properties"/>
    <ds:schemaRef ds:uri="http://purl.org/dc/terms/"/>
    <ds:schemaRef ds:uri="http://schemas.microsoft.com/office/infopath/2007/PartnerControls"/>
    <ds:schemaRef ds:uri="ec33cb56-5a6c-4918-a772-934501c94198"/>
    <ds:schemaRef ds:uri="http://schemas.microsoft.com/office/2006/documentManagement/types"/>
    <ds:schemaRef ds:uri="http://www.w3.org/XML/1998/namespace"/>
    <ds:schemaRef ds:uri="9be4dd3a-381d-45c2-9e09-125b3d1db5bd"/>
    <ds:schemaRef ds:uri="http://purl.org/dc/dcmitype/"/>
    <ds:schemaRef ds:uri="http://purl.org/dc/elements/1.1/"/>
  </ds:schemaRefs>
</ds:datastoreItem>
</file>

<file path=customXml/itemProps2.xml><?xml version="1.0" encoding="utf-8"?>
<ds:datastoreItem xmlns:ds="http://schemas.openxmlformats.org/officeDocument/2006/customXml" ds:itemID="{F1A4E7BA-6BD1-416F-A355-5D9AB06E79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33cb56-5a6c-4918-a772-934501c94198"/>
    <ds:schemaRef ds:uri="9be4dd3a-381d-45c2-9e09-125b3d1db5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6D678A-3CC8-4DC6-9880-27FE44791E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Locatie informatie</vt:lpstr>
      <vt:lpstr>Dienstverleningsmatrix</vt:lpstr>
      <vt:lpstr>Huidige bezetting</vt:lpstr>
    </vt:vector>
  </TitlesOfParts>
  <Manager/>
  <Company>Gemeente Zaanstad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Lemmers</dc:creator>
  <cp:keywords/>
  <dc:description/>
  <cp:lastModifiedBy>Greuter, Susanne</cp:lastModifiedBy>
  <cp:revision/>
  <dcterms:created xsi:type="dcterms:W3CDTF">2009-06-18T08:54:42Z</dcterms:created>
  <dcterms:modified xsi:type="dcterms:W3CDTF">2024-05-02T13:37:45Z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0x010100578B5B699AE3B54E9BC3B1BC44F4C2E7</vt:lpwstr>
  </property>
  <property fmtid="{D5CDD505-2E9C-101B-9397-08002B2CF9AE}" pid="3" name="Order">
    <vt:r8>100</vt:r8>
  </property>
  <property fmtid="{D5CDD505-2E9C-101B-9397-08002B2CF9AE}" pid="4" name="Openbaarheidsbeperking">
    <vt:lpwstr/>
  </property>
  <property fmtid="{D5CDD505-2E9C-101B-9397-08002B2CF9AE}" pid="5" name="Afdeling">
    <vt:lpwstr>3;#Facilitaire Zaken|e4bdb08e-be41-4f84-9bb5-cddaf086f261</vt:lpwstr>
  </property>
  <property fmtid="{D5CDD505-2E9C-101B-9397-08002B2CF9AE}" pid="6" name="ha05b352ffb3473e988b841366c28f6f">
    <vt:lpwstr>O.3.1.1 Afhandelen verzoeken Facilitaire Zaken|982189c4-313b-438e-9c15-f0b63606167c</vt:lpwstr>
  </property>
  <property fmtid="{D5CDD505-2E9C-101B-9397-08002B2CF9AE}" pid="7" name="jbd390ef46fe4ab38e89a0afa2c77160">
    <vt:lpwstr/>
  </property>
  <property fmtid="{D5CDD505-2E9C-101B-9397-08002B2CF9AE}" pid="8" name="n4a6eba257ee4776b063e377a4c63306">
    <vt:lpwstr>Gemeente Zaanstad|5da99fe8-27ce-4ad9-925a-5d6e14d5f231</vt:lpwstr>
  </property>
  <property fmtid="{D5CDD505-2E9C-101B-9397-08002B2CF9AE}" pid="9" name="_ExtendedDescription">
    <vt:lpwstr/>
  </property>
  <property fmtid="{D5CDD505-2E9C-101B-9397-08002B2CF9AE}" pid="10" name="Extern-ID">
    <vt:lpwstr/>
  </property>
  <property fmtid="{D5CDD505-2E9C-101B-9397-08002B2CF9AE}" pid="11" name="Archiefvormer">
    <vt:lpwstr>2;#Gemeente Zaanstad|5da99fe8-27ce-4ad9-925a-5d6e14d5f231</vt:lpwstr>
  </property>
  <property fmtid="{D5CDD505-2E9C-101B-9397-08002B2CF9AE}" pid="12" name="DocumentSetDescription">
    <vt:lpwstr/>
  </property>
  <property fmtid="{D5CDD505-2E9C-101B-9397-08002B2CF9AE}" pid="13" name="Zaaktype">
    <vt:lpwstr>4;#B0574|1c1ba151-0f0e-4b4e-b215-a5c0dae84579</vt:lpwstr>
  </property>
  <property fmtid="{D5CDD505-2E9C-101B-9397-08002B2CF9AE}" pid="14" name="Proces">
    <vt:lpwstr>5;#O.3.1.1 Afhandelen verzoeken Facilitaire Zaken|982189c4-313b-438e-9c15-f0b63606167c</vt:lpwstr>
  </property>
  <property fmtid="{D5CDD505-2E9C-101B-9397-08002B2CF9AE}" pid="15" name="Bron_Systeem">
    <vt:lpwstr/>
  </property>
  <property fmtid="{D5CDD505-2E9C-101B-9397-08002B2CF9AE}" pid="16" name="c94847eb54c24c8f9dc0c385bd1eebc2">
    <vt:lpwstr>Facilitaire Zaken|e4bdb08e-be41-4f84-9bb5-cddaf086f261</vt:lpwstr>
  </property>
  <property fmtid="{D5CDD505-2E9C-101B-9397-08002B2CF9AE}" pid="17" name="dd418d1d0122474984b379b82e2694a7">
    <vt:lpwstr>B0574|1c1ba151-0f0e-4b4e-b215-a5c0dae84579</vt:lpwstr>
  </property>
  <property fmtid="{D5CDD505-2E9C-101B-9397-08002B2CF9AE}" pid="18" name="MediaServiceImageTags">
    <vt:lpwstr/>
  </property>
  <property fmtid="{D5CDD505-2E9C-101B-9397-08002B2CF9AE}" pid="19" name="_dlc_DocIdItemGuid">
    <vt:lpwstr>c65705fe-ba2a-4767-845d-9ee2f82e482a</vt:lpwstr>
  </property>
  <property fmtid="{D5CDD505-2E9C-101B-9397-08002B2CF9AE}" pid="20" name="Status_Zaak">
    <vt:lpwstr>1;#Actief|81c20c87-c216-4937-bf94-ff7021bd769f</vt:lpwstr>
  </property>
  <property fmtid="{D5CDD505-2E9C-101B-9397-08002B2CF9AE}" pid="21" name="_docset_NoMedatataSyncRequired">
    <vt:lpwstr>False</vt:lpwstr>
  </property>
  <property fmtid="{D5CDD505-2E9C-101B-9397-08002B2CF9AE}" pid="22" name="_MarkAsFinal">
    <vt:bool>false</vt:bool>
  </property>
</Properties>
</file>