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O:\Inkoop en Juridische Zaken\Inkoop\Inkoop; aanbestedingen 2023\Inhuur beladers afvalinzameling en medewerkers milieustraat\04 NvI\"/>
    </mc:Choice>
  </mc:AlternateContent>
  <xr:revisionPtr revIDLastSave="0" documentId="8_{7C0AB6EB-98EC-444C-B46F-193688F877B3}" xr6:coauthVersionLast="47" xr6:coauthVersionMax="47" xr10:uidLastSave="{00000000-0000-0000-0000-000000000000}"/>
  <bookViews>
    <workbookView xWindow="25080" yWindow="-120" windowWidth="25440" windowHeight="15390" tabRatio="934" activeTab="1" xr2:uid="{00000000-000D-0000-FFFF-FFFF00000000}"/>
  </bookViews>
  <sheets>
    <sheet name="Voorblad" sheetId="16" r:id="rId1"/>
    <sheet name="Prijzen-omrekenfactor" sheetId="15" r:id="rId2"/>
  </sheets>
  <definedNames>
    <definedName name="_xlnm.Print_Area" localSheetId="0">Voorblad!$A$1:$K$16</definedName>
  </definedNames>
  <calcPr calcId="191029"/>
  <customWorkbookViews>
    <customWorkbookView name="Maurice Zandbelt - Persoonlijke weergave" guid="{C99535C1-CC69-4CAF-855E-4A84FA871FA2}" mergeInterval="0" personalView="1" maximized="1" xWindow="1" yWindow="1" windowWidth="1920" windowHeight="891" tabRatio="934" activeSheetId="2" showComments="commIndAndComment"/>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15" l="1"/>
  <c r="C56" i="15" l="1"/>
  <c r="C48" i="15"/>
  <c r="C23" i="15"/>
  <c r="C15" i="15"/>
  <c r="C16" i="15" l="1"/>
  <c r="C24" i="15" l="1"/>
  <c r="C25" i="15" s="1"/>
  <c r="C29" i="15" l="1"/>
  <c r="C30" i="15" s="1"/>
  <c r="C49" i="15" s="1"/>
  <c r="C50" i="15" s="1"/>
  <c r="C59" i="15" s="1"/>
  <c r="D61" i="15" s="1"/>
</calcChain>
</file>

<file path=xl/sharedStrings.xml><?xml version="1.0" encoding="utf-8"?>
<sst xmlns="http://schemas.openxmlformats.org/spreadsheetml/2006/main" count="81" uniqueCount="62">
  <si>
    <t>Bruto uursalaris</t>
  </si>
  <si>
    <t>Opdrachtgever</t>
  </si>
  <si>
    <t>Wachtdagcompensatie</t>
  </si>
  <si>
    <t>Feestdagen</t>
  </si>
  <si>
    <t>Vakantiedagen</t>
  </si>
  <si>
    <t>Kort verzuim / buitengewoon verlof</t>
  </si>
  <si>
    <t>Reservering vakantiebijslag</t>
  </si>
  <si>
    <t>SER</t>
  </si>
  <si>
    <t>Sociaal economische raad</t>
  </si>
  <si>
    <t>Stichting Sociaal fonds uitzendbranche (SFU)</t>
  </si>
  <si>
    <t>Sectorfonds incl. toeslag wg bijdrage kinderopvang</t>
  </si>
  <si>
    <t xml:space="preserve">Belastingdienst/UWV </t>
  </si>
  <si>
    <t>Ministerie SZW</t>
  </si>
  <si>
    <t>Premie aanvulling ziektewet (AZW)</t>
  </si>
  <si>
    <t>Zorgverzekeringswet (ZVW)</t>
  </si>
  <si>
    <t>Basispremie WAO/WIA (AOF)</t>
  </si>
  <si>
    <t>Uniforme premie WAO (AOK)</t>
  </si>
  <si>
    <t xml:space="preserve">Gedifferentieerde premie WGA </t>
  </si>
  <si>
    <t>Pensioen reservering</t>
  </si>
  <si>
    <t>Scholing reservering</t>
  </si>
  <si>
    <t>Specificeren indien andere reservering</t>
  </si>
  <si>
    <t>Arbeidsongeschikheid</t>
  </si>
  <si>
    <t>Leegloop</t>
  </si>
  <si>
    <t>Wet Arbeid en Zorg</t>
  </si>
  <si>
    <t>Overige directe Kosten</t>
  </si>
  <si>
    <t>Uurloon</t>
  </si>
  <si>
    <t>Van toepassing zijnde CAO (doorhalen wat niet van toepassing is):</t>
  </si>
  <si>
    <t>ABU / NBBU</t>
  </si>
  <si>
    <t>Bron</t>
  </si>
  <si>
    <t>CAO inschrijver</t>
  </si>
  <si>
    <t>Inschrijver</t>
  </si>
  <si>
    <t>Premie werkloosheidswet WW-AWF</t>
  </si>
  <si>
    <t xml:space="preserve"> CAO</t>
  </si>
  <si>
    <t>A. Salaris</t>
  </si>
  <si>
    <t>B. Reserveringen</t>
  </si>
  <si>
    <t>C. Werkgeverslasten</t>
  </si>
  <si>
    <t>D. Overige werkgeverslasten</t>
  </si>
  <si>
    <t>Omrekenfactor reserveringen</t>
  </si>
  <si>
    <t>Omrekenfactor reserveringen inclusief omrekenfactor salaris</t>
  </si>
  <si>
    <t>Subtotaal omrekenfactor salaris + reserveringen</t>
  </si>
  <si>
    <t>Omrekenfactor salaris</t>
  </si>
  <si>
    <t>Subtotaal omrekenfactor salaris</t>
  </si>
  <si>
    <t>Omrekenfactor werkgeverslasten</t>
  </si>
  <si>
    <t>Subtotaal omrekenfactor salaris + reserveringen + werkgeverslasten</t>
  </si>
  <si>
    <t>Omrekenfactor werkgeverslasten inclusief omrekenfactor salaris en reserveringen</t>
  </si>
  <si>
    <t>Omrekenfactor overige werkgeverslasten</t>
  </si>
  <si>
    <t>Totaal loonsomfactor</t>
  </si>
  <si>
    <t>Marge op loonsomfactor (in %)</t>
  </si>
  <si>
    <t>Premie 2023</t>
  </si>
  <si>
    <t>CAO ABU/NBBU</t>
  </si>
  <si>
    <t>Transitievergoeding</t>
  </si>
  <si>
    <t>Europese openbare aanbesteding
"Inhuur beladers afvalinzameling en medewerkers milieustraat"</t>
  </si>
  <si>
    <r>
      <t xml:space="preserve">Kostprijsopbouw Katwijk inhuur beladers &amp; medewerkers milieustraat 2023 </t>
    </r>
    <r>
      <rPr>
        <b/>
        <sz val="10"/>
        <color indexed="8"/>
        <rFont val="Wingdings"/>
        <charset val="2"/>
      </rPr>
      <t>ð</t>
    </r>
    <r>
      <rPr>
        <b/>
        <sz val="10"/>
        <color indexed="8"/>
        <rFont val="Century Gothic"/>
        <family val="2"/>
      </rPr>
      <t>omrekenfactor</t>
    </r>
  </si>
  <si>
    <t xml:space="preserve">Naam inschrijver : </t>
  </si>
  <si>
    <t>…………………………………………...</t>
  </si>
  <si>
    <t>Loonsomfactor reguliere uren 2023</t>
  </si>
  <si>
    <t>Omrekenfactor reguliere uren 2023</t>
  </si>
  <si>
    <t>Alle door inschrijver verstrekte tarieven en prijzen zijn marktconform en realistisch. Indien blijkt dat er niet marktconform of realistisch wordt aangeboden, is opdrachtgever gerechtigd de inschrijving ongeldig te verklaren.
De prijzen zoals ingevuld op het Prijsinvulformulier zijn inclusief alle kosten voortkomend uit het programma van eisen en de (beschrijving van de) kwalitatieve gunningscriteria.</t>
  </si>
  <si>
    <t>Bijlage D2 Prijsinvulformulier</t>
  </si>
  <si>
    <t>N.B. alleen de rijen of velden invullen of wijzigen die geel gemaakt zijn. Indien inschrijver afwijkt van de reeds opgegeven percentages, dient hier in een separaat document een toelichting op gegeven te worden. Het is de eis dat (bovenstaande) wettelijke percentages gerespecteerd worden, dit i.v.m. transparantie van de opbouw van de tarieven. De grijs gemarkeerde cellen mogen door inschrijver aangepast worden (enkel indien dit van toepassing is).</t>
  </si>
  <si>
    <t>Reservering eindejaarsuitkering</t>
  </si>
  <si>
    <t>Omrekenfactor reservering vakantiebijslag en eindejaarsuitkering inclusief salaris en overige reserveringen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</si>
</sst>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000"/>
    <numFmt numFmtId="165" formatCode="0.000%"/>
  </numFmts>
  <fonts count="24" x14ac:knownFonts="1">
    <font>
      <sz val="10"/>
      <name val="Arial"/>
    </font>
    <font>
      <sz val="10"/>
      <name val="Century Gothic"/>
      <family val="2"/>
    </font>
    <font>
      <sz val="10"/>
      <name val="Arial"/>
      <family val="2"/>
    </font>
    <font>
      <b/>
      <sz val="9"/>
      <color indexed="9"/>
      <name val="Century Gothic"/>
      <family val="2"/>
    </font>
    <font>
      <sz val="9"/>
      <name val="Century Gothic"/>
      <family val="2"/>
    </font>
    <font>
      <b/>
      <sz val="9"/>
      <name val="Century Gothic"/>
      <family val="2"/>
    </font>
    <font>
      <sz val="9"/>
      <color indexed="8"/>
      <name val="Century Gothic"/>
      <family val="2"/>
    </font>
    <font>
      <b/>
      <sz val="9"/>
      <color indexed="8"/>
      <name val="Century Gothic"/>
      <family val="2"/>
    </font>
    <font>
      <sz val="10"/>
      <name val="Arial"/>
      <family val="2"/>
    </font>
    <font>
      <sz val="9"/>
      <color theme="0"/>
      <name val="Century Gothic"/>
      <family val="2"/>
    </font>
    <font>
      <b/>
      <u/>
      <sz val="9"/>
      <name val="Century Gothic"/>
      <family val="2"/>
    </font>
    <font>
      <b/>
      <sz val="9"/>
      <color theme="0"/>
      <name val="Century Gothic"/>
      <family val="2"/>
    </font>
    <font>
      <b/>
      <sz val="12"/>
      <name val="Century Gothic"/>
      <family val="2"/>
    </font>
    <font>
      <sz val="10"/>
      <color rgb="FFFF0000"/>
      <name val="Arial"/>
      <family val="2"/>
    </font>
    <font>
      <b/>
      <sz val="12"/>
      <color rgb="FF000000"/>
      <name val="Century Gothic"/>
      <family val="2"/>
    </font>
    <font>
      <b/>
      <sz val="11"/>
      <name val="Century Gothic"/>
      <family val="2"/>
    </font>
    <font>
      <b/>
      <i/>
      <sz val="11"/>
      <name val="Century Gothic"/>
      <family val="2"/>
    </font>
    <font>
      <sz val="10"/>
      <color rgb="FF000000"/>
      <name val="Century Gothic"/>
      <family val="2"/>
    </font>
    <font>
      <b/>
      <u/>
      <sz val="11"/>
      <color rgb="FF000000"/>
      <name val="Century Gothic"/>
      <family val="2"/>
    </font>
    <font>
      <b/>
      <sz val="10"/>
      <color indexed="8"/>
      <name val="Century Gothic"/>
      <family val="2"/>
    </font>
    <font>
      <b/>
      <sz val="10"/>
      <color indexed="8"/>
      <name val="Wingdings"/>
      <charset val="2"/>
    </font>
    <font>
      <b/>
      <sz val="10"/>
      <name val="Century Gothic"/>
      <family val="2"/>
    </font>
    <font>
      <sz val="9"/>
      <color theme="1"/>
      <name val="Century Gothic"/>
      <family val="2"/>
    </font>
    <font>
      <b/>
      <sz val="12"/>
      <color theme="0"/>
      <name val="Century Gothic"/>
      <family val="2"/>
    </font>
  </fonts>
  <fills count="8">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rgb="FFFF000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3366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9"/>
      </left>
      <right style="thin">
        <color indexed="9"/>
      </right>
      <top/>
      <bottom style="thin">
        <color indexed="9"/>
      </bottom>
      <diagonal/>
    </border>
    <border>
      <left style="thin">
        <color indexed="9"/>
      </left>
      <right style="thin">
        <color indexed="9"/>
      </right>
      <top/>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rgb="FF000000"/>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25">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8" fillId="0" borderId="0" applyFont="0" applyFill="0" applyBorder="0" applyAlignment="0" applyProtection="0"/>
    <xf numFmtId="44" fontId="2" fillId="0" borderId="0" applyFont="0" applyFill="0" applyBorder="0" applyAlignment="0" applyProtection="0"/>
  </cellStyleXfs>
  <cellXfs count="122">
    <xf numFmtId="0" fontId="0" fillId="0" borderId="0" xfId="0"/>
    <xf numFmtId="0" fontId="12" fillId="0" borderId="0" xfId="1" applyFont="1" applyAlignment="1">
      <alignment horizontal="left" vertical="center"/>
    </xf>
    <xf numFmtId="0" fontId="4" fillId="0" borderId="0" xfId="1" applyFont="1" applyAlignment="1">
      <alignment vertical="center" wrapText="1"/>
    </xf>
    <xf numFmtId="0" fontId="2" fillId="0" borderId="0" xfId="1"/>
    <xf numFmtId="0" fontId="13" fillId="0" borderId="0" xfId="1" applyFont="1"/>
    <xf numFmtId="0" fontId="2" fillId="0" borderId="13" xfId="1" applyBorder="1"/>
    <xf numFmtId="0" fontId="2" fillId="0" borderId="14" xfId="1" applyBorder="1"/>
    <xf numFmtId="0" fontId="2" fillId="0" borderId="15" xfId="1" applyBorder="1"/>
    <xf numFmtId="0" fontId="2" fillId="0" borderId="8" xfId="1" applyBorder="1"/>
    <xf numFmtId="0" fontId="2" fillId="0" borderId="17" xfId="1" applyBorder="1"/>
    <xf numFmtId="0" fontId="1" fillId="0" borderId="0" xfId="1" applyFont="1" applyAlignment="1">
      <alignment vertical="top"/>
    </xf>
    <xf numFmtId="0" fontId="17" fillId="0" borderId="0" xfId="1" applyFont="1"/>
    <xf numFmtId="0" fontId="18" fillId="0" borderId="0" xfId="1" applyFont="1"/>
    <xf numFmtId="0" fontId="1" fillId="0" borderId="0" xfId="1" applyFont="1"/>
    <xf numFmtId="0" fontId="2" fillId="0" borderId="12" xfId="1" applyBorder="1"/>
    <xf numFmtId="0" fontId="17" fillId="0" borderId="11" xfId="1" applyFont="1" applyBorder="1"/>
    <xf numFmtId="0" fontId="1" fillId="0" borderId="11" xfId="1" applyFont="1" applyBorder="1" applyAlignment="1">
      <alignment vertical="top"/>
    </xf>
    <xf numFmtId="0" fontId="1" fillId="0" borderId="11" xfId="1" applyFont="1" applyBorder="1"/>
    <xf numFmtId="0" fontId="2" fillId="0" borderId="11" xfId="1" applyBorder="1"/>
    <xf numFmtId="0" fontId="2" fillId="0" borderId="18" xfId="1" applyBorder="1"/>
    <xf numFmtId="10" fontId="22" fillId="5" borderId="1" xfId="0" applyNumberFormat="1" applyFont="1" applyFill="1" applyBorder="1" applyProtection="1">
      <protection locked="0"/>
    </xf>
    <xf numFmtId="0" fontId="4" fillId="6" borderId="1" xfId="0" applyFont="1" applyFill="1" applyBorder="1" applyProtection="1">
      <protection locked="0"/>
    </xf>
    <xf numFmtId="165" fontId="22" fillId="5" borderId="1" xfId="0" applyNumberFormat="1" applyFont="1" applyFill="1" applyBorder="1" applyProtection="1">
      <protection locked="0"/>
    </xf>
    <xf numFmtId="10" fontId="22" fillId="6" borderId="1" xfId="0" applyNumberFormat="1" applyFont="1" applyFill="1" applyBorder="1" applyProtection="1">
      <protection locked="0"/>
    </xf>
    <xf numFmtId="10" fontId="9" fillId="5" borderId="1" xfId="0" applyNumberFormat="1" applyFont="1" applyFill="1" applyBorder="1" applyProtection="1">
      <protection locked="0"/>
    </xf>
    <xf numFmtId="10" fontId="9" fillId="5" borderId="21" xfId="0" applyNumberFormat="1" applyFont="1" applyFill="1" applyBorder="1" applyProtection="1">
      <protection locked="0"/>
    </xf>
    <xf numFmtId="0" fontId="0" fillId="0" borderId="0" xfId="0" applyAlignment="1">
      <alignment vertical="center" wrapText="1"/>
    </xf>
    <xf numFmtId="0" fontId="4" fillId="0" borderId="0" xfId="0" applyFont="1"/>
    <xf numFmtId="0" fontId="6" fillId="0" borderId="0" xfId="10" applyFont="1"/>
    <xf numFmtId="0" fontId="7" fillId="0" borderId="0" xfId="10" applyFont="1"/>
    <xf numFmtId="0" fontId="21" fillId="0" borderId="19" xfId="0" applyFont="1" applyBorder="1" applyAlignment="1">
      <alignment horizontal="left" vertical="center"/>
    </xf>
    <xf numFmtId="0" fontId="5" fillId="0" borderId="0" xfId="0" applyFont="1" applyAlignment="1">
      <alignment horizontal="left" vertical="top"/>
    </xf>
    <xf numFmtId="0" fontId="5" fillId="0" borderId="0" xfId="0" applyFont="1" applyAlignment="1">
      <alignment horizontal="center" vertical="center"/>
    </xf>
    <xf numFmtId="0" fontId="4" fillId="0" borderId="0" xfId="0" applyFont="1" applyAlignment="1">
      <alignment vertical="center" wrapText="1"/>
    </xf>
    <xf numFmtId="0" fontId="4" fillId="3" borderId="0" xfId="0" applyFont="1" applyFill="1"/>
    <xf numFmtId="0" fontId="3" fillId="2" borderId="3" xfId="0" applyFont="1" applyFill="1" applyBorder="1" applyAlignment="1">
      <alignment vertical="center" wrapText="1"/>
    </xf>
    <xf numFmtId="0" fontId="5" fillId="3" borderId="0" xfId="0" applyFont="1" applyFill="1" applyAlignment="1">
      <alignment horizontal="centerContinuous"/>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3" borderId="1" xfId="0" applyFont="1" applyFill="1" applyBorder="1"/>
    <xf numFmtId="0" fontId="6" fillId="0" borderId="1" xfId="10" applyFont="1" applyBorder="1"/>
    <xf numFmtId="9" fontId="4" fillId="3" borderId="1" xfId="0" applyNumberFormat="1" applyFont="1" applyFill="1" applyBorder="1"/>
    <xf numFmtId="0" fontId="4" fillId="0" borderId="1" xfId="10" applyFont="1" applyBorder="1"/>
    <xf numFmtId="10" fontId="4" fillId="0" borderId="23" xfId="0" applyNumberFormat="1" applyFont="1" applyBorder="1"/>
    <xf numFmtId="10" fontId="5" fillId="0" borderId="27" xfId="0" applyNumberFormat="1" applyFont="1" applyBorder="1"/>
    <xf numFmtId="0" fontId="4" fillId="3" borderId="6" xfId="0" applyFont="1" applyFill="1" applyBorder="1"/>
    <xf numFmtId="10" fontId="4" fillId="3" borderId="6" xfId="0" applyNumberFormat="1" applyFont="1" applyFill="1" applyBorder="1"/>
    <xf numFmtId="0" fontId="3" fillId="2" borderId="1" xfId="0" applyFont="1" applyFill="1" applyBorder="1" applyAlignment="1">
      <alignment horizontal="left" vertical="center" wrapText="1"/>
    </xf>
    <xf numFmtId="0" fontId="4" fillId="0" borderId="0" xfId="0" applyFont="1" applyAlignment="1">
      <alignment wrapText="1"/>
    </xf>
    <xf numFmtId="10" fontId="22" fillId="0" borderId="1" xfId="0" applyNumberFormat="1" applyFont="1" applyBorder="1"/>
    <xf numFmtId="10" fontId="4" fillId="0" borderId="20" xfId="0" applyNumberFormat="1" applyFont="1" applyBorder="1"/>
    <xf numFmtId="0" fontId="6" fillId="0" borderId="0" xfId="10" applyFont="1" applyAlignment="1">
      <alignment horizontal="right"/>
    </xf>
    <xf numFmtId="10" fontId="4" fillId="3" borderId="7" xfId="0" applyNumberFormat="1" applyFont="1" applyFill="1" applyBorder="1"/>
    <xf numFmtId="0" fontId="10" fillId="3" borderId="1" xfId="0" applyFont="1" applyFill="1" applyBorder="1"/>
    <xf numFmtId="10" fontId="1" fillId="0" borderId="23" xfId="0" applyNumberFormat="1" applyFont="1" applyBorder="1" applyAlignment="1">
      <alignment horizontal="right" vertical="center" wrapText="1"/>
    </xf>
    <xf numFmtId="10" fontId="5" fillId="0" borderId="0" xfId="0" applyNumberFormat="1" applyFont="1"/>
    <xf numFmtId="0" fontId="6" fillId="0" borderId="1" xfId="0" applyFont="1" applyBorder="1"/>
    <xf numFmtId="0" fontId="2" fillId="0" borderId="0" xfId="0" applyFont="1" applyAlignment="1">
      <alignment vertical="center" wrapText="1"/>
    </xf>
    <xf numFmtId="0" fontId="4" fillId="0" borderId="1" xfId="0" applyFont="1" applyBorder="1"/>
    <xf numFmtId="10" fontId="4" fillId="3" borderId="21" xfId="0" applyNumberFormat="1" applyFont="1" applyFill="1" applyBorder="1"/>
    <xf numFmtId="10" fontId="4" fillId="3" borderId="23" xfId="0" applyNumberFormat="1" applyFont="1" applyFill="1" applyBorder="1"/>
    <xf numFmtId="10" fontId="5" fillId="3" borderId="20" xfId="0" applyNumberFormat="1" applyFont="1" applyFill="1" applyBorder="1"/>
    <xf numFmtId="0" fontId="3" fillId="2" borderId="3"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9" xfId="0" applyFont="1" applyFill="1" applyBorder="1" applyAlignment="1">
      <alignment vertical="center" wrapText="1"/>
    </xf>
    <xf numFmtId="0" fontId="4" fillId="0" borderId="21" xfId="0" applyFont="1" applyBorder="1"/>
    <xf numFmtId="10" fontId="4" fillId="3" borderId="20" xfId="0" applyNumberFormat="1" applyFont="1" applyFill="1" applyBorder="1"/>
    <xf numFmtId="0" fontId="6" fillId="0" borderId="2" xfId="10" applyFont="1" applyBorder="1" applyAlignment="1">
      <alignment horizontal="right"/>
    </xf>
    <xf numFmtId="10" fontId="4" fillId="3" borderId="2" xfId="0" applyNumberFormat="1" applyFont="1" applyFill="1" applyBorder="1"/>
    <xf numFmtId="0" fontId="5" fillId="3" borderId="1" xfId="0" applyFont="1" applyFill="1" applyBorder="1"/>
    <xf numFmtId="10" fontId="5" fillId="3" borderId="1" xfId="0" applyNumberFormat="1" applyFont="1" applyFill="1" applyBorder="1"/>
    <xf numFmtId="0" fontId="1" fillId="0" borderId="0" xfId="0" applyFont="1" applyAlignment="1">
      <alignment horizontal="center" vertical="center" wrapText="1"/>
    </xf>
    <xf numFmtId="0" fontId="4" fillId="5" borderId="1" xfId="0" applyFont="1" applyFill="1" applyBorder="1" applyAlignment="1" applyProtection="1">
      <alignment horizontal="center"/>
      <protection locked="0"/>
    </xf>
    <xf numFmtId="164" fontId="5" fillId="6" borderId="1" xfId="1" applyNumberFormat="1" applyFont="1" applyFill="1" applyBorder="1" applyProtection="1">
      <protection locked="0"/>
    </xf>
    <xf numFmtId="0" fontId="4" fillId="5" borderId="1" xfId="0" applyFont="1" applyFill="1" applyBorder="1"/>
    <xf numFmtId="10" fontId="5" fillId="5" borderId="1" xfId="0" applyNumberFormat="1" applyFont="1" applyFill="1" applyBorder="1" applyProtection="1">
      <protection locked="0"/>
    </xf>
    <xf numFmtId="0" fontId="22" fillId="5" borderId="1" xfId="0" applyNumberFormat="1" applyFont="1" applyFill="1" applyBorder="1" applyProtection="1">
      <protection locked="0"/>
    </xf>
    <xf numFmtId="0" fontId="14" fillId="0" borderId="0" xfId="1" applyFont="1" applyAlignment="1">
      <alignment horizontal="center" vertical="top" wrapText="1"/>
    </xf>
    <xf numFmtId="0" fontId="14" fillId="0" borderId="16" xfId="1" applyFont="1" applyBorder="1" applyAlignment="1">
      <alignment horizontal="center" vertical="top" wrapText="1"/>
    </xf>
    <xf numFmtId="0" fontId="15" fillId="0" borderId="0" xfId="1" applyFont="1" applyAlignment="1">
      <alignment horizontal="center" vertical="center" wrapText="1"/>
    </xf>
    <xf numFmtId="0" fontId="16" fillId="0" borderId="0" xfId="1" applyFont="1" applyAlignment="1">
      <alignment horizontal="center" vertical="center" wrapText="1"/>
    </xf>
    <xf numFmtId="0" fontId="23" fillId="7" borderId="3" xfId="0" applyFont="1" applyFill="1" applyBorder="1" applyAlignment="1">
      <alignment horizontal="left" vertical="center"/>
    </xf>
    <xf numFmtId="0" fontId="23" fillId="7" borderId="2" xfId="0" applyFont="1" applyFill="1" applyBorder="1" applyAlignment="1">
      <alignment horizontal="left" vertical="center"/>
    </xf>
    <xf numFmtId="0" fontId="23" fillId="7" borderId="9" xfId="0" applyFont="1" applyFill="1" applyBorder="1" applyAlignment="1">
      <alignment horizontal="left" vertical="center"/>
    </xf>
    <xf numFmtId="0" fontId="3" fillId="2" borderId="1" xfId="0" applyFont="1" applyFill="1" applyBorder="1" applyAlignment="1">
      <alignment horizontal="center" vertical="center" wrapText="1"/>
    </xf>
    <xf numFmtId="0" fontId="4" fillId="5" borderId="28" xfId="0" applyFont="1" applyFill="1" applyBorder="1" applyAlignment="1" applyProtection="1">
      <alignment horizontal="center"/>
      <protection locked="0"/>
    </xf>
    <xf numFmtId="0" fontId="4" fillId="5" borderId="5" xfId="0" applyFont="1" applyFill="1" applyBorder="1" applyAlignment="1" applyProtection="1">
      <alignment horizontal="center"/>
      <protection locked="0"/>
    </xf>
    <xf numFmtId="0" fontId="6" fillId="0" borderId="23" xfId="10" applyFont="1" applyBorder="1" applyAlignment="1">
      <alignment horizontal="right"/>
    </xf>
    <xf numFmtId="0" fontId="4" fillId="3" borderId="20" xfId="0" applyFont="1" applyFill="1" applyBorder="1" applyAlignment="1">
      <alignment horizontal="right"/>
    </xf>
    <xf numFmtId="0" fontId="4" fillId="3" borderId="1" xfId="0" applyFont="1" applyFill="1" applyBorder="1" applyAlignment="1">
      <alignment horizontal="left"/>
    </xf>
    <xf numFmtId="0" fontId="19" fillId="0" borderId="3" xfId="10" applyFont="1" applyBorder="1" applyAlignment="1">
      <alignment horizontal="left"/>
    </xf>
    <xf numFmtId="0" fontId="19" fillId="0" borderId="2" xfId="10" applyFont="1" applyBorder="1" applyAlignment="1">
      <alignment horizontal="left"/>
    </xf>
    <xf numFmtId="0" fontId="19" fillId="0" borderId="9" xfId="10" applyFont="1" applyBorder="1" applyAlignment="1">
      <alignment horizontal="left"/>
    </xf>
    <xf numFmtId="0" fontId="11" fillId="4" borderId="3" xfId="0" applyFont="1" applyFill="1" applyBorder="1" applyAlignment="1">
      <alignment horizontal="left" vertical="top" wrapText="1"/>
    </xf>
    <xf numFmtId="0" fontId="11" fillId="4" borderId="2" xfId="0" applyFont="1" applyFill="1" applyBorder="1" applyAlignment="1">
      <alignment horizontal="left" vertical="top" wrapText="1"/>
    </xf>
    <xf numFmtId="0" fontId="11" fillId="4" borderId="9" xfId="0" applyFont="1" applyFill="1" applyBorder="1" applyAlignment="1">
      <alignment horizontal="left" vertical="top"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44" fontId="22" fillId="5" borderId="4" xfId="23" applyFont="1" applyFill="1" applyBorder="1" applyAlignment="1" applyProtection="1">
      <alignment horizontal="center"/>
      <protection locked="0"/>
    </xf>
    <xf numFmtId="44" fontId="22" fillId="5" borderId="5" xfId="23" applyFont="1" applyFill="1" applyBorder="1" applyAlignment="1" applyProtection="1">
      <alignment horizontal="center"/>
      <protection locked="0"/>
    </xf>
    <xf numFmtId="44" fontId="5" fillId="0" borderId="4" xfId="23" applyFont="1" applyFill="1" applyBorder="1" applyAlignment="1" applyProtection="1">
      <alignment horizontal="center"/>
    </xf>
    <xf numFmtId="44" fontId="5" fillId="0" borderId="5" xfId="23" applyFont="1" applyFill="1" applyBorder="1" applyAlignment="1" applyProtection="1">
      <alignment horizontal="center"/>
    </xf>
    <xf numFmtId="0" fontId="11" fillId="4" borderId="13" xfId="0" applyFont="1" applyFill="1" applyBorder="1" applyAlignment="1">
      <alignment horizontal="left" vertical="top" wrapText="1"/>
    </xf>
    <xf numFmtId="0" fontId="11" fillId="4" borderId="14" xfId="0" applyFont="1" applyFill="1" applyBorder="1" applyAlignment="1">
      <alignment horizontal="left" vertical="top" wrapText="1"/>
    </xf>
    <xf numFmtId="0" fontId="11" fillId="4" borderId="15"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18" xfId="0" applyFont="1" applyFill="1" applyBorder="1" applyAlignment="1">
      <alignment horizontal="left" vertical="top" wrapText="1"/>
    </xf>
    <xf numFmtId="0" fontId="4" fillId="0" borderId="3" xfId="10" applyFont="1" applyBorder="1" applyAlignment="1">
      <alignment horizontal="right"/>
    </xf>
    <xf numFmtId="0" fontId="4" fillId="0" borderId="9" xfId="10" applyFont="1" applyBorder="1" applyAlignment="1">
      <alignment horizontal="right"/>
    </xf>
    <xf numFmtId="0" fontId="4" fillId="0" borderId="22" xfId="10" applyFont="1" applyBorder="1" applyAlignment="1">
      <alignment horizontal="right"/>
    </xf>
    <xf numFmtId="0" fontId="4" fillId="0" borderId="24" xfId="10" applyFont="1" applyBorder="1" applyAlignment="1">
      <alignment horizontal="right"/>
    </xf>
    <xf numFmtId="0" fontId="4" fillId="0" borderId="20" xfId="10" applyFont="1" applyBorder="1" applyAlignment="1">
      <alignment horizontal="right"/>
    </xf>
    <xf numFmtId="0" fontId="6" fillId="0" borderId="25" xfId="10" applyFont="1" applyBorder="1" applyAlignment="1">
      <alignment horizontal="right"/>
    </xf>
    <xf numFmtId="0" fontId="6" fillId="0" borderId="26" xfId="10" applyFont="1" applyBorder="1" applyAlignment="1">
      <alignment horizontal="right"/>
    </xf>
    <xf numFmtId="0" fontId="6" fillId="0" borderId="23" xfId="10" applyFont="1" applyBorder="1" applyAlignment="1">
      <alignment horizontal="right" wrapText="1"/>
    </xf>
    <xf numFmtId="0" fontId="6" fillId="0" borderId="12" xfId="10" applyFont="1" applyBorder="1" applyAlignment="1">
      <alignment horizontal="right"/>
    </xf>
    <xf numFmtId="0" fontId="6" fillId="0" borderId="18" xfId="10" applyFont="1" applyBorder="1" applyAlignment="1">
      <alignment horizontal="right"/>
    </xf>
    <xf numFmtId="0" fontId="6" fillId="0" borderId="22" xfId="10" applyFont="1" applyBorder="1" applyAlignment="1">
      <alignment horizontal="right"/>
    </xf>
    <xf numFmtId="0" fontId="6" fillId="0" borderId="24" xfId="10" applyFont="1" applyBorder="1" applyAlignment="1">
      <alignment horizontal="right"/>
    </xf>
    <xf numFmtId="0" fontId="6" fillId="0" borderId="3" xfId="10" applyFont="1" applyBorder="1" applyAlignment="1">
      <alignment horizontal="right"/>
    </xf>
    <xf numFmtId="0" fontId="6" fillId="0" borderId="9" xfId="10" applyFont="1" applyBorder="1" applyAlignment="1">
      <alignment horizontal="right"/>
    </xf>
  </cellXfs>
  <cellStyles count="25">
    <cellStyle name="Standaard" xfId="0" builtinId="0"/>
    <cellStyle name="Standaard 10" xfId="1" xr:uid="{00000000-0005-0000-0000-000001000000}"/>
    <cellStyle name="Standaard 11" xfId="2" xr:uid="{00000000-0005-0000-0000-000002000000}"/>
    <cellStyle name="Standaard 12" xfId="3" xr:uid="{00000000-0005-0000-0000-000003000000}"/>
    <cellStyle name="Standaard 13" xfId="4" xr:uid="{00000000-0005-0000-0000-000004000000}"/>
    <cellStyle name="Standaard 14" xfId="5" xr:uid="{00000000-0005-0000-0000-000005000000}"/>
    <cellStyle name="Standaard 15" xfId="6" xr:uid="{00000000-0005-0000-0000-000006000000}"/>
    <cellStyle name="Standaard 16" xfId="7" xr:uid="{00000000-0005-0000-0000-000007000000}"/>
    <cellStyle name="Standaard 17" xfId="8" xr:uid="{00000000-0005-0000-0000-000008000000}"/>
    <cellStyle name="Standaard 18" xfId="9" xr:uid="{00000000-0005-0000-0000-000009000000}"/>
    <cellStyle name="Standaard 2" xfId="10" xr:uid="{00000000-0005-0000-0000-00000A000000}"/>
    <cellStyle name="Standaard 20" xfId="11" xr:uid="{00000000-0005-0000-0000-00000B000000}"/>
    <cellStyle name="Standaard 21" xfId="12" xr:uid="{00000000-0005-0000-0000-00000C000000}"/>
    <cellStyle name="Standaard 22" xfId="13" xr:uid="{00000000-0005-0000-0000-00000D000000}"/>
    <cellStyle name="Standaard 23" xfId="14" xr:uid="{00000000-0005-0000-0000-00000E000000}"/>
    <cellStyle name="Standaard 24" xfId="15" xr:uid="{00000000-0005-0000-0000-00000F000000}"/>
    <cellStyle name="Standaard 3" xfId="16" xr:uid="{00000000-0005-0000-0000-000010000000}"/>
    <cellStyle name="Standaard 4" xfId="17" xr:uid="{00000000-0005-0000-0000-000011000000}"/>
    <cellStyle name="Standaard 5" xfId="18" xr:uid="{00000000-0005-0000-0000-000012000000}"/>
    <cellStyle name="Standaard 6" xfId="19" xr:uid="{00000000-0005-0000-0000-000013000000}"/>
    <cellStyle name="Standaard 7" xfId="20" xr:uid="{00000000-0005-0000-0000-000014000000}"/>
    <cellStyle name="Standaard 8" xfId="21" xr:uid="{00000000-0005-0000-0000-000015000000}"/>
    <cellStyle name="Standaard 9" xfId="22" xr:uid="{00000000-0005-0000-0000-000016000000}"/>
    <cellStyle name="Valuta" xfId="23" builtinId="4"/>
    <cellStyle name="Valuta 2" xfId="24" xr:uid="{00000000-0005-0000-0000-000018000000}"/>
  </cellStyles>
  <dxfs count="0"/>
  <tableStyles count="0" defaultTableStyle="TableStyleMedium9"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0</xdr:colOff>
      <xdr:row>2</xdr:row>
      <xdr:rowOff>0</xdr:rowOff>
    </xdr:to>
    <xdr:pic>
      <xdr:nvPicPr>
        <xdr:cNvPr id="2" name="Afbeelding 1" descr="Logo Gemeente Katwijk">
          <a:extLst>
            <a:ext uri="{FF2B5EF4-FFF2-40B4-BE49-F238E27FC236}">
              <a16:creationId xmlns:a16="http://schemas.microsoft.com/office/drawing/2014/main" id="{4CEAD535-1E81-4353-834D-D55ECEC37080}"/>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543175"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0</xdr:colOff>
      <xdr:row>2</xdr:row>
      <xdr:rowOff>0</xdr:rowOff>
    </xdr:to>
    <xdr:pic>
      <xdr:nvPicPr>
        <xdr:cNvPr id="3" name="Afbeelding 2" descr="Logo Gemeente Katwijk">
          <a:extLst>
            <a:ext uri="{FF2B5EF4-FFF2-40B4-BE49-F238E27FC236}">
              <a16:creationId xmlns:a16="http://schemas.microsoft.com/office/drawing/2014/main" id="{96DD68C0-9CD1-4BDE-ADCC-6E9AA1561A69}"/>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3152775"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xdr:row>
      <xdr:rowOff>0</xdr:rowOff>
    </xdr:from>
    <xdr:to>
      <xdr:col>13</xdr:col>
      <xdr:colOff>0</xdr:colOff>
      <xdr:row>2</xdr:row>
      <xdr:rowOff>0</xdr:rowOff>
    </xdr:to>
    <xdr:pic>
      <xdr:nvPicPr>
        <xdr:cNvPr id="4" name="Afbeelding 3" descr="Logo Gemeente Katwijk">
          <a:extLst>
            <a:ext uri="{FF2B5EF4-FFF2-40B4-BE49-F238E27FC236}">
              <a16:creationId xmlns:a16="http://schemas.microsoft.com/office/drawing/2014/main" id="{3FB59A93-D916-4F96-8B4C-9992357F9F02}"/>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0496550"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0</xdr:colOff>
      <xdr:row>2</xdr:row>
      <xdr:rowOff>0</xdr:rowOff>
    </xdr:to>
    <xdr:pic>
      <xdr:nvPicPr>
        <xdr:cNvPr id="5" name="Afbeelding 4" descr="Logo Gemeente Katwijk">
          <a:extLst>
            <a:ext uri="{FF2B5EF4-FFF2-40B4-BE49-F238E27FC236}">
              <a16:creationId xmlns:a16="http://schemas.microsoft.com/office/drawing/2014/main" id="{39D81B9E-5B00-44E6-A284-6CA6D09CE677}"/>
            </a:ext>
          </a:extLst>
        </xdr:cNvPr>
        <xdr:cNvPicPr>
          <a:picLocks noChangeAspect="1"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933575" y="8477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231429</xdr:colOff>
      <xdr:row>2</xdr:row>
      <xdr:rowOff>476249</xdr:rowOff>
    </xdr:from>
    <xdr:to>
      <xdr:col>9</xdr:col>
      <xdr:colOff>485774</xdr:colOff>
      <xdr:row>2</xdr:row>
      <xdr:rowOff>1971674</xdr:rowOff>
    </xdr:to>
    <xdr:pic>
      <xdr:nvPicPr>
        <xdr:cNvPr id="6" name="Afbeelding 5" descr="Gemeente Katwijk logo">
          <a:extLst>
            <a:ext uri="{FF2B5EF4-FFF2-40B4-BE49-F238E27FC236}">
              <a16:creationId xmlns:a16="http://schemas.microsoft.com/office/drawing/2014/main" id="{02A1B50C-48A0-4273-AB09-68EC9DE1CD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5804" y="1323974"/>
          <a:ext cx="4521545"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D768F-885E-416F-B3E4-6E9FA1D6B4AA}">
  <sheetPr>
    <pageSetUpPr fitToPage="1"/>
  </sheetPr>
  <dimension ref="A1:M16"/>
  <sheetViews>
    <sheetView workbookViewId="0">
      <selection activeCell="F17" sqref="F17"/>
    </sheetView>
  </sheetViews>
  <sheetFormatPr defaultColWidth="9.140625" defaultRowHeight="12.75" x14ac:dyDescent="0.2"/>
  <cols>
    <col min="1" max="1" width="1.5703125" style="3" customWidth="1"/>
    <col min="2" max="11" width="9.140625" style="3"/>
    <col min="12" max="12" width="55.28515625" style="3" customWidth="1"/>
    <col min="13" max="16384" width="9.140625" style="3"/>
  </cols>
  <sheetData>
    <row r="1" spans="1:13" ht="15" x14ac:dyDescent="0.2">
      <c r="A1" s="1"/>
      <c r="B1" s="1"/>
      <c r="C1" s="1"/>
      <c r="D1" s="1"/>
      <c r="E1" s="1"/>
      <c r="F1" s="1"/>
      <c r="G1" s="2"/>
      <c r="H1" s="2"/>
      <c r="I1" s="2"/>
      <c r="J1" s="2"/>
      <c r="K1" s="2"/>
      <c r="L1" s="2"/>
      <c r="M1" s="2"/>
    </row>
    <row r="2" spans="1:13" ht="51.95" customHeight="1" x14ac:dyDescent="0.2">
      <c r="M2" s="4"/>
    </row>
    <row r="3" spans="1:13" ht="193.5" customHeight="1" x14ac:dyDescent="0.2">
      <c r="B3" s="5"/>
      <c r="C3" s="6"/>
      <c r="D3" s="6"/>
      <c r="E3" s="6"/>
      <c r="F3" s="6"/>
      <c r="G3" s="6"/>
      <c r="H3" s="6"/>
      <c r="I3" s="6"/>
      <c r="J3" s="6"/>
      <c r="K3" s="7"/>
      <c r="M3" s="4"/>
    </row>
    <row r="4" spans="1:13" ht="60" customHeight="1" x14ac:dyDescent="0.2">
      <c r="B4" s="8"/>
      <c r="C4" s="77" t="s">
        <v>51</v>
      </c>
      <c r="D4" s="77"/>
      <c r="E4" s="77"/>
      <c r="F4" s="77"/>
      <c r="G4" s="77"/>
      <c r="H4" s="77"/>
      <c r="I4" s="77"/>
      <c r="J4" s="77"/>
      <c r="K4" s="78"/>
      <c r="M4" s="4"/>
    </row>
    <row r="5" spans="1:13" ht="42" customHeight="1" x14ac:dyDescent="0.2">
      <c r="B5" s="8"/>
      <c r="C5" s="79" t="s">
        <v>58</v>
      </c>
      <c r="D5" s="80"/>
      <c r="E5" s="80"/>
      <c r="F5" s="80"/>
      <c r="G5" s="80"/>
      <c r="H5" s="80"/>
      <c r="I5" s="80"/>
      <c r="J5" s="80"/>
      <c r="K5" s="9"/>
      <c r="M5" s="4"/>
    </row>
    <row r="6" spans="1:13" ht="22.5" customHeight="1" x14ac:dyDescent="0.25">
      <c r="B6" s="8"/>
      <c r="D6" s="10"/>
      <c r="E6" s="10"/>
      <c r="F6" s="11"/>
      <c r="G6" s="11"/>
      <c r="H6" s="11"/>
      <c r="I6" s="11"/>
      <c r="K6" s="9"/>
      <c r="M6" s="4"/>
    </row>
    <row r="7" spans="1:13" ht="15" customHeight="1" x14ac:dyDescent="0.25">
      <c r="B7" s="8"/>
      <c r="D7" s="11"/>
      <c r="E7" s="10"/>
      <c r="F7" s="11"/>
      <c r="G7" s="11"/>
      <c r="H7" s="11"/>
      <c r="I7" s="11"/>
      <c r="K7" s="9"/>
      <c r="M7" s="4"/>
    </row>
    <row r="8" spans="1:13" ht="15" customHeight="1" x14ac:dyDescent="0.25">
      <c r="B8" s="8"/>
      <c r="C8" s="12"/>
      <c r="D8" s="11"/>
      <c r="E8" s="11"/>
      <c r="F8" s="11"/>
      <c r="G8" s="11"/>
      <c r="H8" s="11"/>
      <c r="I8" s="11"/>
      <c r="K8" s="9"/>
      <c r="M8" s="4"/>
    </row>
    <row r="9" spans="1:13" ht="15" customHeight="1" x14ac:dyDescent="0.25">
      <c r="B9" s="8"/>
      <c r="C9" s="11"/>
      <c r="D9" s="11"/>
      <c r="E9" s="11"/>
      <c r="F9" s="10"/>
      <c r="G9" s="10"/>
      <c r="H9" s="10"/>
      <c r="I9" s="13"/>
      <c r="K9" s="9"/>
      <c r="M9" s="4"/>
    </row>
    <row r="10" spans="1:13" ht="15" customHeight="1" x14ac:dyDescent="0.25">
      <c r="B10" s="8"/>
      <c r="C10" s="11"/>
      <c r="D10" s="11"/>
      <c r="E10" s="11"/>
      <c r="F10" s="10"/>
      <c r="G10" s="10"/>
      <c r="H10" s="10"/>
      <c r="I10" s="13"/>
      <c r="K10" s="9"/>
      <c r="M10" s="4"/>
    </row>
    <row r="11" spans="1:13" ht="15" customHeight="1" x14ac:dyDescent="0.25">
      <c r="B11" s="8"/>
      <c r="C11" s="11"/>
      <c r="D11" s="11"/>
      <c r="E11" s="11"/>
      <c r="F11" s="10"/>
      <c r="G11" s="10"/>
      <c r="H11" s="10"/>
      <c r="I11" s="13"/>
      <c r="K11" s="9"/>
      <c r="M11" s="4"/>
    </row>
    <row r="12" spans="1:13" ht="15" customHeight="1" x14ac:dyDescent="0.25">
      <c r="B12" s="8"/>
      <c r="C12" s="11"/>
      <c r="D12" s="11"/>
      <c r="E12" s="11"/>
      <c r="F12" s="10"/>
      <c r="G12" s="10"/>
      <c r="H12" s="10"/>
      <c r="I12" s="13"/>
      <c r="K12" s="9"/>
      <c r="M12" s="4"/>
    </row>
    <row r="13" spans="1:13" ht="15" customHeight="1" x14ac:dyDescent="0.25">
      <c r="B13" s="8"/>
      <c r="C13" s="11"/>
      <c r="D13" s="11"/>
      <c r="E13" s="10"/>
      <c r="F13" s="10"/>
      <c r="G13" s="10"/>
      <c r="H13" s="10"/>
      <c r="I13" s="13"/>
      <c r="K13" s="9"/>
      <c r="M13" s="4"/>
    </row>
    <row r="14" spans="1:13" ht="15" customHeight="1" x14ac:dyDescent="0.25">
      <c r="B14" s="8"/>
      <c r="C14" s="11"/>
      <c r="D14" s="11"/>
      <c r="E14" s="10"/>
      <c r="F14" s="10"/>
      <c r="G14" s="10"/>
      <c r="H14" s="10"/>
      <c r="I14" s="13"/>
      <c r="K14" s="9"/>
      <c r="M14" s="4"/>
    </row>
    <row r="15" spans="1:13" ht="15" customHeight="1" x14ac:dyDescent="0.25">
      <c r="B15" s="8"/>
      <c r="C15" s="11"/>
      <c r="D15" s="10"/>
      <c r="E15" s="10"/>
      <c r="F15" s="10"/>
      <c r="G15" s="10"/>
      <c r="H15" s="10"/>
      <c r="I15" s="13"/>
      <c r="K15" s="9"/>
      <c r="M15" s="4"/>
    </row>
    <row r="16" spans="1:13" ht="15" customHeight="1" x14ac:dyDescent="0.25">
      <c r="B16" s="14"/>
      <c r="C16" s="15"/>
      <c r="D16" s="15"/>
      <c r="E16" s="15"/>
      <c r="F16" s="16"/>
      <c r="G16" s="16"/>
      <c r="H16" s="16"/>
      <c r="I16" s="17"/>
      <c r="J16" s="18"/>
      <c r="K16" s="19"/>
      <c r="M16" s="4"/>
    </row>
  </sheetData>
  <sheetProtection algorithmName="SHA-512" hashValue="j42erTCz8dSE1VwQJORU735Y5bdfKQU5lrvx45Ajv/CKHYeg9dytb113dUY6W1wSv7AwYwJXpkBGfMLMhV2zyA==" saltValue="mLGySQxB9j8sdmNYmNNvdQ==" spinCount="100000" sheet="1" objects="1" scenarios="1"/>
  <mergeCells count="2">
    <mergeCell ref="C4:K4"/>
    <mergeCell ref="C5:J5"/>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8"/>
  <sheetViews>
    <sheetView tabSelected="1" topLeftCell="A51" zoomScale="115" zoomScaleNormal="115" workbookViewId="0">
      <selection activeCell="H60" sqref="H60"/>
    </sheetView>
  </sheetViews>
  <sheetFormatPr defaultColWidth="32.5703125" defaultRowHeight="13.5" x14ac:dyDescent="0.2"/>
  <cols>
    <col min="1" max="1" width="51.140625" style="26" customWidth="1"/>
    <col min="2" max="2" width="31.28515625" style="26" customWidth="1"/>
    <col min="3" max="3" width="11" style="71" customWidth="1"/>
    <col min="4" max="5" width="8" style="26" customWidth="1"/>
    <col min="6" max="16384" width="32.5703125" style="26"/>
  </cols>
  <sheetData>
    <row r="1" spans="1:5" ht="39.75" customHeight="1" x14ac:dyDescent="0.2">
      <c r="A1" s="81" t="s">
        <v>58</v>
      </c>
      <c r="B1" s="82"/>
      <c r="C1" s="82"/>
      <c r="D1" s="82"/>
      <c r="E1" s="83"/>
    </row>
    <row r="3" spans="1:5" ht="14.25" x14ac:dyDescent="0.3">
      <c r="A3" s="90" t="s">
        <v>52</v>
      </c>
      <c r="B3" s="91"/>
      <c r="C3" s="92"/>
      <c r="D3" s="27"/>
      <c r="E3" s="27"/>
    </row>
    <row r="4" spans="1:5" ht="15" thickBot="1" x14ac:dyDescent="0.35">
      <c r="A4" s="28"/>
      <c r="B4" s="28"/>
      <c r="C4" s="29"/>
      <c r="D4" s="27"/>
      <c r="E4" s="27"/>
    </row>
    <row r="5" spans="1:5" ht="43.5" customHeight="1" thickBot="1" x14ac:dyDescent="0.35">
      <c r="A5" s="30" t="s">
        <v>53</v>
      </c>
      <c r="B5" s="85" t="s">
        <v>54</v>
      </c>
      <c r="C5" s="86"/>
      <c r="D5" s="27"/>
      <c r="E5" s="27"/>
    </row>
    <row r="6" spans="1:5" ht="14.25" x14ac:dyDescent="0.3">
      <c r="A6" s="31"/>
      <c r="B6" s="32"/>
      <c r="C6" s="32"/>
      <c r="D6" s="27"/>
      <c r="E6" s="27"/>
    </row>
    <row r="7" spans="1:5" ht="21" customHeight="1" x14ac:dyDescent="0.2">
      <c r="A7" s="84" t="s">
        <v>32</v>
      </c>
      <c r="B7" s="84"/>
      <c r="C7" s="84"/>
      <c r="D7" s="33"/>
      <c r="E7" s="33"/>
    </row>
    <row r="8" spans="1:5" ht="14.25" x14ac:dyDescent="0.3">
      <c r="A8" s="89" t="s">
        <v>26</v>
      </c>
      <c r="B8" s="89"/>
      <c r="C8" s="72" t="s">
        <v>27</v>
      </c>
    </row>
    <row r="9" spans="1:5" ht="14.25" x14ac:dyDescent="0.3">
      <c r="A9" s="34"/>
      <c r="B9" s="34"/>
      <c r="C9" s="34"/>
    </row>
    <row r="10" spans="1:5" ht="27" x14ac:dyDescent="0.3">
      <c r="A10" s="34"/>
      <c r="B10" s="34"/>
      <c r="C10" s="35" t="s">
        <v>48</v>
      </c>
      <c r="D10" s="96" t="s">
        <v>25</v>
      </c>
      <c r="E10" s="97"/>
    </row>
    <row r="11" spans="1:5" ht="14.25" x14ac:dyDescent="0.3">
      <c r="A11" s="34"/>
      <c r="B11" s="34"/>
      <c r="C11" s="36"/>
      <c r="D11" s="27"/>
      <c r="E11" s="27"/>
    </row>
    <row r="12" spans="1:5" ht="31.5" customHeight="1" thickBot="1" x14ac:dyDescent="0.25">
      <c r="A12" s="37" t="s">
        <v>33</v>
      </c>
      <c r="B12" s="38" t="s">
        <v>28</v>
      </c>
      <c r="C12" s="37"/>
      <c r="D12" s="33"/>
      <c r="E12" s="33"/>
    </row>
    <row r="13" spans="1:5" ht="15" thickBot="1" x14ac:dyDescent="0.35">
      <c r="A13" s="39" t="s">
        <v>0</v>
      </c>
      <c r="B13" s="40" t="s">
        <v>1</v>
      </c>
      <c r="C13" s="41">
        <v>1</v>
      </c>
      <c r="D13" s="98"/>
      <c r="E13" s="99"/>
    </row>
    <row r="14" spans="1:5" ht="14.25" x14ac:dyDescent="0.3">
      <c r="A14" s="39" t="s">
        <v>2</v>
      </c>
      <c r="B14" s="42" t="s">
        <v>29</v>
      </c>
      <c r="C14" s="41">
        <v>0</v>
      </c>
      <c r="D14" s="27"/>
      <c r="E14" s="27"/>
    </row>
    <row r="15" spans="1:5" ht="15" thickBot="1" x14ac:dyDescent="0.35">
      <c r="A15" s="118" t="s">
        <v>40</v>
      </c>
      <c r="B15" s="119"/>
      <c r="C15" s="43">
        <f>C22</f>
        <v>0</v>
      </c>
      <c r="D15" s="27"/>
      <c r="E15" s="27"/>
    </row>
    <row r="16" spans="1:5" ht="15" thickTop="1" x14ac:dyDescent="0.3">
      <c r="A16" s="116" t="s">
        <v>41</v>
      </c>
      <c r="B16" s="117"/>
      <c r="C16" s="44">
        <f>C13+C15</f>
        <v>1</v>
      </c>
      <c r="D16" s="27"/>
      <c r="E16" s="27"/>
    </row>
    <row r="17" spans="1:6" ht="14.25" x14ac:dyDescent="0.3">
      <c r="A17" s="45"/>
      <c r="B17" s="45"/>
      <c r="C17" s="46"/>
      <c r="D17" s="27"/>
      <c r="E17" s="27"/>
    </row>
    <row r="18" spans="1:6" ht="22.5" customHeight="1" x14ac:dyDescent="0.3">
      <c r="A18" s="37" t="s">
        <v>34</v>
      </c>
      <c r="B18" s="47" t="s">
        <v>28</v>
      </c>
      <c r="C18" s="37"/>
      <c r="D18" s="48"/>
      <c r="E18" s="27"/>
    </row>
    <row r="19" spans="1:6" ht="14.25" x14ac:dyDescent="0.3">
      <c r="A19" s="39" t="s">
        <v>3</v>
      </c>
      <c r="B19" s="42" t="s">
        <v>49</v>
      </c>
      <c r="C19" s="20">
        <v>2.6200000000000001E-2</v>
      </c>
      <c r="D19" s="27"/>
      <c r="E19" s="27"/>
    </row>
    <row r="20" spans="1:6" ht="14.25" x14ac:dyDescent="0.3">
      <c r="A20" s="39" t="s">
        <v>4</v>
      </c>
      <c r="B20" s="42" t="s">
        <v>49</v>
      </c>
      <c r="C20" s="20">
        <v>0.10920000000000001</v>
      </c>
      <c r="D20" s="27"/>
      <c r="E20" s="27"/>
    </row>
    <row r="21" spans="1:6" ht="14.25" x14ac:dyDescent="0.3">
      <c r="A21" s="39" t="s">
        <v>5</v>
      </c>
      <c r="B21" s="42" t="s">
        <v>49</v>
      </c>
      <c r="C21" s="20">
        <v>6.0000000000000001E-3</v>
      </c>
      <c r="D21" s="27"/>
      <c r="E21" s="27"/>
    </row>
    <row r="22" spans="1:6" ht="14.25" x14ac:dyDescent="0.3">
      <c r="A22" s="58" t="s">
        <v>21</v>
      </c>
      <c r="B22" s="76"/>
      <c r="C22" s="20"/>
      <c r="D22" s="27"/>
      <c r="E22" s="27"/>
    </row>
    <row r="23" spans="1:6" ht="14.25" x14ac:dyDescent="0.3">
      <c r="A23" s="120" t="s">
        <v>37</v>
      </c>
      <c r="B23" s="121"/>
      <c r="C23" s="49">
        <f>SUM(C19:C22)</f>
        <v>0.14140000000000003</v>
      </c>
      <c r="D23" s="27"/>
      <c r="E23" s="27"/>
    </row>
    <row r="24" spans="1:6" ht="15" thickBot="1" x14ac:dyDescent="0.35">
      <c r="A24" s="87" t="s">
        <v>38</v>
      </c>
      <c r="B24" s="87"/>
      <c r="C24" s="43">
        <f>C23*C16</f>
        <v>0.14140000000000003</v>
      </c>
      <c r="D24" s="27"/>
      <c r="E24" s="27"/>
    </row>
    <row r="25" spans="1:6" ht="15" thickTop="1" x14ac:dyDescent="0.3">
      <c r="A25" s="88" t="s">
        <v>39</v>
      </c>
      <c r="B25" s="88"/>
      <c r="C25" s="50">
        <f>C16+C24</f>
        <v>1.1414</v>
      </c>
      <c r="D25" s="27"/>
      <c r="E25" s="27"/>
    </row>
    <row r="26" spans="1:6" ht="25.5" customHeight="1" x14ac:dyDescent="0.3">
      <c r="A26" s="45"/>
      <c r="B26" s="51"/>
      <c r="C26" s="52"/>
      <c r="D26" s="27"/>
      <c r="E26" s="27"/>
    </row>
    <row r="27" spans="1:6" ht="14.25" x14ac:dyDescent="0.3">
      <c r="A27" s="53" t="s">
        <v>6</v>
      </c>
      <c r="B27" s="39" t="s">
        <v>29</v>
      </c>
      <c r="C27" s="20">
        <v>8.3299999999999999E-2</v>
      </c>
      <c r="D27" s="27"/>
      <c r="E27" s="27"/>
    </row>
    <row r="28" spans="1:6" ht="14.25" x14ac:dyDescent="0.3">
      <c r="A28" s="53" t="s">
        <v>60</v>
      </c>
      <c r="B28" s="74" t="s">
        <v>49</v>
      </c>
      <c r="C28" s="20">
        <v>6.7500000000000004E-2</v>
      </c>
      <c r="D28" s="27"/>
      <c r="E28" s="27"/>
    </row>
    <row r="29" spans="1:6" ht="33.75" customHeight="1" thickBot="1" x14ac:dyDescent="0.35">
      <c r="A29" s="115" t="s">
        <v>61</v>
      </c>
      <c r="B29" s="115"/>
      <c r="C29" s="54">
        <f>(C27+C28)*C25</f>
        <v>0.17212311999999999</v>
      </c>
    </row>
    <row r="30" spans="1:6" ht="15" thickTop="1" x14ac:dyDescent="0.3">
      <c r="A30" s="116" t="s">
        <v>39</v>
      </c>
      <c r="B30" s="117"/>
      <c r="C30" s="44">
        <f>C25+C29</f>
        <v>1.3135231199999999</v>
      </c>
      <c r="D30" s="27"/>
      <c r="E30" s="27"/>
      <c r="F30"/>
    </row>
    <row r="31" spans="1:6" ht="14.25" x14ac:dyDescent="0.3">
      <c r="A31" s="34"/>
      <c r="B31" s="51"/>
      <c r="C31" s="55"/>
      <c r="D31" s="27"/>
      <c r="E31" s="27"/>
      <c r="F31"/>
    </row>
    <row r="32" spans="1:6" ht="21" customHeight="1" x14ac:dyDescent="0.3">
      <c r="A32" s="37" t="s">
        <v>35</v>
      </c>
      <c r="B32" s="47" t="s">
        <v>28</v>
      </c>
      <c r="C32" s="37"/>
      <c r="D32" s="27"/>
      <c r="E32" s="27"/>
    </row>
    <row r="33" spans="1:7" ht="14.25" x14ac:dyDescent="0.3">
      <c r="A33" s="39" t="s">
        <v>7</v>
      </c>
      <c r="B33" s="40" t="s">
        <v>8</v>
      </c>
      <c r="C33" s="20"/>
      <c r="D33" s="27"/>
      <c r="E33" s="27"/>
    </row>
    <row r="34" spans="1:7" ht="14.25" x14ac:dyDescent="0.3">
      <c r="A34" s="39" t="s">
        <v>9</v>
      </c>
      <c r="B34" s="40" t="s">
        <v>49</v>
      </c>
      <c r="C34" s="22">
        <v>7.5000000000000002E-4</v>
      </c>
      <c r="D34" s="27"/>
      <c r="E34" s="27"/>
    </row>
    <row r="35" spans="1:7" ht="14.25" x14ac:dyDescent="0.3">
      <c r="A35" s="39" t="s">
        <v>10</v>
      </c>
      <c r="B35" s="56" t="s">
        <v>11</v>
      </c>
      <c r="C35" s="20">
        <v>5.0000000000000001E-3</v>
      </c>
      <c r="D35" s="27"/>
      <c r="E35" s="27"/>
    </row>
    <row r="36" spans="1:7" ht="14.25" x14ac:dyDescent="0.3">
      <c r="A36" s="39" t="s">
        <v>31</v>
      </c>
      <c r="B36" s="40" t="s">
        <v>12</v>
      </c>
      <c r="C36" s="20">
        <v>7.6399999999999996E-2</v>
      </c>
      <c r="D36" s="27"/>
      <c r="E36" s="27"/>
      <c r="G36" s="57"/>
    </row>
    <row r="37" spans="1:7" ht="14.25" x14ac:dyDescent="0.3">
      <c r="A37" s="39" t="s">
        <v>13</v>
      </c>
      <c r="B37" s="42" t="s">
        <v>29</v>
      </c>
      <c r="C37" s="20"/>
      <c r="D37" s="27"/>
      <c r="E37" s="27"/>
    </row>
    <row r="38" spans="1:7" ht="14.25" x14ac:dyDescent="0.3">
      <c r="A38" s="39" t="s">
        <v>14</v>
      </c>
      <c r="B38" s="40" t="s">
        <v>12</v>
      </c>
      <c r="C38" s="20">
        <v>6.6799999999999998E-2</v>
      </c>
      <c r="D38" s="27"/>
      <c r="E38" s="27"/>
      <c r="G38" s="57"/>
    </row>
    <row r="39" spans="1:7" ht="14.25" x14ac:dyDescent="0.3">
      <c r="A39" s="39" t="s">
        <v>15</v>
      </c>
      <c r="B39" s="40" t="s">
        <v>12</v>
      </c>
      <c r="C39" s="20">
        <v>7.1099999999999997E-2</v>
      </c>
      <c r="D39" s="27"/>
      <c r="E39" s="27"/>
      <c r="G39" s="57"/>
    </row>
    <row r="40" spans="1:7" ht="14.25" x14ac:dyDescent="0.3">
      <c r="A40" s="39" t="s">
        <v>16</v>
      </c>
      <c r="B40" s="40" t="s">
        <v>12</v>
      </c>
      <c r="C40" s="20"/>
      <c r="D40" s="27"/>
      <c r="E40" s="27"/>
    </row>
    <row r="41" spans="1:7" ht="14.25" x14ac:dyDescent="0.3">
      <c r="A41" s="39" t="s">
        <v>17</v>
      </c>
      <c r="B41" s="56" t="s">
        <v>11</v>
      </c>
      <c r="C41" s="20">
        <v>8.6999999999999994E-3</v>
      </c>
      <c r="D41" s="27"/>
      <c r="E41" s="27"/>
      <c r="G41" s="57"/>
    </row>
    <row r="42" spans="1:7" ht="14.25" x14ac:dyDescent="0.3">
      <c r="A42" s="39" t="s">
        <v>18</v>
      </c>
      <c r="B42" s="42" t="s">
        <v>29</v>
      </c>
      <c r="C42" s="20"/>
      <c r="D42" s="27"/>
      <c r="E42" s="27"/>
      <c r="G42" s="57"/>
    </row>
    <row r="43" spans="1:7" ht="14.25" x14ac:dyDescent="0.3">
      <c r="A43" s="39" t="s">
        <v>19</v>
      </c>
      <c r="B43" s="42" t="s">
        <v>49</v>
      </c>
      <c r="C43" s="20">
        <v>1.0200000000000001E-2</v>
      </c>
      <c r="D43" s="27"/>
      <c r="E43" s="27"/>
    </row>
    <row r="44" spans="1:7" ht="14.25" x14ac:dyDescent="0.3">
      <c r="A44" s="58" t="s">
        <v>50</v>
      </c>
      <c r="B44" s="42" t="s">
        <v>29</v>
      </c>
      <c r="C44" s="20"/>
      <c r="D44" s="27"/>
      <c r="E44" s="27"/>
      <c r="F44" s="57"/>
    </row>
    <row r="45" spans="1:7" ht="14.25" x14ac:dyDescent="0.3">
      <c r="A45" s="21" t="s">
        <v>20</v>
      </c>
      <c r="B45" s="21"/>
      <c r="C45" s="23"/>
      <c r="D45" s="27"/>
      <c r="E45" s="27"/>
      <c r="F45" s="57"/>
    </row>
    <row r="46" spans="1:7" ht="14.25" x14ac:dyDescent="0.3">
      <c r="A46" s="21" t="s">
        <v>20</v>
      </c>
      <c r="B46" s="21"/>
      <c r="C46" s="23"/>
      <c r="D46" s="27"/>
      <c r="E46" s="27"/>
      <c r="F46" s="57"/>
    </row>
    <row r="47" spans="1:7" ht="14.25" x14ac:dyDescent="0.3">
      <c r="A47" s="21" t="s">
        <v>20</v>
      </c>
      <c r="B47" s="21"/>
      <c r="C47" s="23"/>
      <c r="D47" s="27"/>
      <c r="E47" s="27"/>
      <c r="F47" s="57"/>
    </row>
    <row r="48" spans="1:7" ht="14.25" x14ac:dyDescent="0.3">
      <c r="A48" s="108" t="s">
        <v>42</v>
      </c>
      <c r="B48" s="109"/>
      <c r="C48" s="59">
        <f>SUM(C33:C47)</f>
        <v>0.23895</v>
      </c>
      <c r="D48" s="27"/>
      <c r="E48" s="27"/>
    </row>
    <row r="49" spans="1:5" ht="15" thickBot="1" x14ac:dyDescent="0.35">
      <c r="A49" s="110" t="s">
        <v>44</v>
      </c>
      <c r="B49" s="111"/>
      <c r="C49" s="60">
        <f>C48*C30</f>
        <v>0.313866349524</v>
      </c>
      <c r="D49" s="27"/>
      <c r="E49" s="27"/>
    </row>
    <row r="50" spans="1:5" ht="15" thickTop="1" x14ac:dyDescent="0.3">
      <c r="A50" s="112" t="s">
        <v>43</v>
      </c>
      <c r="B50" s="112"/>
      <c r="C50" s="61">
        <f>C30+C49</f>
        <v>1.6273894695239999</v>
      </c>
      <c r="D50" s="27"/>
      <c r="E50" s="27"/>
    </row>
    <row r="51" spans="1:5" ht="14.25" x14ac:dyDescent="0.3">
      <c r="A51" s="45"/>
      <c r="B51" s="45"/>
      <c r="C51" s="46"/>
      <c r="D51" s="27"/>
      <c r="E51" s="27"/>
    </row>
    <row r="52" spans="1:5" ht="14.25" x14ac:dyDescent="0.3">
      <c r="A52" s="62" t="s">
        <v>36</v>
      </c>
      <c r="B52" s="63"/>
      <c r="C52" s="64"/>
      <c r="D52" s="27"/>
      <c r="E52" s="27"/>
    </row>
    <row r="53" spans="1:5" ht="14.25" x14ac:dyDescent="0.3">
      <c r="A53" s="58" t="s">
        <v>22</v>
      </c>
      <c r="B53" s="58"/>
      <c r="C53" s="24"/>
      <c r="D53" s="27"/>
      <c r="E53" s="27"/>
    </row>
    <row r="54" spans="1:5" ht="14.25" x14ac:dyDescent="0.3">
      <c r="A54" s="58" t="s">
        <v>23</v>
      </c>
      <c r="B54" s="58"/>
      <c r="C54" s="24"/>
      <c r="D54" s="27"/>
      <c r="E54" s="27"/>
    </row>
    <row r="55" spans="1:5" ht="15" thickBot="1" x14ac:dyDescent="0.35">
      <c r="A55" s="65" t="s">
        <v>24</v>
      </c>
      <c r="B55" s="65"/>
      <c r="C55" s="25"/>
      <c r="D55" s="27"/>
      <c r="E55" s="27"/>
    </row>
    <row r="56" spans="1:5" ht="15" thickTop="1" x14ac:dyDescent="0.3">
      <c r="A56" s="113" t="s">
        <v>45</v>
      </c>
      <c r="B56" s="114"/>
      <c r="C56" s="66">
        <f>SUM(C53:C55)</f>
        <v>0</v>
      </c>
      <c r="D56" s="27"/>
      <c r="E56" s="27"/>
    </row>
    <row r="57" spans="1:5" ht="14.25" x14ac:dyDescent="0.3">
      <c r="A57" s="67"/>
      <c r="B57" s="67"/>
      <c r="C57" s="68"/>
      <c r="D57" s="27"/>
      <c r="E57" s="27"/>
    </row>
    <row r="58" spans="1:5" ht="14.25" x14ac:dyDescent="0.3">
      <c r="A58" s="37" t="s">
        <v>46</v>
      </c>
      <c r="B58" s="37"/>
      <c r="C58" s="37"/>
      <c r="D58" s="27"/>
      <c r="E58" s="27"/>
    </row>
    <row r="59" spans="1:5" ht="14.25" x14ac:dyDescent="0.3">
      <c r="A59" s="69" t="s">
        <v>55</v>
      </c>
      <c r="B59" s="69"/>
      <c r="C59" s="70">
        <f>C50+C56</f>
        <v>1.6273894695239999</v>
      </c>
      <c r="D59" s="27"/>
      <c r="E59" s="27"/>
    </row>
    <row r="60" spans="1:5" ht="15" thickBot="1" x14ac:dyDescent="0.35">
      <c r="A60" s="69" t="s">
        <v>47</v>
      </c>
      <c r="B60" s="39" t="s">
        <v>30</v>
      </c>
      <c r="C60" s="75"/>
      <c r="D60" s="27"/>
      <c r="E60" s="27"/>
    </row>
    <row r="61" spans="1:5" ht="14.25" thickBot="1" x14ac:dyDescent="0.3">
      <c r="A61" s="69" t="s">
        <v>56</v>
      </c>
      <c r="B61" s="69"/>
      <c r="C61" s="73">
        <f>(C59/(1-C60))</f>
        <v>1.6273894695239999</v>
      </c>
      <c r="D61" s="100">
        <f>D13*C61</f>
        <v>0</v>
      </c>
      <c r="E61" s="101"/>
    </row>
    <row r="62" spans="1:5" ht="14.25" x14ac:dyDescent="0.3">
      <c r="A62" s="34"/>
      <c r="B62" s="34"/>
      <c r="C62" s="34"/>
      <c r="D62" s="27"/>
      <c r="E62" s="27"/>
    </row>
    <row r="63" spans="1:5" ht="14.25" x14ac:dyDescent="0.3">
      <c r="A63" s="34"/>
      <c r="B63" s="34"/>
      <c r="C63" s="34"/>
      <c r="D63" s="27"/>
      <c r="E63" s="27"/>
    </row>
    <row r="64" spans="1:5" ht="12.6" customHeight="1" x14ac:dyDescent="0.2">
      <c r="A64" s="102" t="s">
        <v>59</v>
      </c>
      <c r="B64" s="103"/>
      <c r="C64" s="103"/>
      <c r="D64" s="103"/>
      <c r="E64" s="104"/>
    </row>
    <row r="65" spans="1:5" ht="55.5" customHeight="1" x14ac:dyDescent="0.2">
      <c r="A65" s="105"/>
      <c r="B65" s="106"/>
      <c r="C65" s="106"/>
      <c r="D65" s="106"/>
      <c r="E65" s="107"/>
    </row>
    <row r="68" spans="1:5" ht="69.75" customHeight="1" x14ac:dyDescent="0.2">
      <c r="A68" s="93" t="s">
        <v>57</v>
      </c>
      <c r="B68" s="94"/>
      <c r="C68" s="94"/>
      <c r="D68" s="94"/>
      <c r="E68" s="95"/>
    </row>
  </sheetData>
  <sheetProtection algorithmName="SHA-512" hashValue="PGcQGZIda1rXgCA+T7+DBCCeIEbEVvZVHFnx88YJVfLSWsupqr7gIJ2xTMMJohcMQ12nqlLLCMDBS4R/GNNJ/Q==" saltValue="CysTO8qpl5rRRoUlggBn2Q==" spinCount="100000" sheet="1" objects="1" scenarios="1"/>
  <customSheetViews>
    <customSheetView guid="{C99535C1-CC69-4CAF-855E-4A84FA871FA2}" fitToPage="1">
      <selection activeCell="A14" sqref="A14"/>
      <rowBreaks count="2" manualBreakCount="2">
        <brk id="25" max="16383" man="1"/>
        <brk id="47" max="16383" man="1"/>
      </rowBreaks>
      <pageMargins left="0.74803149606299213" right="0.74803149606299213" top="0.98425196850393704" bottom="0.98425196850393704" header="0.51181102362204722" footer="0.51181102362204722"/>
      <pageSetup paperSize="9" fitToHeight="5" orientation="landscape" r:id="rId1"/>
      <headerFooter alignWithMargins="0">
        <oddHeader>&amp;L&amp;"Century Gothic,Vet"&amp;20&amp;F&amp;R&amp;"Century Gothic,Vet"&amp;A</oddHeader>
        <oddFooter xml:space="preserve">&amp;L&amp;"Century Gothic,Standaard"&amp;8&amp;F
Afdrukdatum: &amp;D
&amp;P van &amp;N&amp;"Arial,Standaard"&amp;10
</oddFooter>
      </headerFooter>
    </customSheetView>
  </customSheetViews>
  <mergeCells count="21">
    <mergeCell ref="A68:E68"/>
    <mergeCell ref="D10:E10"/>
    <mergeCell ref="D13:E13"/>
    <mergeCell ref="D61:E61"/>
    <mergeCell ref="A64:E65"/>
    <mergeCell ref="A48:B48"/>
    <mergeCell ref="A49:B49"/>
    <mergeCell ref="A50:B50"/>
    <mergeCell ref="A56:B56"/>
    <mergeCell ref="A29:B29"/>
    <mergeCell ref="A30:B30"/>
    <mergeCell ref="A15:B15"/>
    <mergeCell ref="A16:B16"/>
    <mergeCell ref="A23:B23"/>
    <mergeCell ref="A1:E1"/>
    <mergeCell ref="A7:C7"/>
    <mergeCell ref="B5:C5"/>
    <mergeCell ref="A24:B24"/>
    <mergeCell ref="A25:B25"/>
    <mergeCell ref="A8:B8"/>
    <mergeCell ref="A3:C3"/>
  </mergeCells>
  <phoneticPr fontId="0" type="noConversion"/>
  <pageMargins left="0.55118110236220474" right="0.35433070866141736" top="0.98425196850393704" bottom="0.98425196850393704" header="0.51181102362204722" footer="0.51181102362204722"/>
  <pageSetup paperSize="9" scale="61" orientation="portrait" r:id="rId2"/>
  <headerFooter alignWithMargins="0">
    <oddHeader>&amp;L&amp;"Century Gothic,Vet"&amp;9&amp;F</oddHeader>
    <oddFooter xml:space="preserve">&amp;L&amp;"Century Gothic,Standaard"&amp;8&amp;F
Afdrukdatum: &amp;D
&amp;P van &amp;N&amp;"Arial,Standaard"&amp;10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Rene Janssen</DisplayName>
        <AccountId>27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D77622-69B6-4EDD-9DE5-9FCF0AE15504}">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s>
</ds:datastoreItem>
</file>

<file path=customXml/itemProps2.xml><?xml version="1.0" encoding="utf-8"?>
<ds:datastoreItem xmlns:ds="http://schemas.openxmlformats.org/officeDocument/2006/customXml" ds:itemID="{F9E7A570-F926-40AF-AF98-DE6E9369EBB0}">
  <ds:schemaRefs>
    <ds:schemaRef ds:uri="http://schemas.microsoft.com/sharepoint/v3/contenttype/forms"/>
  </ds:schemaRefs>
</ds:datastoreItem>
</file>

<file path=customXml/itemProps3.xml><?xml version="1.0" encoding="utf-8"?>
<ds:datastoreItem xmlns:ds="http://schemas.openxmlformats.org/officeDocument/2006/customXml" ds:itemID="{FD870AD5-5F0E-434F-879D-EE2BDDC26F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Voorblad</vt:lpstr>
      <vt:lpstr>Prijzen-omrekenfactor</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Irene Porte</cp:lastModifiedBy>
  <cp:lastPrinted>2023-05-01T10:44:04Z</cp:lastPrinted>
  <dcterms:created xsi:type="dcterms:W3CDTF">2008-07-14T06:22:43Z</dcterms:created>
  <dcterms:modified xsi:type="dcterms:W3CDTF">2023-06-09T13:57:42Z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15690200</vt:r8>
  </property>
  <property fmtid="{D5CDD505-2E9C-101B-9397-08002B2CF9AE}" pid="4" name="MediaServiceImageTags">
    <vt:lpwstr/>
  </property>
</Properties>
</file>