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AanbestedingRoostersoftware68/Shared Documents/General/2. Nota van Inlichtingen/"/>
    </mc:Choice>
  </mc:AlternateContent>
  <xr:revisionPtr revIDLastSave="1" documentId="8_{8AA59720-8EF9-4941-A7CE-8CC59356496B}" xr6:coauthVersionLast="47" xr6:coauthVersionMax="47" xr10:uidLastSave="{FB26BD49-DEA5-4C41-9EFA-F60755AE34B2}"/>
  <bookViews>
    <workbookView xWindow="-110" yWindow="-110" windowWidth="19420" windowHeight="10420" activeTab="1" xr2:uid="{B112D11A-BCB1-4B56-8C80-68BFD8A41445}"/>
  </bookViews>
  <sheets>
    <sheet name="Deel 1 Toelichting" sheetId="1" r:id="rId1"/>
    <sheet name="Deel 2 Tariev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H36" i="2" s="1"/>
  <c r="F21" i="2"/>
  <c r="F20" i="2"/>
  <c r="F19" i="2"/>
  <c r="F25" i="2"/>
  <c r="F26" i="2"/>
  <c r="F27" i="2"/>
  <c r="F28" i="2"/>
  <c r="F49" i="2"/>
  <c r="F48" i="2"/>
  <c r="F47" i="2"/>
  <c r="F46" i="2"/>
  <c r="F45" i="2"/>
  <c r="F44" i="2"/>
  <c r="F40" i="2"/>
  <c r="F30" i="2"/>
  <c r="F29" i="2"/>
  <c r="F15" i="2"/>
  <c r="F14" i="2"/>
  <c r="F13" i="2"/>
  <c r="F12" i="2"/>
  <c r="F11" i="2"/>
  <c r="H19" i="2" l="1"/>
  <c r="H25" i="2"/>
  <c r="H11" i="2"/>
  <c r="H44" i="2"/>
  <c r="H40" i="2"/>
  <c r="H51" i="2" l="1"/>
</calcChain>
</file>

<file path=xl/sharedStrings.xml><?xml version="1.0" encoding="utf-8"?>
<sst xmlns="http://schemas.openxmlformats.org/spreadsheetml/2006/main" count="98" uniqueCount="78">
  <si>
    <t>Standaardformulier 2: Prijzenblad deel 1</t>
  </si>
  <si>
    <t>Tabblad 1 van 2</t>
  </si>
  <si>
    <t>Spelregels:</t>
  </si>
  <si>
    <t>Manier van lezen en vragen:</t>
  </si>
  <si>
    <t>* In tabblad "Deel 2 Tarieven" staat een opsomming van de afzonderlijke eenheden vermeld. Deze vergelijkingsprijs op dit blad zal in de beoordeling worden meegenomen.</t>
  </si>
  <si>
    <t xml:space="preserve">* Begrippendefinities zijn voor zover noodzakelijk vermeld in het aanbestedingsdocument. </t>
  </si>
  <si>
    <t>* Vragen over dit document kunt u stellen via Standaardformulier 3, de antwoorden treft u aan in de Nota van Inlichtingen.</t>
  </si>
  <si>
    <t xml:space="preserve">* Benoemde spelregels op dit tabblad gelden voor alle in te leveren standaardformulieren. 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</si>
  <si>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</si>
  <si>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</si>
  <si>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</si>
  <si>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in de betreffende cel aan te geven.</t>
  </si>
  <si>
    <t>* U dient dit gepubliceerde en door u ingevulde Excel bestand in een bewerkbaar Excel-format en PDF-format bij uw Inschrijving te voegen.</t>
  </si>
  <si>
    <t xml:space="preserve">* Alle op te geven percentages en tarieven dienen all-in te zijn, dat wil zeggen zijn inclusief alle bij- en/of voorkomende kosten (b.v. administratie, loonkosten, vervoerskosten, reiskosten, etc.). </t>
  </si>
  <si>
    <t xml:space="preserve">* Dit Standaardformulier bevat 2 tabbladen, u dient alleen tabblad "Deel 2 tarieven" bij uw inschrijving te voegen. </t>
  </si>
  <si>
    <t xml:space="preserve">* De relevante opmerkingen in de nota van inlichtingen (1ste en/of 2de) zijn ook van toepassing op dit Standaardformulier.  </t>
  </si>
  <si>
    <t>* Opgegeven tarieven zijn onafhankelijk van de aantallen. Inschrijver kan hieraan geen rechten ontlenen.</t>
  </si>
  <si>
    <t>* Opgegeven tarieven zijn onafhankelijk van elkaar en zijn indien gewenst door BUas afzonderlijk op te dragen.</t>
  </si>
  <si>
    <t>* Opgegeven tarieven zijn voor werkzaamheden gedurende kantoortijden.</t>
  </si>
  <si>
    <t>Beoordeling:</t>
  </si>
  <si>
    <t>Standaardformulier 2: Prijzenblad deel 2</t>
  </si>
  <si>
    <t>Uitleg kleurmarkering cellen:</t>
  </si>
  <si>
    <t xml:space="preserve">Tabblad 2 van 2 </t>
  </si>
  <si>
    <t>U dient de groene vlakken in te vullen</t>
  </si>
  <si>
    <r>
      <t>Aanbesteding:</t>
    </r>
    <r>
      <rPr>
        <sz val="10"/>
        <color theme="1"/>
        <rFont val="Open Sans"/>
        <family val="2"/>
      </rPr>
      <t xml:space="preserve"> Roostersoftware</t>
    </r>
  </si>
  <si>
    <t>Is de totaal te beoordelen vergelijkingsprijs</t>
  </si>
  <si>
    <r>
      <t>Aanbestedende dienst:</t>
    </r>
    <r>
      <rPr>
        <sz val="10"/>
        <color theme="1"/>
        <rFont val="Open Sans"/>
        <family val="2"/>
      </rPr>
      <t xml:space="preserve"> Breda University of Applied Sciences</t>
    </r>
  </si>
  <si>
    <t>Resultaat van ingevulde gegevens</t>
  </si>
  <si>
    <r>
      <t>Kenmerk:</t>
    </r>
    <r>
      <rPr>
        <sz val="10"/>
        <color theme="1"/>
        <rFont val="Open Sans"/>
        <family val="2"/>
      </rPr>
      <t xml:space="preserve"> </t>
    </r>
    <r>
      <rPr>
        <u/>
        <sz val="10"/>
        <color theme="1"/>
        <rFont val="Open Sans"/>
        <family val="2"/>
      </rPr>
      <t>2023/EARoostersoftware/LV</t>
    </r>
  </si>
  <si>
    <t xml:space="preserve">1. Eenmalige kosten </t>
  </si>
  <si>
    <t xml:space="preserve">Omschrijving </t>
  </si>
  <si>
    <t>Stuksprijs € exclusief btw</t>
  </si>
  <si>
    <t>Benodigde hoeveelheid</t>
  </si>
  <si>
    <t>Totaalbedrag</t>
  </si>
  <si>
    <t>Som Totaalbedrag</t>
  </si>
  <si>
    <t xml:space="preserve">1.2. Vereiste koppelingen </t>
  </si>
  <si>
    <t xml:space="preserve">1.3. Overige te verwachten eenmalige kosten </t>
  </si>
  <si>
    <t xml:space="preserve">2. Terugkerende kosten </t>
  </si>
  <si>
    <t xml:space="preserve">2.1. Gebruikskosten </t>
  </si>
  <si>
    <t>Kosten per student € exclusief btw</t>
  </si>
  <si>
    <t xml:space="preserve">Aantal Studenten </t>
  </si>
  <si>
    <t xml:space="preserve">Jaarlijkse kosten per student </t>
  </si>
  <si>
    <t>2.2. Beheer en Onderhoud (SLA)</t>
  </si>
  <si>
    <t>Prijs per jaar € exclusief btw</t>
  </si>
  <si>
    <t>Aantal jaar (Vaste contractduur)</t>
  </si>
  <si>
    <t xml:space="preserve">2.3. Overige te verwachten terugkerende kosten </t>
  </si>
  <si>
    <t>Vergelijkingsprijs</t>
  </si>
  <si>
    <t xml:space="preserve">3. Aanvullende consultancykosten </t>
  </si>
  <si>
    <t>Type consultant</t>
  </si>
  <si>
    <t>Uniform uurtarief per type consultant, € exclusief btw</t>
  </si>
  <si>
    <t xml:space="preserve"> Senior Consultant</t>
  </si>
  <si>
    <t>Trainer</t>
  </si>
  <si>
    <t xml:space="preserve">Projectleider </t>
  </si>
  <si>
    <t>Bij het toevoegen of verwijderen van regels dient u zelf de optelsommen te controleren. Verkeerde tellingen leiden tot uitsluiting.</t>
  </si>
  <si>
    <t>Inschrijver:</t>
  </si>
  <si>
    <t>Naam en functie rechtsgeldig  vertegenwoordiger:</t>
  </si>
  <si>
    <t>Handtekening:</t>
  </si>
  <si>
    <t>Datum:</t>
  </si>
  <si>
    <t>Omschrijving per project fase (voorzet)</t>
  </si>
  <si>
    <t>Initiatiefase</t>
  </si>
  <si>
    <t>Uitvoeringsfase</t>
  </si>
  <si>
    <t>Productiefase</t>
  </si>
  <si>
    <t>Nazorg</t>
  </si>
  <si>
    <t>Definitie &amp; Ontwerp fase</t>
  </si>
  <si>
    <t>Scholing 7 gebruikers</t>
  </si>
  <si>
    <t>Bij onderdeel 1.3 en 2.3 mag Inschrijver naar wens regels toevoegen of leeg laten. U dient dan een regel met bijhorende formule te kopiëren.</t>
  </si>
  <si>
    <t xml:space="preserve">Consultant </t>
  </si>
  <si>
    <t>Student Informatie Systeem (SIS, huidig: Osiris)</t>
  </si>
  <si>
    <t>Office 365/Outlook</t>
  </si>
  <si>
    <t>RuimteManagementSysteem (RMS, huidig: Mapiq)</t>
  </si>
  <si>
    <t>1.1. Implementatie  Roostersoftware</t>
  </si>
  <si>
    <t>Optioneel in te vullen</t>
  </si>
  <si>
    <t>* Inschrijver dient de tarieven (in Euro's) exclusief btw op te geven.</t>
  </si>
  <si>
    <t>* Aanvullende voorwaarden zijn gesteld in het Aanbestedingsdocument en het Programma van Eisen.</t>
  </si>
  <si>
    <t>* De ingevulde percentages en tarieven worden beoordeeld op volledigheid en op vormvereisten zoals vermeld in het Aanbestedingsdocument.</t>
  </si>
  <si>
    <t>* De ingediende gegevens worden gecontroleerd op het aspect manipulatief inschrijven. Manipulatief inschrijven leidt tot uitsluiting.</t>
  </si>
  <si>
    <t>* De prijs wordt beoordeeld aan de hand van de in het Aanbestedingsdocument aangegeven beoordelingsmethodiek (zie hoofdstuk 6).</t>
  </si>
  <si>
    <t>Aantal jaar (vaste contractduur)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</si>
</sst>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&quot;€&quot;#,##0.00"/>
    <numFmt numFmtId="166" formatCode="_-&quot;€&quot;\ * #,##0.00_-;_-&quot;€&quot;\ * #,##0.00\-;_-&quot;€&quot;\ * &quot;-&quot;??_-;_-@_-"/>
    <numFmt numFmtId="167" formatCode="_-&quot;€&quot;\ * #,##0.000_-;_-&quot;€&quot;\ * #,##0.000\-;_-&quot;€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Open Sans"/>
      <family val="2"/>
    </font>
    <font>
      <b/>
      <sz val="11"/>
      <color theme="1"/>
      <name val="Open Sans"/>
      <family val="2"/>
    </font>
    <font>
      <b/>
      <sz val="10"/>
      <color theme="1"/>
      <name val="Open Sans"/>
      <family val="2"/>
    </font>
    <font>
      <sz val="11"/>
      <color theme="1"/>
      <name val="Open Sans"/>
      <family val="2"/>
    </font>
    <font>
      <sz val="10"/>
      <color theme="1"/>
      <name val="Open Sans"/>
      <family val="2"/>
    </font>
    <font>
      <u/>
      <sz val="10"/>
      <color theme="1"/>
      <name val="Open Sans"/>
      <family val="2"/>
    </font>
    <font>
      <sz val="10"/>
      <name val="Arial"/>
      <family val="2"/>
    </font>
    <font>
      <b/>
      <sz val="10"/>
      <name val="Open Sans"/>
      <family val="2"/>
    </font>
    <font>
      <sz val="10"/>
      <name val="Open Sans"/>
      <family val="2"/>
    </font>
    <font>
      <i/>
      <sz val="10"/>
      <color theme="1"/>
      <name val="Open Sans"/>
      <family val="2"/>
    </font>
    <font>
      <b/>
      <sz val="11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66" fontId="10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/>
    <xf numFmtId="0" fontId="7" fillId="2" borderId="2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8" fillId="2" borderId="0" xfId="0" applyFont="1" applyFill="1"/>
    <xf numFmtId="0" fontId="8" fillId="2" borderId="5" xfId="0" applyFont="1" applyFill="1" applyBorder="1"/>
    <xf numFmtId="0" fontId="6" fillId="2" borderId="4" xfId="0" applyFont="1" applyFill="1" applyBorder="1"/>
    <xf numFmtId="0" fontId="8" fillId="2" borderId="0" xfId="0" applyFont="1" applyFill="1" applyAlignment="1">
      <alignment wrapText="1"/>
    </xf>
    <xf numFmtId="0" fontId="8" fillId="2" borderId="7" xfId="0" applyFont="1" applyFill="1" applyBorder="1"/>
    <xf numFmtId="0" fontId="8" fillId="2" borderId="8" xfId="0" applyFont="1" applyFill="1" applyBorder="1"/>
    <xf numFmtId="0" fontId="7" fillId="0" borderId="0" xfId="0" applyFont="1"/>
    <xf numFmtId="0" fontId="8" fillId="0" borderId="0" xfId="0" applyFont="1" applyAlignment="1">
      <alignment horizontal="left" vertical="top" wrapText="1"/>
    </xf>
    <xf numFmtId="164" fontId="12" fillId="4" borderId="8" xfId="1" applyNumberFormat="1" applyFont="1" applyFill="1" applyBorder="1" applyAlignment="1" applyProtection="1">
      <alignment horizontal="left" vertical="top" wrapText="1"/>
      <protection locked="0"/>
    </xf>
    <xf numFmtId="0" fontId="12" fillId="2" borderId="8" xfId="2" applyNumberFormat="1" applyFont="1" applyFill="1" applyBorder="1" applyAlignment="1" applyProtection="1">
      <alignment horizontal="left" vertical="top" wrapText="1"/>
    </xf>
    <xf numFmtId="164" fontId="12" fillId="4" borderId="15" xfId="1" applyNumberFormat="1" applyFont="1" applyFill="1" applyBorder="1" applyAlignment="1" applyProtection="1">
      <alignment horizontal="left" vertical="top" wrapText="1"/>
      <protection locked="0"/>
    </xf>
    <xf numFmtId="0" fontId="8" fillId="4" borderId="17" xfId="0" applyFont="1" applyFill="1" applyBorder="1" applyAlignment="1" applyProtection="1">
      <alignment vertical="top"/>
      <protection locked="0"/>
    </xf>
    <xf numFmtId="164" fontId="12" fillId="4" borderId="16" xfId="1" applyNumberFormat="1" applyFont="1" applyFill="1" applyBorder="1" applyAlignment="1" applyProtection="1">
      <alignment horizontal="left" vertical="top" wrapText="1"/>
      <protection locked="0"/>
    </xf>
    <xf numFmtId="167" fontId="12" fillId="2" borderId="8" xfId="2" applyNumberFormat="1" applyFont="1" applyFill="1" applyBorder="1" applyAlignment="1" applyProtection="1">
      <alignment horizontal="left" vertical="top" wrapText="1"/>
    </xf>
    <xf numFmtId="164" fontId="12" fillId="4" borderId="18" xfId="1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/>
    </xf>
    <xf numFmtId="164" fontId="12" fillId="6" borderId="8" xfId="1" applyNumberFormat="1" applyFont="1" applyFill="1" applyBorder="1" applyAlignment="1" applyProtection="1">
      <alignment horizontal="left" vertical="top" wrapText="1"/>
      <protection locked="0"/>
    </xf>
    <xf numFmtId="164" fontId="12" fillId="6" borderId="15" xfId="1" applyNumberFormat="1" applyFont="1" applyFill="1" applyBorder="1" applyAlignment="1" applyProtection="1">
      <alignment horizontal="left" vertical="top" wrapText="1"/>
      <protection locked="0"/>
    </xf>
    <xf numFmtId="0" fontId="8" fillId="0" borderId="6" xfId="0" applyFont="1" applyBorder="1"/>
    <xf numFmtId="0" fontId="8" fillId="4" borderId="17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3" borderId="17" xfId="0" applyFont="1" applyFill="1" applyBorder="1" applyAlignment="1">
      <alignment horizontal="left" vertical="top"/>
    </xf>
    <xf numFmtId="0" fontId="8" fillId="3" borderId="17" xfId="0" applyFont="1" applyFill="1" applyBorder="1" applyAlignment="1">
      <alignment horizontal="left" vertical="top"/>
    </xf>
    <xf numFmtId="0" fontId="12" fillId="5" borderId="17" xfId="0" applyFont="1" applyFill="1" applyBorder="1" applyAlignment="1">
      <alignment horizontal="left" vertical="top"/>
    </xf>
    <xf numFmtId="0" fontId="8" fillId="5" borderId="17" xfId="0" applyFont="1" applyFill="1" applyBorder="1" applyAlignment="1">
      <alignment horizontal="left" vertical="top"/>
    </xf>
    <xf numFmtId="0" fontId="0" fillId="6" borderId="19" xfId="0" applyFill="1" applyBorder="1"/>
    <xf numFmtId="0" fontId="0" fillId="6" borderId="20" xfId="0" applyFill="1" applyBorder="1"/>
    <xf numFmtId="0" fontId="5" fillId="0" borderId="0" xfId="0" applyFont="1"/>
    <xf numFmtId="0" fontId="6" fillId="0" borderId="0" xfId="0" applyFont="1"/>
    <xf numFmtId="0" fontId="6" fillId="0" borderId="9" xfId="0" applyFont="1" applyBorder="1" applyAlignment="1">
      <alignment horizontal="left" vertical="top" wrapText="1"/>
    </xf>
    <xf numFmtId="0" fontId="11" fillId="0" borderId="10" xfId="1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0" fontId="12" fillId="0" borderId="8" xfId="1" applyFont="1" applyBorder="1" applyAlignment="1">
      <alignment horizontal="left" vertical="top" wrapText="1"/>
    </xf>
    <xf numFmtId="1" fontId="12" fillId="0" borderId="8" xfId="1" applyNumberFormat="1" applyFont="1" applyBorder="1" applyAlignment="1">
      <alignment horizontal="left" vertical="top" wrapText="1"/>
    </xf>
    <xf numFmtId="0" fontId="1" fillId="0" borderId="0" xfId="0" applyFont="1"/>
    <xf numFmtId="0" fontId="8" fillId="0" borderId="9" xfId="0" applyFont="1" applyBorder="1" applyAlignment="1">
      <alignment horizontal="center" vertical="top" wrapText="1"/>
    </xf>
    <xf numFmtId="0" fontId="12" fillId="0" borderId="16" xfId="1" applyFont="1" applyBorder="1" applyAlignment="1">
      <alignment horizontal="left" vertical="top" wrapText="1"/>
    </xf>
    <xf numFmtId="165" fontId="8" fillId="5" borderId="9" xfId="0" applyNumberFormat="1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14" fillId="0" borderId="9" xfId="0" applyFont="1" applyBorder="1"/>
    <xf numFmtId="165" fontId="5" fillId="3" borderId="13" xfId="0" applyNumberFormat="1" applyFont="1" applyFill="1" applyBorder="1"/>
    <xf numFmtId="0" fontId="11" fillId="0" borderId="9" xfId="1" applyFont="1" applyBorder="1" applyAlignment="1">
      <alignment vertical="top" wrapText="1"/>
    </xf>
    <xf numFmtId="0" fontId="6" fillId="0" borderId="17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 wrapText="1"/>
    </xf>
    <xf numFmtId="0" fontId="12" fillId="6" borderId="8" xfId="1" applyFont="1" applyFill="1" applyBorder="1" applyAlignment="1" applyProtection="1">
      <alignment horizontal="left" vertical="top" wrapText="1"/>
      <protection locked="0"/>
    </xf>
    <xf numFmtId="0" fontId="12" fillId="6" borderId="8" xfId="2" applyNumberFormat="1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5" xfId="0" applyFont="1" applyFill="1" applyBorder="1" applyAlignment="1">
      <alignment wrapText="1"/>
    </xf>
    <xf numFmtId="0" fontId="8" fillId="0" borderId="1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1" fillId="0" borderId="10" xfId="1" applyFont="1" applyBorder="1" applyAlignment="1">
      <alignment horizontal="center" vertical="top" wrapText="1"/>
    </xf>
    <xf numFmtId="0" fontId="11" fillId="0" borderId="13" xfId="1" applyFont="1" applyBorder="1" applyAlignment="1">
      <alignment horizontal="center" vertical="top" wrapText="1"/>
    </xf>
    <xf numFmtId="165" fontId="12" fillId="5" borderId="10" xfId="1" applyNumberFormat="1" applyFont="1" applyFill="1" applyBorder="1" applyAlignment="1">
      <alignment horizontal="center" vertical="top" wrapText="1"/>
    </xf>
    <xf numFmtId="165" fontId="12" fillId="5" borderId="13" xfId="1" applyNumberFormat="1" applyFont="1" applyFill="1" applyBorder="1" applyAlignment="1">
      <alignment horizontal="center" vertical="top" wrapText="1"/>
    </xf>
    <xf numFmtId="165" fontId="8" fillId="5" borderId="12" xfId="0" applyNumberFormat="1" applyFont="1" applyFill="1" applyBorder="1" applyAlignment="1">
      <alignment horizontal="center" vertical="top" wrapText="1"/>
    </xf>
    <xf numFmtId="165" fontId="8" fillId="5" borderId="14" xfId="0" applyNumberFormat="1" applyFont="1" applyFill="1" applyBorder="1" applyAlignment="1">
      <alignment horizontal="center" vertical="top" wrapText="1"/>
    </xf>
    <xf numFmtId="165" fontId="8" fillId="5" borderId="16" xfId="0" applyNumberFormat="1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164" fontId="8" fillId="5" borderId="10" xfId="0" applyNumberFormat="1" applyFont="1" applyFill="1" applyBorder="1" applyAlignment="1">
      <alignment horizontal="center" vertical="top" wrapText="1"/>
    </xf>
    <xf numFmtId="164" fontId="8" fillId="5" borderId="13" xfId="0" applyNumberFormat="1" applyFont="1" applyFill="1" applyBorder="1" applyAlignment="1">
      <alignment horizontal="center" vertical="top" wrapText="1"/>
    </xf>
    <xf numFmtId="0" fontId="8" fillId="5" borderId="14" xfId="0" applyFont="1" applyFill="1" applyBorder="1" applyAlignment="1">
      <alignment horizontal="center" vertical="top" wrapText="1"/>
    </xf>
    <xf numFmtId="0" fontId="8" fillId="5" borderId="16" xfId="0" applyFont="1" applyFill="1" applyBorder="1" applyAlignment="1">
      <alignment horizontal="center" vertical="top" wrapText="1"/>
    </xf>
    <xf numFmtId="164" fontId="8" fillId="5" borderId="11" xfId="0" applyNumberFormat="1" applyFont="1" applyFill="1" applyBorder="1" applyAlignment="1">
      <alignment horizontal="center" vertical="top" wrapText="1"/>
    </xf>
    <xf numFmtId="0" fontId="11" fillId="0" borderId="11" xfId="1" applyFont="1" applyBorder="1" applyAlignment="1">
      <alignment horizontal="center" vertical="top" wrapText="1"/>
    </xf>
    <xf numFmtId="1" fontId="12" fillId="0" borderId="7" xfId="1" applyNumberFormat="1" applyFont="1" applyBorder="1" applyAlignment="1">
      <alignment horizontal="left" vertical="top" wrapText="1"/>
    </xf>
    <xf numFmtId="1" fontId="12" fillId="0" borderId="10" xfId="1" applyNumberFormat="1" applyFont="1" applyBorder="1" applyAlignment="1">
      <alignment horizontal="center" vertical="top" wrapText="1"/>
    </xf>
    <xf numFmtId="1" fontId="12" fillId="0" borderId="13" xfId="1" applyNumberFormat="1" applyFont="1" applyBorder="1" applyAlignment="1">
      <alignment horizontal="center" vertical="top" wrapText="1"/>
    </xf>
    <xf numFmtId="1" fontId="12" fillId="6" borderId="10" xfId="1" applyNumberFormat="1" applyFont="1" applyFill="1" applyBorder="1" applyAlignment="1" applyProtection="1">
      <alignment horizontal="center" vertical="top" wrapText="1"/>
      <protection locked="0"/>
    </xf>
    <xf numFmtId="1" fontId="12" fillId="6" borderId="13" xfId="1" applyNumberFormat="1" applyFont="1" applyFill="1" applyBorder="1" applyAlignment="1" applyProtection="1">
      <alignment horizontal="center" vertical="top" wrapText="1"/>
      <protection locked="0"/>
    </xf>
  </cellXfs>
  <cellStyles count="3">
    <cellStyle name="Euro" xfId="2" xr:uid="{66C9E13F-0E4E-4C47-8C15-090F84165FB5}"/>
    <cellStyle name="Normal" xfId="0" builtinId="0"/>
    <cellStyle name="Normal 2" xfId="1" xr:uid="{F621F6A7-4F67-4086-8F8B-0F4F8FB2D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6D55-FA0A-4FDF-B05E-89B94E90762A}">
  <dimension ref="A1:Q27"/>
  <sheetViews>
    <sheetView workbookViewId="0">
      <selection activeCell="I39" sqref="I39"/>
    </sheetView>
  </sheetViews>
  <sheetFormatPr defaultRowHeight="14.5" x14ac:dyDescent="0.35"/>
  <sheetData>
    <row r="1" spans="1:17" ht="20.5" x14ac:dyDescent="0.55000000000000004">
      <c r="A1" s="4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7" t="s">
        <v>1</v>
      </c>
      <c r="Q1" s="2"/>
    </row>
    <row r="2" spans="1:17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x14ac:dyDescent="0.45">
      <c r="A3" s="5" t="s">
        <v>2</v>
      </c>
      <c r="B3" s="6" t="s">
        <v>3</v>
      </c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7" ht="15" x14ac:dyDescent="0.4">
      <c r="A4" s="3"/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</row>
    <row r="5" spans="1:17" ht="15" x14ac:dyDescent="0.4">
      <c r="A5" s="3"/>
      <c r="B5" s="10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</row>
    <row r="6" spans="1:17" ht="15" x14ac:dyDescent="0.4">
      <c r="A6" s="3"/>
      <c r="B6" s="10" t="s">
        <v>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</row>
    <row r="7" spans="1:17" ht="15" x14ac:dyDescent="0.4">
      <c r="A7" s="3"/>
      <c r="B7" s="10" t="s">
        <v>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</row>
    <row r="8" spans="1:17" ht="15" x14ac:dyDescent="0.4">
      <c r="A8" s="3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</row>
    <row r="9" spans="1:17" ht="15" x14ac:dyDescent="0.4">
      <c r="A9" s="3"/>
      <c r="B9" s="13" t="s">
        <v>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</row>
    <row r="10" spans="1:17" ht="15" x14ac:dyDescent="0.4">
      <c r="A10" s="3"/>
      <c r="B10" s="10" t="s">
        <v>9</v>
      </c>
      <c r="C10" s="11"/>
      <c r="D10" s="14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7" ht="15" x14ac:dyDescent="0.4">
      <c r="A11" s="3"/>
      <c r="B11" s="10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</row>
    <row r="12" spans="1:17" ht="15" x14ac:dyDescent="0.4">
      <c r="A12" s="3"/>
      <c r="B12" s="10" t="s">
        <v>11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spans="1:17" ht="15" x14ac:dyDescent="0.4">
      <c r="A13" s="3"/>
      <c r="B13" s="10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1:17" ht="33" customHeight="1" x14ac:dyDescent="0.4">
      <c r="A14" s="3"/>
      <c r="B14" s="58" t="s">
        <v>13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60"/>
    </row>
    <row r="15" spans="1:17" ht="15" x14ac:dyDescent="0.4">
      <c r="A15" s="3"/>
      <c r="B15" s="10" t="s">
        <v>14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</row>
    <row r="16" spans="1:17" ht="15" x14ac:dyDescent="0.4">
      <c r="A16" s="3"/>
      <c r="B16" s="10" t="s">
        <v>72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/>
    </row>
    <row r="17" spans="1:17" ht="15" x14ac:dyDescent="0.4">
      <c r="A17" s="3"/>
      <c r="B17" s="10" t="s">
        <v>73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spans="1:17" ht="15" x14ac:dyDescent="0.4">
      <c r="A18" s="3"/>
      <c r="B18" s="10" t="s">
        <v>15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2"/>
    </row>
    <row r="19" spans="1:17" ht="15" x14ac:dyDescent="0.4">
      <c r="A19" s="3"/>
      <c r="B19" s="10" t="s">
        <v>16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0" spans="1:17" ht="15" x14ac:dyDescent="0.4">
      <c r="A20" s="3"/>
      <c r="B20" s="10" t="s">
        <v>17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1:17" ht="15" x14ac:dyDescent="0.4">
      <c r="A21" s="3"/>
      <c r="B21" s="10" t="s">
        <v>18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2"/>
    </row>
    <row r="22" spans="1:17" ht="15" x14ac:dyDescent="0.4">
      <c r="A22" s="3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/>
    </row>
    <row r="23" spans="1:17" ht="15" x14ac:dyDescent="0.4">
      <c r="A23" s="3"/>
      <c r="B23" s="13" t="s">
        <v>19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1:17" ht="15" x14ac:dyDescent="0.4">
      <c r="A24" s="3"/>
      <c r="B24" s="10" t="s">
        <v>74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2"/>
    </row>
    <row r="25" spans="1:17" ht="15" x14ac:dyDescent="0.4">
      <c r="A25" s="3"/>
      <c r="B25" s="10" t="s">
        <v>75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2"/>
    </row>
    <row r="26" spans="1:17" ht="15" x14ac:dyDescent="0.4">
      <c r="A26" s="3"/>
      <c r="B26" s="10" t="s">
        <v>76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2"/>
    </row>
    <row r="27" spans="1:17" ht="15.5" thickBot="1" x14ac:dyDescent="0.45">
      <c r="A27" s="3"/>
      <c r="B27" s="29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6"/>
    </row>
  </sheetData>
  <sheetProtection algorithmName="SHA-512" hashValue="q7Sum/aM8K0UB4MRhChYRE41aNCBdz6W6Pi4Hs9HeKUNfhs/nBUaHu2RqrrxsT6YlwqxCwnkt8lZ0i87nbv6PQ==" saltValue="EZV+G0/A6YMT0bnAAgob5Q==" spinCount="100000" sheet="1" objects="1" scenarios="1"/>
  <mergeCells count="1">
    <mergeCell ref="B14:Q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7B60-0F7D-4D8D-892C-CFF5E5B2893E}">
  <dimension ref="A1:I65"/>
  <sheetViews>
    <sheetView tabSelected="1" topLeftCell="A29" zoomScale="90" zoomScaleNormal="90" workbookViewId="0">
      <selection activeCell="C41" sqref="C41"/>
    </sheetView>
  </sheetViews>
  <sheetFormatPr defaultRowHeight="14.5" x14ac:dyDescent="0.35"/>
  <cols>
    <col min="1" max="1" width="21.453125" customWidth="1"/>
    <col min="2" max="2" width="43.54296875" customWidth="1"/>
    <col min="3" max="3" width="14.1796875" customWidth="1"/>
    <col min="4" max="5" width="16.1796875" customWidth="1"/>
    <col min="7" max="7" width="21.1796875" customWidth="1"/>
    <col min="8" max="8" width="14.453125" bestFit="1" customWidth="1"/>
  </cols>
  <sheetData>
    <row r="1" spans="1:9" ht="20.5" x14ac:dyDescent="0.55000000000000004">
      <c r="A1" s="4" t="s">
        <v>20</v>
      </c>
      <c r="G1" s="64" t="s">
        <v>21</v>
      </c>
      <c r="H1" s="64"/>
      <c r="I1" s="17" t="s">
        <v>22</v>
      </c>
    </row>
    <row r="2" spans="1:9" x14ac:dyDescent="0.35">
      <c r="G2" s="30" t="s">
        <v>23</v>
      </c>
      <c r="H2" s="30"/>
    </row>
    <row r="3" spans="1:9" x14ac:dyDescent="0.35">
      <c r="A3" s="31" t="s">
        <v>24</v>
      </c>
      <c r="B3" s="32"/>
      <c r="G3" s="33" t="s">
        <v>25</v>
      </c>
      <c r="H3" s="34"/>
    </row>
    <row r="4" spans="1:9" x14ac:dyDescent="0.35">
      <c r="A4" s="31" t="s">
        <v>26</v>
      </c>
      <c r="B4" s="32"/>
      <c r="G4" s="35" t="s">
        <v>27</v>
      </c>
      <c r="H4" s="36"/>
    </row>
    <row r="5" spans="1:9" x14ac:dyDescent="0.35">
      <c r="A5" s="31" t="s">
        <v>28</v>
      </c>
      <c r="B5" s="32"/>
      <c r="G5" s="37" t="s">
        <v>71</v>
      </c>
      <c r="H5" s="38"/>
    </row>
    <row r="7" spans="1:9" ht="16.5" x14ac:dyDescent="0.45">
      <c r="A7" s="39" t="s">
        <v>29</v>
      </c>
    </row>
    <row r="9" spans="1:9" ht="15.5" thickBot="1" x14ac:dyDescent="0.45">
      <c r="A9" s="40" t="s">
        <v>70</v>
      </c>
    </row>
    <row r="10" spans="1:9" s="18" customFormat="1" ht="29.5" thickBot="1" x14ac:dyDescent="0.4">
      <c r="A10" s="41"/>
      <c r="B10" s="42" t="s">
        <v>58</v>
      </c>
      <c r="C10" s="42" t="s">
        <v>31</v>
      </c>
      <c r="D10" s="65" t="s">
        <v>32</v>
      </c>
      <c r="E10" s="66"/>
      <c r="F10" s="65" t="s">
        <v>33</v>
      </c>
      <c r="G10" s="79"/>
      <c r="H10" s="41" t="s">
        <v>34</v>
      </c>
    </row>
    <row r="11" spans="1:9" s="18" customFormat="1" ht="15" thickBot="1" x14ac:dyDescent="0.4">
      <c r="A11" s="61"/>
      <c r="B11" s="44" t="s">
        <v>59</v>
      </c>
      <c r="C11" s="19">
        <v>0</v>
      </c>
      <c r="D11" s="81">
        <v>1</v>
      </c>
      <c r="E11" s="82"/>
      <c r="F11" s="67">
        <f>C11*D11</f>
        <v>0</v>
      </c>
      <c r="G11" s="68"/>
      <c r="H11" s="69">
        <f>SUM(F11:G15)</f>
        <v>0</v>
      </c>
    </row>
    <row r="12" spans="1:9" s="18" customFormat="1" ht="15" thickBot="1" x14ac:dyDescent="0.4">
      <c r="A12" s="62"/>
      <c r="B12" s="44" t="s">
        <v>63</v>
      </c>
      <c r="C12" s="19">
        <v>0</v>
      </c>
      <c r="D12" s="81">
        <v>1</v>
      </c>
      <c r="E12" s="82"/>
      <c r="F12" s="67">
        <f>C12*D12</f>
        <v>0</v>
      </c>
      <c r="G12" s="68"/>
      <c r="H12" s="70"/>
    </row>
    <row r="13" spans="1:9" s="18" customFormat="1" ht="15" thickBot="1" x14ac:dyDescent="0.4">
      <c r="A13" s="62"/>
      <c r="B13" s="20" t="s">
        <v>60</v>
      </c>
      <c r="C13" s="21">
        <v>0</v>
      </c>
      <c r="D13" s="81">
        <v>1</v>
      </c>
      <c r="E13" s="82"/>
      <c r="F13" s="67">
        <f>C13*D13</f>
        <v>0</v>
      </c>
      <c r="G13" s="68"/>
      <c r="H13" s="70"/>
    </row>
    <row r="14" spans="1:9" s="18" customFormat="1" ht="15" thickBot="1" x14ac:dyDescent="0.4">
      <c r="A14" s="62"/>
      <c r="B14" s="20" t="s">
        <v>61</v>
      </c>
      <c r="C14" s="21">
        <v>0</v>
      </c>
      <c r="D14" s="81">
        <v>1</v>
      </c>
      <c r="E14" s="82"/>
      <c r="F14" s="67">
        <f>C14*D14</f>
        <v>0</v>
      </c>
      <c r="G14" s="68"/>
      <c r="H14" s="70"/>
    </row>
    <row r="15" spans="1:9" s="18" customFormat="1" ht="15" thickBot="1" x14ac:dyDescent="0.4">
      <c r="A15" s="63"/>
      <c r="B15" s="20" t="s">
        <v>62</v>
      </c>
      <c r="C15" s="21">
        <v>0</v>
      </c>
      <c r="D15" s="81">
        <v>1</v>
      </c>
      <c r="E15" s="82"/>
      <c r="F15" s="67">
        <f>C15*D15</f>
        <v>0</v>
      </c>
      <c r="G15" s="68"/>
      <c r="H15" s="71"/>
    </row>
    <row r="17" spans="1:8" ht="15.5" thickBot="1" x14ac:dyDescent="0.45">
      <c r="A17" s="40" t="s">
        <v>35</v>
      </c>
    </row>
    <row r="18" spans="1:8" ht="29.5" thickBot="1" x14ac:dyDescent="0.4">
      <c r="A18" s="41"/>
      <c r="B18" s="42" t="s">
        <v>30</v>
      </c>
      <c r="C18" s="42" t="s">
        <v>31</v>
      </c>
      <c r="D18" s="65" t="s">
        <v>32</v>
      </c>
      <c r="E18" s="66"/>
      <c r="F18" s="65" t="s">
        <v>33</v>
      </c>
      <c r="G18" s="66"/>
      <c r="H18" s="41" t="s">
        <v>34</v>
      </c>
    </row>
    <row r="19" spans="1:8" ht="15" thickBot="1" x14ac:dyDescent="0.4">
      <c r="A19" s="61"/>
      <c r="B19" s="44" t="s">
        <v>67</v>
      </c>
      <c r="C19" s="19">
        <v>0</v>
      </c>
      <c r="D19" s="81">
        <v>1</v>
      </c>
      <c r="E19" s="82"/>
      <c r="F19" s="67">
        <f>C19*D19</f>
        <v>0</v>
      </c>
      <c r="G19" s="68"/>
      <c r="H19" s="69">
        <f>SUM(F19:G21)</f>
        <v>0</v>
      </c>
    </row>
    <row r="20" spans="1:8" ht="15" thickBot="1" x14ac:dyDescent="0.4">
      <c r="A20" s="62"/>
      <c r="B20" s="44" t="s">
        <v>68</v>
      </c>
      <c r="C20" s="19">
        <v>0</v>
      </c>
      <c r="D20" s="81">
        <v>1</v>
      </c>
      <c r="E20" s="82"/>
      <c r="F20" s="67">
        <f>C20*D20</f>
        <v>0</v>
      </c>
      <c r="G20" s="68"/>
      <c r="H20" s="70"/>
    </row>
    <row r="21" spans="1:8" ht="15" thickBot="1" x14ac:dyDescent="0.4">
      <c r="A21" s="63"/>
      <c r="B21" s="20" t="s">
        <v>69</v>
      </c>
      <c r="C21" s="21">
        <v>0</v>
      </c>
      <c r="D21" s="81">
        <v>1</v>
      </c>
      <c r="E21" s="82"/>
      <c r="F21" s="67">
        <f>C21*D21</f>
        <v>0</v>
      </c>
      <c r="G21" s="68"/>
      <c r="H21" s="71"/>
    </row>
    <row r="22" spans="1:8" x14ac:dyDescent="0.35">
      <c r="A22" s="46"/>
    </row>
    <row r="23" spans="1:8" ht="15.5" thickBot="1" x14ac:dyDescent="0.45">
      <c r="A23" s="40" t="s">
        <v>36</v>
      </c>
    </row>
    <row r="24" spans="1:8" ht="29.5" thickBot="1" x14ac:dyDescent="0.4">
      <c r="A24" s="41"/>
      <c r="B24" s="42" t="s">
        <v>30</v>
      </c>
      <c r="C24" s="42" t="s">
        <v>31</v>
      </c>
      <c r="D24" s="65" t="s">
        <v>32</v>
      </c>
      <c r="E24" s="66"/>
      <c r="F24" s="65" t="s">
        <v>33</v>
      </c>
      <c r="G24" s="66"/>
      <c r="H24" s="41" t="s">
        <v>34</v>
      </c>
    </row>
    <row r="25" spans="1:8" ht="15" thickBot="1" x14ac:dyDescent="0.4">
      <c r="A25" s="61"/>
      <c r="B25" s="44" t="s">
        <v>64</v>
      </c>
      <c r="C25" s="19">
        <v>0</v>
      </c>
      <c r="D25" s="81">
        <v>7</v>
      </c>
      <c r="E25" s="82"/>
      <c r="F25" s="67">
        <f>C25*D25</f>
        <v>0</v>
      </c>
      <c r="G25" s="68"/>
      <c r="H25" s="69">
        <f>SUM(F25:G30)</f>
        <v>0</v>
      </c>
    </row>
    <row r="26" spans="1:8" ht="15" thickBot="1" x14ac:dyDescent="0.4">
      <c r="A26" s="62"/>
      <c r="B26" s="56"/>
      <c r="C26" s="27">
        <v>0</v>
      </c>
      <c r="D26" s="83">
        <v>1</v>
      </c>
      <c r="E26" s="84"/>
      <c r="F26" s="67">
        <f>C26*D26</f>
        <v>0</v>
      </c>
      <c r="G26" s="68"/>
      <c r="H26" s="70"/>
    </row>
    <row r="27" spans="1:8" ht="15" thickBot="1" x14ac:dyDescent="0.4">
      <c r="A27" s="62"/>
      <c r="B27" s="57"/>
      <c r="C27" s="28">
        <v>0</v>
      </c>
      <c r="D27" s="83">
        <v>1</v>
      </c>
      <c r="E27" s="84"/>
      <c r="F27" s="67">
        <f>C27*D27</f>
        <v>0</v>
      </c>
      <c r="G27" s="68"/>
      <c r="H27" s="70"/>
    </row>
    <row r="28" spans="1:8" ht="15" thickBot="1" x14ac:dyDescent="0.4">
      <c r="A28" s="62"/>
      <c r="B28" s="57"/>
      <c r="C28" s="28">
        <v>0</v>
      </c>
      <c r="D28" s="83">
        <v>1</v>
      </c>
      <c r="E28" s="84"/>
      <c r="F28" s="67">
        <f>C28*D28</f>
        <v>0</v>
      </c>
      <c r="G28" s="68"/>
      <c r="H28" s="70"/>
    </row>
    <row r="29" spans="1:8" ht="15" thickBot="1" x14ac:dyDescent="0.4">
      <c r="A29" s="62"/>
      <c r="B29" s="57"/>
      <c r="C29" s="28">
        <v>0</v>
      </c>
      <c r="D29" s="83">
        <v>1</v>
      </c>
      <c r="E29" s="84"/>
      <c r="F29" s="67">
        <f>C29*D29</f>
        <v>0</v>
      </c>
      <c r="G29" s="68"/>
      <c r="H29" s="70"/>
    </row>
    <row r="30" spans="1:8" ht="15" thickBot="1" x14ac:dyDescent="0.4">
      <c r="A30" s="63"/>
      <c r="B30" s="57"/>
      <c r="C30" s="28">
        <v>0</v>
      </c>
      <c r="D30" s="83">
        <v>1</v>
      </c>
      <c r="E30" s="84"/>
      <c r="F30" s="67">
        <f>C30*D30</f>
        <v>0</v>
      </c>
      <c r="G30" s="68"/>
      <c r="H30" s="71"/>
    </row>
    <row r="32" spans="1:8" ht="16.5" x14ac:dyDescent="0.45">
      <c r="A32" s="39" t="s">
        <v>37</v>
      </c>
    </row>
    <row r="34" spans="1:8" ht="15.5" thickBot="1" x14ac:dyDescent="0.45">
      <c r="A34" s="40" t="s">
        <v>38</v>
      </c>
    </row>
    <row r="35" spans="1:8" ht="44" thickBot="1" x14ac:dyDescent="0.4">
      <c r="A35" s="41"/>
      <c r="B35" s="42" t="s">
        <v>30</v>
      </c>
      <c r="C35" s="42" t="s">
        <v>39</v>
      </c>
      <c r="D35" s="42" t="s">
        <v>40</v>
      </c>
      <c r="E35" s="42" t="s">
        <v>77</v>
      </c>
      <c r="F35" s="72" t="s">
        <v>33</v>
      </c>
      <c r="G35" s="73"/>
      <c r="H35" s="41" t="s">
        <v>34</v>
      </c>
    </row>
    <row r="36" spans="1:8" ht="15" thickBot="1" x14ac:dyDescent="0.4">
      <c r="A36" s="47"/>
      <c r="B36" s="48" t="s">
        <v>41</v>
      </c>
      <c r="C36" s="19">
        <v>0</v>
      </c>
      <c r="D36" s="45">
        <v>7500</v>
      </c>
      <c r="E36" s="80">
        <v>3</v>
      </c>
      <c r="F36" s="74">
        <f>C36*D36*E36</f>
        <v>0</v>
      </c>
      <c r="G36" s="75"/>
      <c r="H36" s="49">
        <f>SUM(F36)</f>
        <v>0</v>
      </c>
    </row>
    <row r="38" spans="1:8" ht="15.5" thickBot="1" x14ac:dyDescent="0.45">
      <c r="A38" s="40" t="s">
        <v>42</v>
      </c>
    </row>
    <row r="39" spans="1:8" ht="44" customHeight="1" thickBot="1" x14ac:dyDescent="0.4">
      <c r="A39" s="41"/>
      <c r="B39" s="42" t="s">
        <v>30</v>
      </c>
      <c r="C39" s="42" t="s">
        <v>43</v>
      </c>
      <c r="D39" s="65" t="s">
        <v>44</v>
      </c>
      <c r="E39" s="66"/>
      <c r="F39" s="72" t="s">
        <v>33</v>
      </c>
      <c r="G39" s="73"/>
      <c r="H39" s="50" t="s">
        <v>34</v>
      </c>
    </row>
    <row r="40" spans="1:8" ht="15" thickBot="1" x14ac:dyDescent="0.4">
      <c r="A40" s="43"/>
      <c r="B40" s="44"/>
      <c r="C40" s="19">
        <v>0</v>
      </c>
      <c r="D40" s="81">
        <v>3</v>
      </c>
      <c r="E40" s="82"/>
      <c r="F40" s="74">
        <f>C40*D40</f>
        <v>0</v>
      </c>
      <c r="G40" s="78"/>
      <c r="H40" s="49">
        <f>SUM(F40:F40)</f>
        <v>0</v>
      </c>
    </row>
    <row r="42" spans="1:8" ht="15.5" thickBot="1" x14ac:dyDescent="0.45">
      <c r="A42" s="40" t="s">
        <v>45</v>
      </c>
    </row>
    <row r="43" spans="1:8" ht="44" customHeight="1" thickBot="1" x14ac:dyDescent="0.4">
      <c r="A43" s="41"/>
      <c r="B43" s="42" t="s">
        <v>30</v>
      </c>
      <c r="C43" s="42" t="s">
        <v>43</v>
      </c>
      <c r="D43" s="65" t="s">
        <v>44</v>
      </c>
      <c r="E43" s="66"/>
      <c r="F43" s="72" t="s">
        <v>33</v>
      </c>
      <c r="G43" s="73"/>
      <c r="H43" s="41" t="s">
        <v>34</v>
      </c>
    </row>
    <row r="44" spans="1:8" ht="15" thickBot="1" x14ac:dyDescent="0.4">
      <c r="A44" s="61"/>
      <c r="B44" s="56"/>
      <c r="C44" s="27">
        <v>0</v>
      </c>
      <c r="D44" s="81">
        <v>3</v>
      </c>
      <c r="E44" s="82"/>
      <c r="F44" s="74">
        <f>C44*D44</f>
        <v>0</v>
      </c>
      <c r="G44" s="75"/>
      <c r="H44" s="69">
        <f>SUM(F44:F49)</f>
        <v>0</v>
      </c>
    </row>
    <row r="45" spans="1:8" ht="15" thickBot="1" x14ac:dyDescent="0.4">
      <c r="A45" s="62"/>
      <c r="B45" s="56"/>
      <c r="C45" s="27">
        <v>0</v>
      </c>
      <c r="D45" s="81">
        <v>3</v>
      </c>
      <c r="E45" s="82"/>
      <c r="F45" s="74">
        <f>C45*D45</f>
        <v>0</v>
      </c>
      <c r="G45" s="75"/>
      <c r="H45" s="76"/>
    </row>
    <row r="46" spans="1:8" ht="15" thickBot="1" x14ac:dyDescent="0.4">
      <c r="A46" s="62"/>
      <c r="B46" s="57"/>
      <c r="C46" s="28">
        <v>0</v>
      </c>
      <c r="D46" s="81">
        <v>3</v>
      </c>
      <c r="E46" s="82"/>
      <c r="F46" s="74">
        <f>C46*D46</f>
        <v>0</v>
      </c>
      <c r="G46" s="75"/>
      <c r="H46" s="76"/>
    </row>
    <row r="47" spans="1:8" ht="15" thickBot="1" x14ac:dyDescent="0.4">
      <c r="A47" s="62"/>
      <c r="B47" s="57"/>
      <c r="C47" s="28">
        <v>0</v>
      </c>
      <c r="D47" s="81">
        <v>3</v>
      </c>
      <c r="E47" s="82"/>
      <c r="F47" s="74">
        <f>C47*D47</f>
        <v>0</v>
      </c>
      <c r="G47" s="75"/>
      <c r="H47" s="76"/>
    </row>
    <row r="48" spans="1:8" ht="15" thickBot="1" x14ac:dyDescent="0.4">
      <c r="A48" s="62"/>
      <c r="B48" s="57"/>
      <c r="C48" s="28">
        <v>0</v>
      </c>
      <c r="D48" s="81">
        <v>3</v>
      </c>
      <c r="E48" s="82"/>
      <c r="F48" s="74">
        <f>C48*D48</f>
        <v>0</v>
      </c>
      <c r="G48" s="75"/>
      <c r="H48" s="76"/>
    </row>
    <row r="49" spans="1:8" ht="15" thickBot="1" x14ac:dyDescent="0.4">
      <c r="A49" s="63"/>
      <c r="B49" s="57"/>
      <c r="C49" s="28">
        <v>0</v>
      </c>
      <c r="D49" s="81">
        <v>3</v>
      </c>
      <c r="E49" s="82"/>
      <c r="F49" s="74">
        <f>C49*D49</f>
        <v>0</v>
      </c>
      <c r="G49" s="75"/>
      <c r="H49" s="77"/>
    </row>
    <row r="50" spans="1:8" ht="15" thickBot="1" x14ac:dyDescent="0.4"/>
    <row r="51" spans="1:8" ht="17" thickBot="1" x14ac:dyDescent="0.5">
      <c r="G51" s="51" t="s">
        <v>46</v>
      </c>
      <c r="H51" s="52">
        <f>H11+H19+H25+H36+H40+H44</f>
        <v>0</v>
      </c>
    </row>
    <row r="53" spans="1:8" ht="17" thickBot="1" x14ac:dyDescent="0.5">
      <c r="A53" s="39" t="s">
        <v>47</v>
      </c>
    </row>
    <row r="54" spans="1:8" ht="73" thickBot="1" x14ac:dyDescent="0.4">
      <c r="A54" s="41"/>
      <c r="B54" s="42" t="s">
        <v>48</v>
      </c>
      <c r="C54" s="53" t="s">
        <v>49</v>
      </c>
    </row>
    <row r="55" spans="1:8" ht="15" thickBot="1" x14ac:dyDescent="0.4">
      <c r="A55" s="61"/>
      <c r="B55" s="44" t="s">
        <v>50</v>
      </c>
      <c r="C55" s="23">
        <v>0</v>
      </c>
    </row>
    <row r="56" spans="1:8" ht="15" thickBot="1" x14ac:dyDescent="0.4">
      <c r="A56" s="62"/>
      <c r="B56" s="44" t="s">
        <v>66</v>
      </c>
      <c r="C56" s="23">
        <v>0</v>
      </c>
    </row>
    <row r="57" spans="1:8" ht="15" thickBot="1" x14ac:dyDescent="0.4">
      <c r="A57" s="62"/>
      <c r="B57" s="24" t="s">
        <v>51</v>
      </c>
      <c r="C57" s="25">
        <v>0</v>
      </c>
    </row>
    <row r="58" spans="1:8" ht="15" thickBot="1" x14ac:dyDescent="0.4">
      <c r="A58" s="63"/>
      <c r="B58" s="24" t="s">
        <v>52</v>
      </c>
      <c r="C58" s="25">
        <v>0</v>
      </c>
    </row>
    <row r="59" spans="1:8" s="26" customFormat="1" ht="16.5" x14ac:dyDescent="0.35">
      <c r="A59" s="32" t="s">
        <v>65</v>
      </c>
      <c r="B59" s="18"/>
      <c r="C59" s="18"/>
      <c r="D59" s="18"/>
      <c r="E59" s="18"/>
      <c r="F59" s="18"/>
      <c r="G59" s="18"/>
      <c r="H59" s="18"/>
    </row>
    <row r="60" spans="1:8" s="26" customFormat="1" ht="16.5" x14ac:dyDescent="0.35">
      <c r="A60" s="32" t="s">
        <v>53</v>
      </c>
      <c r="B60" s="18"/>
      <c r="C60" s="18"/>
      <c r="D60" s="18"/>
      <c r="E60" s="18"/>
      <c r="F60" s="18"/>
      <c r="G60" s="18"/>
      <c r="H60" s="18"/>
    </row>
    <row r="62" spans="1:8" x14ac:dyDescent="0.35">
      <c r="A62" s="54" t="s">
        <v>54</v>
      </c>
      <c r="B62" s="22"/>
    </row>
    <row r="63" spans="1:8" ht="43.5" x14ac:dyDescent="0.35">
      <c r="A63" s="55" t="s">
        <v>55</v>
      </c>
      <c r="B63" s="22"/>
    </row>
    <row r="64" spans="1:8" x14ac:dyDescent="0.35">
      <c r="A64" s="54" t="s">
        <v>56</v>
      </c>
      <c r="B64" s="22"/>
    </row>
    <row r="65" spans="1:2" x14ac:dyDescent="0.35">
      <c r="A65" s="54" t="s">
        <v>57</v>
      </c>
      <c r="B65" s="22"/>
    </row>
  </sheetData>
  <sheetProtection algorithmName="SHA-512" hashValue="jcb+mDMomrCz4ppknJi1q9O3HFw0XatYLwXedsttdYc9Be80lmQlLm4Tg86G+48rm/nHpysDU0ghkKStQFzw4g==" saltValue="kvQ93lyman38MN88ATRXqA==" spinCount="100000" sheet="1" objects="1" scenarios="1"/>
  <mergeCells count="64">
    <mergeCell ref="D18:E18"/>
    <mergeCell ref="D19:E19"/>
    <mergeCell ref="D20:E20"/>
    <mergeCell ref="D21:E21"/>
    <mergeCell ref="D10:E10"/>
    <mergeCell ref="D11:E11"/>
    <mergeCell ref="D12:E12"/>
    <mergeCell ref="D13:E13"/>
    <mergeCell ref="D14:E14"/>
    <mergeCell ref="D15:E15"/>
    <mergeCell ref="D26:E26"/>
    <mergeCell ref="D27:E27"/>
    <mergeCell ref="D28:E28"/>
    <mergeCell ref="D29:E29"/>
    <mergeCell ref="D30:E30"/>
    <mergeCell ref="F10:G10"/>
    <mergeCell ref="A11:A15"/>
    <mergeCell ref="F11:G11"/>
    <mergeCell ref="H11:H15"/>
    <mergeCell ref="F12:G12"/>
    <mergeCell ref="F13:G13"/>
    <mergeCell ref="F14:G14"/>
    <mergeCell ref="F15:G15"/>
    <mergeCell ref="H25:H30"/>
    <mergeCell ref="F35:G35"/>
    <mergeCell ref="F36:G36"/>
    <mergeCell ref="F25:G25"/>
    <mergeCell ref="F26:G26"/>
    <mergeCell ref="F27:G27"/>
    <mergeCell ref="F28:G28"/>
    <mergeCell ref="F29:G29"/>
    <mergeCell ref="F30:G30"/>
    <mergeCell ref="F49:G49"/>
    <mergeCell ref="F39:G39"/>
    <mergeCell ref="F40:G40"/>
    <mergeCell ref="F24:G24"/>
    <mergeCell ref="A25:A30"/>
    <mergeCell ref="D39:E39"/>
    <mergeCell ref="D40:E40"/>
    <mergeCell ref="D43:E43"/>
    <mergeCell ref="D44:E44"/>
    <mergeCell ref="D45:E45"/>
    <mergeCell ref="D46:E46"/>
    <mergeCell ref="D47:E47"/>
    <mergeCell ref="D49:E49"/>
    <mergeCell ref="D48:E48"/>
    <mergeCell ref="D24:E24"/>
    <mergeCell ref="D25:E25"/>
    <mergeCell ref="A55:A58"/>
    <mergeCell ref="G1:H1"/>
    <mergeCell ref="F18:G18"/>
    <mergeCell ref="A19:A21"/>
    <mergeCell ref="F19:G19"/>
    <mergeCell ref="H19:H21"/>
    <mergeCell ref="F20:G20"/>
    <mergeCell ref="F21:G21"/>
    <mergeCell ref="F43:G43"/>
    <mergeCell ref="A44:A49"/>
    <mergeCell ref="F44:G44"/>
    <mergeCell ref="H44:H49"/>
    <mergeCell ref="F45:G45"/>
    <mergeCell ref="F46:G46"/>
    <mergeCell ref="F47:G47"/>
    <mergeCell ref="F48:G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3E91DED14A947A55C9C96C9EB178C" ma:contentTypeVersion="5" ma:contentTypeDescription="Create a new document." ma:contentTypeScope="" ma:versionID="44a017e49b957160bc684b8c75cf52a5">
  <xsd:schema xmlns:xsd="http://www.w3.org/2001/XMLSchema" xmlns:xs="http://www.w3.org/2001/XMLSchema" xmlns:p="http://schemas.microsoft.com/office/2006/metadata/properties" xmlns:ns2="24ca7c4c-c914-40fd-b1a5-897a66212668" xmlns:ns3="8e929925-8aa4-473f-b9d1-b4fd6d8a885a" targetNamespace="http://schemas.microsoft.com/office/2006/metadata/properties" ma:root="true" ma:fieldsID="a09d4a98750ddd78750336e1348aea84" ns2:_="" ns3:_="">
    <xsd:import namespace="24ca7c4c-c914-40fd-b1a5-897a66212668"/>
    <xsd:import namespace="8e929925-8aa4-473f-b9d1-b4fd6d8a8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a7c4c-c914-40fd-b1a5-897a66212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29925-8aa4-473f-b9d1-b4fd6d8a885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ECD73D-D457-490B-9E1A-8FF9B4079C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ED45DD-926A-4A9F-BA69-71122E9FCE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6C2B33-C22B-4F26-B9E9-BA5AC60B2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ca7c4c-c914-40fd-b1a5-897a66212668"/>
    <ds:schemaRef ds:uri="8e929925-8aa4-473f-b9d1-b4fd6d8a8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Deel 1 Toelichting</vt:lpstr>
      <vt:lpstr>Deel 2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Vorstenbosch, Lieke</dc:creator>
  <cp:keywords/>
  <dc:description/>
  <cp:lastModifiedBy>Vorstenbosch, Lieke</cp:lastModifiedBy>
  <cp:revision/>
  <dcterms:created xsi:type="dcterms:W3CDTF">2023-12-04T12:17:45Z</dcterms:created>
  <dcterms:modified xsi:type="dcterms:W3CDTF">2024-01-18T17:36:38Z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0x0101007933E91DED14A947A55C9C96C9EB178C</vt:lpwstr>
  </property>
</Properties>
</file>