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noordhollandsarchief.sharepoint.com/sites/AanbestedingCBS/Gedeelde documenten/Stukken tbv projectgroep/Herstart met Marwan/2. Aanbestedingsleidraad CBS, Storage en Raadpleging/Definitief/Stukken publicatie/NvI 2/"/>
    </mc:Choice>
  </mc:AlternateContent>
  <xr:revisionPtr revIDLastSave="21" documentId="8_{A843AEE8-3641-44CC-BC92-CA1A2A5474DD}" xr6:coauthVersionLast="47" xr6:coauthVersionMax="47" xr10:uidLastSave="{3231EB1E-F5F7-4C74-B335-D2D4B06AF016}"/>
  <bookViews>
    <workbookView xWindow="-108" yWindow="-108" windowWidth="23256" windowHeight="12456" activeTab="4" xr2:uid="{3FCA36C4-6714-4F3F-847D-851BEC248F49}"/>
  </bookViews>
  <sheets>
    <sheet name="CBS" sheetId="1" r:id="rId1"/>
    <sheet name="Storage-DAM" sheetId="3" r:id="rId2"/>
    <sheet name="Raadpleegvoorziening" sheetId="2" r:id="rId3"/>
    <sheet name="Non-functionals" sheetId="5" r:id="rId4"/>
    <sheet name="Security  en Privacy"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2" l="1"/>
  <c r="K24" i="3"/>
  <c r="K4" i="3"/>
  <c r="K5" i="3"/>
  <c r="K6" i="3"/>
  <c r="K7" i="3"/>
  <c r="K8" i="3"/>
  <c r="K9" i="3"/>
  <c r="K10" i="3"/>
  <c r="K11" i="3"/>
  <c r="K12" i="3"/>
  <c r="K13" i="3"/>
  <c r="K14" i="3"/>
  <c r="K15" i="3"/>
  <c r="K16" i="3"/>
  <c r="K17" i="3"/>
  <c r="K18" i="3"/>
  <c r="K19" i="3"/>
  <c r="K20" i="3"/>
  <c r="K21" i="3"/>
  <c r="K22" i="3"/>
  <c r="K25" i="3"/>
  <c r="K23" i="3"/>
  <c r="K27" i="3"/>
  <c r="K28" i="3"/>
  <c r="K26" i="3"/>
  <c r="K29" i="3"/>
  <c r="K30" i="3"/>
  <c r="K31" i="3"/>
  <c r="K32" i="3"/>
  <c r="K33" i="3"/>
  <c r="K34" i="3"/>
  <c r="K35" i="3"/>
  <c r="K36" i="3"/>
  <c r="K37" i="3"/>
  <c r="K38" i="3"/>
  <c r="K39" i="3"/>
  <c r="K40" i="3"/>
  <c r="K41" i="3"/>
  <c r="K42" i="3"/>
  <c r="K43" i="3"/>
  <c r="K44" i="3"/>
  <c r="K45" i="3"/>
  <c r="K46" i="3"/>
  <c r="K47" i="3"/>
  <c r="K48" i="3"/>
  <c r="K49" i="3"/>
  <c r="K50" i="3"/>
  <c r="K51" i="3"/>
  <c r="K52" i="3"/>
  <c r="K53" i="3"/>
  <c r="K21" i="5"/>
  <c r="K142" i="1"/>
  <c r="K141" i="1"/>
  <c r="K140" i="1"/>
  <c r="K139" i="1"/>
  <c r="K138" i="1"/>
  <c r="K18" i="2"/>
  <c r="K107" i="2"/>
  <c r="K103" i="2"/>
  <c r="K157" i="1"/>
  <c r="K158" i="1"/>
  <c r="K35" i="1"/>
  <c r="K83" i="1"/>
  <c r="K111" i="1"/>
  <c r="K10" i="1"/>
  <c r="K154" i="1"/>
  <c r="K155" i="1"/>
  <c r="K156" i="1"/>
  <c r="K149" i="1"/>
  <c r="K150" i="1"/>
  <c r="K151" i="1"/>
  <c r="K152" i="1"/>
  <c r="K18" i="1"/>
  <c r="K22" i="1"/>
  <c r="K4" i="5" l="1"/>
  <c r="K5" i="5"/>
  <c r="K6" i="5"/>
  <c r="K7" i="5"/>
  <c r="K8" i="5"/>
  <c r="K9" i="5"/>
  <c r="K10" i="5"/>
  <c r="K11" i="5"/>
  <c r="K12" i="5"/>
  <c r="K13" i="5"/>
  <c r="K14" i="5"/>
  <c r="K15" i="5"/>
  <c r="K16" i="5"/>
  <c r="K17" i="5"/>
  <c r="K18" i="5"/>
  <c r="K20" i="5"/>
  <c r="K4" i="2"/>
  <c r="K5" i="2"/>
  <c r="K6" i="2"/>
  <c r="K7" i="2"/>
  <c r="K8" i="2"/>
  <c r="K9" i="2"/>
  <c r="K10" i="2"/>
  <c r="K11" i="2"/>
  <c r="K12" i="2"/>
  <c r="K13" i="2"/>
  <c r="K14" i="2"/>
  <c r="K15" i="2"/>
  <c r="K16" i="2"/>
  <c r="K17" i="2"/>
  <c r="K24" i="2"/>
  <c r="K19" i="2"/>
  <c r="K20" i="2"/>
  <c r="K21"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8" i="2"/>
  <c r="K59" i="2"/>
  <c r="K60" i="2"/>
  <c r="K61" i="2"/>
  <c r="K62" i="2"/>
  <c r="K63" i="2"/>
  <c r="K64" i="2"/>
  <c r="K65" i="2"/>
  <c r="K66" i="2"/>
  <c r="K67" i="2"/>
  <c r="K68" i="2"/>
  <c r="K69" i="2"/>
  <c r="K70" i="2"/>
  <c r="K71" i="2"/>
  <c r="K72" i="2"/>
  <c r="K73" i="2"/>
  <c r="K74" i="2"/>
  <c r="K75" i="2"/>
  <c r="K76" i="2"/>
  <c r="K77" i="2"/>
  <c r="K78" i="2"/>
  <c r="K79" i="2"/>
  <c r="K81" i="2"/>
  <c r="K82" i="2"/>
  <c r="K83" i="2"/>
  <c r="K84" i="2"/>
  <c r="K85" i="2"/>
  <c r="K86" i="2"/>
  <c r="K87" i="2"/>
  <c r="K88" i="2"/>
  <c r="K89" i="2"/>
  <c r="K90" i="2"/>
  <c r="K91" i="2"/>
  <c r="K92" i="2"/>
  <c r="K93" i="2"/>
  <c r="K94" i="2"/>
  <c r="K96" i="2"/>
  <c r="K97" i="2"/>
  <c r="K98" i="2"/>
  <c r="K99" i="2"/>
  <c r="K100" i="2"/>
  <c r="K101" i="2"/>
  <c r="K102" i="2"/>
  <c r="K80" i="2"/>
  <c r="K95" i="2"/>
  <c r="K56" i="2"/>
  <c r="K22" i="2"/>
  <c r="K57" i="2"/>
  <c r="K104" i="2"/>
  <c r="K105" i="2"/>
  <c r="K106" i="2"/>
  <c r="K4" i="1"/>
  <c r="K5" i="1"/>
  <c r="K6" i="1"/>
  <c r="K7" i="1"/>
  <c r="K8" i="1"/>
  <c r="K9" i="1"/>
  <c r="K11" i="1"/>
  <c r="K12" i="1"/>
  <c r="K13" i="1"/>
  <c r="K14" i="1"/>
  <c r="K15" i="1"/>
  <c r="K16" i="1"/>
  <c r="K17" i="1"/>
  <c r="K19" i="1"/>
  <c r="K20" i="1"/>
  <c r="K21" i="1"/>
  <c r="K23" i="1"/>
  <c r="K24" i="1"/>
  <c r="K25" i="1"/>
  <c r="K26" i="1"/>
  <c r="K27" i="1"/>
  <c r="K28" i="1"/>
  <c r="K29" i="1"/>
  <c r="K30" i="1"/>
  <c r="K31" i="1"/>
  <c r="K32" i="1"/>
  <c r="K33" i="1"/>
  <c r="K34"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4" i="1"/>
  <c r="K85" i="1"/>
  <c r="K86" i="1"/>
  <c r="K87" i="1"/>
  <c r="K88" i="1"/>
  <c r="K89" i="1"/>
  <c r="K90" i="1"/>
  <c r="K91" i="1"/>
  <c r="K92" i="1"/>
  <c r="K93" i="1"/>
  <c r="K112" i="1"/>
  <c r="K94" i="1"/>
  <c r="K113" i="1"/>
  <c r="K95" i="1"/>
  <c r="K114" i="1"/>
  <c r="K96" i="1"/>
  <c r="K97" i="1"/>
  <c r="K115" i="1"/>
  <c r="K98" i="1"/>
  <c r="K116" i="1"/>
  <c r="K99" i="1"/>
  <c r="K117" i="1"/>
  <c r="K100" i="1"/>
  <c r="K118" i="1"/>
  <c r="K101" i="1"/>
  <c r="K119" i="1"/>
  <c r="K120" i="1"/>
  <c r="K121" i="1"/>
  <c r="K122" i="1"/>
  <c r="K123" i="1"/>
  <c r="K124" i="1"/>
  <c r="K125" i="1"/>
  <c r="K126" i="1"/>
  <c r="K127" i="1"/>
  <c r="K128" i="1"/>
  <c r="K129" i="1"/>
  <c r="K130" i="1"/>
  <c r="K131" i="1"/>
  <c r="K132" i="1"/>
  <c r="K133" i="1"/>
  <c r="K134" i="1"/>
  <c r="K135" i="1"/>
  <c r="K136" i="1"/>
  <c r="K137" i="1"/>
  <c r="K102" i="1"/>
  <c r="K103" i="1"/>
  <c r="K104" i="1"/>
  <c r="K105" i="1"/>
  <c r="K106" i="1"/>
  <c r="K107" i="1"/>
  <c r="K143" i="1"/>
  <c r="K108" i="1"/>
  <c r="K109" i="1"/>
  <c r="K144" i="1"/>
  <c r="K110" i="1"/>
  <c r="K145" i="1"/>
  <c r="K146" i="1"/>
  <c r="K147" i="1"/>
  <c r="K148" i="1"/>
  <c r="K153" i="1"/>
  <c r="K4" i="9"/>
  <c r="K5" i="9"/>
  <c r="K6" i="9"/>
  <c r="K7" i="9"/>
  <c r="K8" i="9"/>
  <c r="K9" i="9"/>
</calcChain>
</file>

<file path=xl/sharedStrings.xml><?xml version="1.0" encoding="utf-8"?>
<sst xmlns="http://schemas.openxmlformats.org/spreadsheetml/2006/main" count="2139" uniqueCount="438">
  <si>
    <t>TN 459433</t>
  </si>
  <si>
    <t>Bijlage 05 PvE</t>
  </si>
  <si>
    <t>Component</t>
  </si>
  <si>
    <t>Inwinning</t>
  </si>
  <si>
    <t>Beheer</t>
  </si>
  <si>
    <t>Beschikbaarstelling</t>
  </si>
  <si>
    <t>Ontsluiting</t>
  </si>
  <si>
    <t>Overkoepelend</t>
  </si>
  <si>
    <t>Groep</t>
  </si>
  <si>
    <t>Koepelnummer</t>
  </si>
  <si>
    <t>Groepnummer</t>
  </si>
  <si>
    <t>Volgorde</t>
  </si>
  <si>
    <t>Kenmerk</t>
  </si>
  <si>
    <t>Beschrijving</t>
  </si>
  <si>
    <t>Eis/Wens</t>
  </si>
  <si>
    <t>Voldoen aan wens Ja/Nee (IN TE VULLEN DOOR INSCHRIJVER)</t>
  </si>
  <si>
    <t>CBS</t>
  </si>
  <si>
    <t>x</t>
  </si>
  <si>
    <t>Algemeen</t>
  </si>
  <si>
    <t>Workflow en procesondersteuning</t>
  </si>
  <si>
    <r>
      <rPr>
        <sz val="11"/>
        <color rgb="FF000000"/>
        <rFont val="Calibri"/>
        <family val="2"/>
        <scheme val="minor"/>
      </rPr>
      <t xml:space="preserve">Het systeem biedt de mogelijkheid om workflows te definiëren, waarin verschillende taken, acties, statussen en beslispunten worden gedefinieerd om processen te stroomlijnen. </t>
    </r>
    <r>
      <rPr>
        <sz val="11"/>
        <color theme="1"/>
        <rFont val="Calibri"/>
        <family val="2"/>
        <scheme val="minor"/>
      </rPr>
      <t>Bijvoorbeeld voor acquisitie, digitaliseren via scannen-op-verzoek, projectdigitalisering, verplaatsen van analoge informatieobjecten en conservering.</t>
    </r>
  </si>
  <si>
    <t>Eis</t>
  </si>
  <si>
    <t>Het is binnen het systeem mogelijk om workflows aan elkaar te koppelen</t>
  </si>
  <si>
    <t>Wens</t>
  </si>
  <si>
    <r>
      <rPr>
        <sz val="11"/>
        <color rgb="FF000000"/>
        <rFont val="Calibri"/>
        <family val="2"/>
        <scheme val="minor"/>
      </rPr>
      <t>Het systeem kan automatische notificaties en herinneringen sturen naar betrokken interne gebruikers wanneer taken moeten worden uitgevoerd of deadlines naderen</t>
    </r>
    <r>
      <rPr>
        <sz val="11"/>
        <color theme="1"/>
        <rFont val="Calibri"/>
        <family val="2"/>
        <scheme val="minor"/>
      </rPr>
      <t xml:space="preserve">. De termijn van notificatie kan door het NHA zelf worden bepaald. </t>
    </r>
  </si>
  <si>
    <t>Het systeem biedt de mogelijkheid projecten aan te maken, waarbij van elke project een aantal basisgegevens wordt vastgelegd. Bijvoorbeeld projecten voor restauratie en digitalisering</t>
  </si>
  <si>
    <t>Het systeem biedt dashboards waar interne gebruikers een overzicht kunnen krijgen van lopende workflows, statussen van taken en de voortgang van specifieke processen.</t>
  </si>
  <si>
    <t xml:space="preserve">Een informatieobject kan een aantal statussen doorlopen. </t>
  </si>
  <si>
    <t>gebruiksgemak</t>
  </si>
  <si>
    <t>Zoeken in het systeem voor interne gebruikers</t>
  </si>
  <si>
    <t>Het systeem ondersteunt vrije tekst zoeken door alle in het systeem opgenomen metadata.</t>
  </si>
  <si>
    <t>Het systeem ondersteunt gericht zoeken op een specifiek veld, of combinaties van velden, waarbij de interne gebruiker zelf combinaties samen kan stellen en zoekparameters in kan voeren.</t>
  </si>
  <si>
    <t>Het systeem ondersteunt bij alle zoekmogelijkheden wildcards en booleaanse zoekoperatoren.</t>
  </si>
  <si>
    <t>Het systeem biedt de mogelijkheid om uit verschillende resultaatweergaven te kiezen. Bijvoorbeeld een tabel- of lijstvorm, waarbij op velden gesorteerd en gefilterd kan worden om het resultaat te verfijnen.</t>
  </si>
  <si>
    <t>Het systeem ondersteunt zoeken gebaseerd op Elastic Search.</t>
  </si>
  <si>
    <t>Het systeem beschikt over een interne viewer waarmee digitale informatieobjecten bekeken kunnen worden.</t>
  </si>
  <si>
    <t>Gebruiksgemak</t>
  </si>
  <si>
    <t>De gebruikersinterface van het systeem moet responsief zijn en werken op verschillende apparaten, waaronder desktops, laptops, tablets en smartphones.</t>
  </si>
  <si>
    <t>Gebruikersbeheer</t>
  </si>
  <si>
    <t>Iedere geregistreerde interne gebruiker heeft een persoonlijk inlogaccount.</t>
  </si>
  <si>
    <t>Het systeem biedt de mogelijkheid om rechten toe te kennen op basis van rollen.</t>
  </si>
  <si>
    <t>Het systeem biedt de mogelijkheid om nieuwe rollen en nieuwe combinaties van autorisaties te definiëren.</t>
  </si>
  <si>
    <t>Prestatie</t>
  </si>
  <si>
    <t>De paginalaadtijd van de user interface is &lt;200ms.</t>
  </si>
  <si>
    <t>Beschrijvende en structurele metadata</t>
  </si>
  <si>
    <t>Inrichting datamodellen, entiteiten, velden en relaties</t>
  </si>
  <si>
    <t>Het datamodel van het systeem is flexibel in te richten.</t>
  </si>
  <si>
    <t>Het systeem biedt de mogelijkheid om entiteiten te definiëren en in te richten.</t>
  </si>
  <si>
    <t>Het systeem biedt de mogelijkheid om velden in te definiëren, in te richten, toe te voegen en te verwijderen.</t>
  </si>
  <si>
    <t>Het systeem biedt de mogelijkheid om relaties en relatietypes in te richten en te definiëren</t>
  </si>
  <si>
    <t>Het systeem biedt validatiemogelijkheden voor velden, zoals het controleren op geldigheid van datums, numerieke waarden binnen een bereik.</t>
  </si>
  <si>
    <t>Het systeem ondersteunt verschillende veldtypes, tenminste tekst, numeriek, datum, keuzelijst, bestand, URL (hyperlink).</t>
  </si>
  <si>
    <t>Het systeem ondersteunt het verplicht stellen van bepaalde velden.</t>
  </si>
  <si>
    <t>Het systeem ondersteunt het groeperen van velden in een veldgroep</t>
  </si>
  <si>
    <t>Het systeem ondersteunt het werken met aggregatieniveaus.</t>
  </si>
  <si>
    <t>Het systeem levert bij elke beschrijving de status in de raadpleegvoorziening: nieuw, update, verwijderd, offline</t>
  </si>
  <si>
    <t>Het systeem ondersteunt het toevoegen van metadataschema's, tenminste TMLO, MDTO, RiC.</t>
  </si>
  <si>
    <t>Het systeem ondersteunt het toepassen van  overerving van een hoger naar een lager niveau.</t>
  </si>
  <si>
    <t>Het CBS ondersteunt het zelf configureren en inrichten van nadere toegangen. Voor bijvoorbeeld het ontsluiten van burgerlijke stand.</t>
  </si>
  <si>
    <t>Beschrijven en metadateren</t>
  </si>
  <si>
    <t>Het systeem ondersteunt het beheer van beschrijvingen van archieven op basis van tenminste ISAD (G), ISAAR (CPF), ISDIAH, ISDF</t>
  </si>
  <si>
    <t>Het systeem ondersteunt het beheer van beschrijvingen van beeld- en audiovisueel materiaal op basis van tenminste DublinCore, Spectrum, GABOS</t>
  </si>
  <si>
    <t>Het systeem ondersteunt het beheer van beschrijvingen van bibliotheekobjecten op basis van MARC21.</t>
  </si>
  <si>
    <t>Het is mogelijk om de invoer door interne gebruikers te beperken tot specifieke velden en entiteiten.</t>
  </si>
  <si>
    <r>
      <t>Het systeem ondersteunt de mogelijkheid om werksets aan te maken, te verwijderen en aan te passen.</t>
    </r>
    <r>
      <rPr>
        <sz val="11"/>
        <color theme="1"/>
        <rFont val="Calibri"/>
        <family val="2"/>
        <scheme val="minor"/>
      </rPr>
      <t xml:space="preserve"> (Een werkset is een selectie van informatieobjecten ten behoeve van bewerking)</t>
    </r>
  </si>
  <si>
    <t>Het systeem ondersteunt de mogelijkheid om een werkset toe te wijzen aan alle interne gebruikers, een beperkte groep interne gebruikers of een enkele interne gebruiker.</t>
  </si>
  <si>
    <t>Resultaten van een zoekvraag kunnen als werkset opgeslagen worden.</t>
  </si>
  <si>
    <t>Het systeem ondersteunt het maken van koepel- en deelbeschrijvingen</t>
  </si>
  <si>
    <t>Het systeem ondersteunt het beheer van gedigitaliseerde kranten</t>
  </si>
  <si>
    <t>Het systeem ondersteunt het beschrijven van fragmenten van AV materiaal</t>
  </si>
  <si>
    <t>Het systeem ondersteunt het beschrijven en selecteren van fragmenten van AV materiaal in combinatie met gebruik van interne viewer (IIIF)</t>
  </si>
  <si>
    <t>Bulkbewerkingen</t>
  </si>
  <si>
    <t>Het systeem ondersteunt het uitvoeren van bulkacties.</t>
  </si>
  <si>
    <t>Bij bulkacties kan de interne gebruiker velden en selectievoorwaarden specificeren voor tenminste de volgende  acties: toevoegen en vervangen.</t>
  </si>
  <si>
    <t>Bulkverwerkingen kunnen worden teruggedraaid.</t>
  </si>
  <si>
    <t>Importeren</t>
  </si>
  <si>
    <t>Het systeem biedt de mogelijkheid om nieuwe informatieobjecten te importeren.</t>
  </si>
  <si>
    <t>Het systeem biedt de mogelijkheid om importprofielen op te stellen op basis van een mapping naar corresponderende velden in het systeem.</t>
  </si>
  <si>
    <t>Het systeem biedt de mogelijkheid om bestaande informatieobjecten te updaten met behulp van een import.</t>
  </si>
  <si>
    <t>Het systeem ondersteunt het importeren van metadatabestanden, in tenminste xml, CSV, JSON.</t>
  </si>
  <si>
    <t>Exporteren</t>
  </si>
  <si>
    <t>Het systeem biedt de mogelijkheid om metadata te exporteren.</t>
  </si>
  <si>
    <t>Het systeem biedt de mogelijkheid om exportprofielen op te stellen op basis van velden en veldcombinaties.</t>
  </si>
  <si>
    <t>Het systeem ondersteunt het exporteren in, tenminste CSV, XML, JSON.</t>
  </si>
  <si>
    <t>Het systeem ondersteunt voor export een aantal standaardprofielen, tenminste export in EAD, A2A en MARC21</t>
  </si>
  <si>
    <t>Het systeem bevat een sjabloon met standaard opmaak voor het genereren van inventarissen in PDF en Word.</t>
  </si>
  <si>
    <t>Gebruiksrechten</t>
  </si>
  <si>
    <t>Het systeem ondersteunt de mogelijkheid om een raadpleegbeperking vast te leggen op individuele informatieobjecten, groepen van informatieobjecten en informatieobjecten binnen een bepaalde aggregatie. Bijvoorbeeld vanwege  het auteursrecht, de AVG, en beperkte openbaarheid conform de archiefwet.</t>
  </si>
  <si>
    <t>Het systeem ondersteunt de mogelijkheid om een ontheffing vast te leggen op individuele informatieobjecten, groepen van informatieobjecten en informatieobjecten binnen een bepaalde aggregatie.</t>
  </si>
  <si>
    <t>Als aan een informatieobject een beperking is toegekend, is deze automatisch uitgesloten van aanvraag voor scannen op verzoek en fysiek aanvragen zonder ontheffing.</t>
  </si>
  <si>
    <t>Het systeem ondersteunt het vastleggen van beperkingen op de openbaarheid bij informatieobjecten, met minimaal de volgende gegevens: beperkt openbaar, reden beperking en einddatum beperking.</t>
  </si>
  <si>
    <r>
      <rPr>
        <sz val="11"/>
        <color rgb="FF000000"/>
        <rFont val="Calibri"/>
        <family val="2"/>
        <scheme val="minor"/>
      </rPr>
      <t xml:space="preserve">Het systeem biedt de mogelijkheid om een ontheffing op de </t>
    </r>
    <r>
      <rPr>
        <sz val="11"/>
        <color theme="1"/>
        <rFont val="Calibri"/>
        <family val="2"/>
        <scheme val="minor"/>
      </rPr>
      <t>beperking openbaarheid</t>
    </r>
    <r>
      <rPr>
        <sz val="11"/>
        <color rgb="FFFF0000"/>
        <rFont val="Calibri"/>
        <family val="2"/>
        <scheme val="minor"/>
      </rPr>
      <t xml:space="preserve"> </t>
    </r>
    <r>
      <rPr>
        <sz val="11"/>
        <color rgb="FF000000"/>
        <rFont val="Calibri"/>
        <family val="2"/>
        <scheme val="minor"/>
      </rPr>
      <t>toe te kennen aan individuele externe gebruikers of groepen, bijvoorbeeld: burger, ambtenaar, specifiek organisatieonderdeel.</t>
    </r>
  </si>
  <si>
    <t>Als alle beperkingen op een informatieobject zijn vervallen, dan is het informatieobject automatisch (online) beschikbaar (en aanvraagbaar).</t>
  </si>
  <si>
    <t>Rechtenadministratie</t>
  </si>
  <si>
    <t>Het systeem ondersteunt het vastleggen van gegevens van de rechthebbende tenminste bestaande uit naam van de rechthebbende, einddatum auteursrecht en gebruiksafspraken.</t>
  </si>
  <si>
    <t>Binnen de rechtenadministratie wordt de auteursrechtelijke status vastgelegd op basis van RightsStatements.org. https://rightsstatements.org/nl/, dit kan op elk aggregatieniveau.</t>
  </si>
  <si>
    <t>Binnen de rechtenadministratie worden de gebruiksrechten vastgelegd tenminste op basis van Creative Commons https://creativecommons.org/, dit kan op elk aggregatieniveau.</t>
  </si>
  <si>
    <t>Het systeem kan automatisch de auteursrechtelijke status genereren op basis van creatiedatum of een combinatie van creatie- en overlijdensdatum van de maker. De opdrachtgever kan hierbij zelf de parameters bepalen.</t>
  </si>
  <si>
    <t>Aan gebruiksrechten kunnen de volgende gebruiksafspraken worden gekoppeld tenminste: alleen tonen op studiezaal, downloaden, tonen met watermerk, geen gebruiksbeperkingen.</t>
  </si>
  <si>
    <t>Kaartweergave</t>
  </si>
  <si>
    <t>Het systeem ondersteunt het vastleggen van tenminste punten, lijnen en polygonen</t>
  </si>
  <si>
    <t>Het systeem ondersteunt kaartweergave van informatieobjecten met punten</t>
  </si>
  <si>
    <t>Het systeem ondersteunt kaartweergave van informatieobjecten met lijnen en polygonen</t>
  </si>
  <si>
    <t>Het systeem biedt een geocodeerfunctionaliteit tenminste op basis van adres.</t>
  </si>
  <si>
    <t>Het systeem ondersteunt het intekenen van punten, lijnen en polygonen.</t>
  </si>
  <si>
    <t>PID registratie</t>
  </si>
  <si>
    <r>
      <rPr>
        <sz val="11"/>
        <color theme="1"/>
        <rFont val="Calibri"/>
        <family val="2"/>
        <scheme val="minor"/>
      </rPr>
      <t>Het systeem ondersteunt PID en registratie in handle.net. PID is een combinatie van de UUID van het object uit het CBS en de identificatie van handle.net .</t>
    </r>
  </si>
  <si>
    <t>Het systeem ondersteunt het bijwerken van bestandslocaties in handle.net</t>
  </si>
  <si>
    <t>Het systeem is in staat bestaande UUID's en PID's mee te migreren vanuit het huidige systeem.</t>
  </si>
  <si>
    <t>In het systeem krijgen alle informatieobjecten een uuid of gelijkwaardige vorm van unieke identificatie toegekend.</t>
  </si>
  <si>
    <t>Verrijken en metadataintegratie</t>
  </si>
  <si>
    <r>
      <rPr>
        <sz val="11"/>
        <color rgb="FF000000"/>
        <rFont val="Calibri"/>
        <family val="2"/>
        <scheme val="minor"/>
      </rPr>
      <t xml:space="preserve">Het systeem ondersteunt het maken van eigen </t>
    </r>
    <r>
      <rPr>
        <sz val="11"/>
        <color theme="1"/>
        <rFont val="Calibri"/>
        <family val="2"/>
        <scheme val="minor"/>
      </rPr>
      <t>thesauri inclusief broader, narrower terms, naamsvarianten, spellingsvarianten en relaties met andere termen.</t>
    </r>
  </si>
  <si>
    <t>Het systeem ondersteunt het maken van eigen termenlijsten.</t>
  </si>
  <si>
    <t>Het systeem ondersteunt het verbinden met externe terminologiebronnen, tenminste met het termennetwerk van het NDE.</t>
  </si>
  <si>
    <t>Het systeem biedt de daarvoor geautoriseerde interne gebruikers de mogelijkheid om titelbeschrijvingen conform MARC21 (XML) te ontlenen aan WorldCat (import functionaliteit).</t>
  </si>
  <si>
    <t>Thesaurustermen kunnen aan informatieobjecten en op elk aggregatieniveau worden gekoppeld.</t>
  </si>
  <si>
    <t>Administratieve metadata</t>
  </si>
  <si>
    <t>Aanvragen en uitlenen</t>
  </si>
  <si>
    <t>Het systeem biedt de mogelijkheid om externe gebruikers te registreren met een eigen unieke identificatie. Bijvoorbeeld door middel van uniek account of pasnummer.</t>
  </si>
  <si>
    <t>Het systeem biedt de mogelijkheid om externe gebruikers aan te maken.</t>
  </si>
  <si>
    <t>Het systeem biedt de mogelijkheid externe gebruikers in bulk te importeren.</t>
  </si>
  <si>
    <t>Het systeem biedt de mogelijkheid om het account van een interne of externe gebruiker te deactiveren.</t>
  </si>
  <si>
    <t>Externe gebruikers kunnen bij bezoek aangemeld worden en geregistreerd als studiezaalbezoeker.</t>
  </si>
  <si>
    <t>Externe gebruikers kunnen worden geautoriseerd voor het downloaden van  digitale informatieobjecten waar beperkingen op rusten.</t>
  </si>
  <si>
    <t>Het systeem biedt de mogelijkheid een externe gebruiker alleen stukken aan te laten vragen waartoe autorisatie is verleend.</t>
  </si>
  <si>
    <t>Het systeem biedt de mogelijkheid om verschillende groepen externe gebruikers te definiëren en aan gebruikersgroepen specifieke rechten toe te kennen.</t>
  </si>
  <si>
    <r>
      <rPr>
        <sz val="11"/>
        <color rgb="FF000000"/>
        <rFont val="Calibri"/>
        <family val="2"/>
        <scheme val="minor"/>
      </rPr>
      <t>Autorisaties voor externe gebruikers voor toegang</t>
    </r>
    <r>
      <rPr>
        <sz val="11"/>
        <color rgb="FF0070C0"/>
        <rFont val="Calibri"/>
        <family val="2"/>
        <scheme val="minor"/>
      </rPr>
      <t xml:space="preserve"> </t>
    </r>
    <r>
      <rPr>
        <sz val="11"/>
        <color theme="1"/>
        <rFont val="Calibri"/>
        <family val="2"/>
        <scheme val="minor"/>
      </rPr>
      <t>tot informatieobjecten</t>
    </r>
    <r>
      <rPr>
        <sz val="11"/>
        <color rgb="FF000000"/>
        <rFont val="Calibri"/>
        <family val="2"/>
        <scheme val="minor"/>
      </rPr>
      <t xml:space="preserve"> worden via het CBS verleend.</t>
    </r>
  </si>
  <si>
    <t>Er kan per externe gebruiker een limiet worden ingesteld voor het aantal aan te vragen stukken per dag</t>
  </si>
  <si>
    <t>Digitaliseringsverzoeken kunnen worden gelimiteerd per externe gebruiker per tijdseenheid.</t>
  </si>
  <si>
    <t xml:space="preserve"> Het systeem biedt de mogelijkheid om informatieobjecten in een reeks aan te vragen.</t>
  </si>
  <si>
    <r>
      <rPr>
        <sz val="11"/>
        <color rgb="FF000000"/>
        <rFont val="Calibri"/>
        <family val="2"/>
        <scheme val="minor"/>
      </rPr>
      <t xml:space="preserve">Bij een ontheffing op de beperking openbaarheid kunnen kenmerken worden meegegeven, zoals bijvoorbeeld referentie, </t>
    </r>
    <r>
      <rPr>
        <sz val="11"/>
        <color theme="1"/>
        <rFont val="Calibri"/>
        <family val="2"/>
        <scheme val="minor"/>
      </rPr>
      <t>datum ontheffing, periode ontheffing en reden ontheffing.</t>
    </r>
  </si>
  <si>
    <r>
      <t xml:space="preserve">Het systeem ondersteunt het vastleggen van, tenminste: De datum van aanvraag van een informatieobject, de datum van het printen van een aanvraagbriefje, datum retour depot, status openbaarheidsbeperkingen op moment van aanvraag, datum Retour, Uit Depot, Datum afgegeven en </t>
    </r>
    <r>
      <rPr>
        <sz val="11"/>
        <color theme="1"/>
        <rFont val="Calibri"/>
        <family val="2"/>
        <scheme val="minor"/>
      </rPr>
      <t>datum laatste wijziging.</t>
    </r>
  </si>
  <si>
    <t>Aanvragen die binnen de raadpleegvoorziening worden gedaan, worden in het systeem vastgelegd.</t>
  </si>
  <si>
    <t>Het systeem ondersteunt het zoeken en filteren van gegevens over aanvragen op basis van tenminste: alle statussen, naam, datum bezoek, toegang en inventarisnummer.</t>
  </si>
  <si>
    <t>Per externe gebruiker kan de aanvraaggeschiedenis worden weergegeven.</t>
  </si>
  <si>
    <t>Gegevens over de aanvragen moeten zichtbaar gemaakt kunnen worden bij het informatieobject</t>
  </si>
  <si>
    <t>Het systeem ondersteunt het genereren en printen van aanvraagbriefjes</t>
  </si>
  <si>
    <t>De informatie die op het aanvraagbriefje wordt afgedrukt kan de opdrachtgever zelf instellen.</t>
  </si>
  <si>
    <t>Op basis van collectietype kunnen er specifieke sjablonen voor aanvraagbriefjes worden ingericht</t>
  </si>
  <si>
    <t>Aanvraagbriefjes kunnen automatisch worden geprint op basis van een timetrigger.</t>
  </si>
  <si>
    <t>Op een aanvraagbriefje kan een barcode worden geprint</t>
  </si>
  <si>
    <t>Aanvraagbriefjes kunnen handmatig worden geprint.</t>
  </si>
  <si>
    <t>De aanvraaggeschiedenis uit het huidige systeem kan bij migratie worden overgezet naar het nieuwe systeem.</t>
  </si>
  <si>
    <t>De geregistreerde externe gebruikers in het huidige systeem kunnen worden bij migratie overgezet naar het nieuwe systeem.</t>
  </si>
  <si>
    <t>Het systeem biedt geautoriseerde interne gebruikers de mogelijkheid aanvragen te forceren.</t>
  </si>
  <si>
    <t xml:space="preserve">Het systeem ondersteunt de mogelijkheid om een raadpleegbeperking aan een informatieobject toe te kennen vanwege materiële staat. </t>
  </si>
  <si>
    <t>Aanwinsten en acquisitie</t>
  </si>
  <si>
    <t>Het systeem biedt de mogelijkheid om aanwinsten te registeren op basis van een bij de inrichting van het systeem nader te specificeren metadata</t>
  </si>
  <si>
    <t>Het systeem biedt de mogelijkheid om gegevens over dequisities vast te leggen op basis van een bij de inrichting van het systeem nader te specificeren metadata</t>
  </si>
  <si>
    <t>Het systeem ondersteunt de mogelijkheid om in bulk of handmatig aanwinsten te koppelen aan 1 of meerdere informatieobjecten</t>
  </si>
  <si>
    <t>Depotbeheer en standplaatsregistratie</t>
  </si>
  <si>
    <t>Het systeem biedt de mogelijkheid om depotentiteiten aan te maken en te beheren. Denk aan: locaties, depots, stellingen, kasten, planken en dozen.</t>
  </si>
  <si>
    <t>Het systeem biedt de mogelijkheid om parameters van depotentiteiten vast te leggen, bijvoorbeeld een planktype met breedte en hoogte.</t>
  </si>
  <si>
    <r>
      <rPr>
        <sz val="11"/>
        <color rgb="FF000000"/>
        <rFont val="Calibri"/>
        <family val="2"/>
        <scheme val="minor"/>
      </rPr>
      <t xml:space="preserve">Het systeem biedt de mogelijkheid om depotentiteiten oneindig hiërarchisch te nesten waarbij gegevens over de locatie overerft </t>
    </r>
    <r>
      <rPr>
        <sz val="11"/>
        <color theme="1"/>
        <rFont val="Calibri"/>
        <family val="2"/>
        <scheme val="minor"/>
      </rPr>
      <t>kunnen</t>
    </r>
    <r>
      <rPr>
        <sz val="11"/>
        <color rgb="FF000000"/>
        <rFont val="Calibri"/>
        <family val="2"/>
        <scheme val="minor"/>
      </rPr>
      <t xml:space="preserve"> worden.</t>
    </r>
  </si>
  <si>
    <t>Nieuwe depotentiteiten en analoge informatieobjecten krijgen bij het aanmaken een uniek identificatienummer toegekend.</t>
  </si>
  <si>
    <t>Het identificatienummer van depotentiteiten en analoge informatieobjecten kan vanuit het systeem worden vertaald naar een barcode</t>
  </si>
  <si>
    <t>De interne gebruiker kan informatie over depotentiteiten en analoge informatieobjecten in het systeem opvragen door het invoeren van identificatiegegevens of het scannen van een barcode.</t>
  </si>
  <si>
    <t>De interne gebruiker kan analoge informatieobjecten aan depotentiteiten koppelen of ontkoppelen, via handmatige invoer of scannen van een barcode.</t>
  </si>
  <si>
    <t>Het is mogelijk om bij een analoog informatieobject vaste en tijdelijke standplaatsen vast te leggen.</t>
  </si>
  <si>
    <t>Het systeem ondersteunt de mogelijkheid om analoge informatieobjecten in bulk te verplaatsen.</t>
  </si>
  <si>
    <t>Het systeem biedt een zoek-, selectie- en filterfunctie waarin gezocht kan worden binnen alle metadata en relaties van depotentiteiten.</t>
  </si>
  <si>
    <t>Het systeem ondersteunt het automatisch berekenen van ruimte in depotentiteiten op basis van parameters (bijvoorbeeld: lengte, breedte, hoogte, vaste stelling of niet)</t>
  </si>
  <si>
    <t>Het systeem ondersteunt het koppelen van meerdere analoge informatieobjecten aan een beschrijving.</t>
  </si>
  <si>
    <t>Het systeem ondersteunt het aanmaken en wijzigen van printsjablonen voor het maken van etiketten.</t>
  </si>
  <si>
    <t>De interne gebruiker kan een analoog informatieobject of depotentiteit de status "vermissing" geven. Bij een vermissing kan de gebruiker een aantal basisgegevens over de vermissing opgeven.</t>
  </si>
  <si>
    <t>Conserveren en restaureren</t>
  </si>
  <si>
    <t>Het systeem ondersteunt het vastleggen van gegevens t.b.v. conserveren en restaureren. Denk aan: algemene conserverings- en restauratiegegevens, belichtingsregistratie en conditieregistratie. Dit is flexibel in te richten.</t>
  </si>
  <si>
    <t>Aan een materiaalsoort kunnen specifieke depots met bepaalde eigenschappen worden gekoppeld (bewaarcondities)</t>
  </si>
  <si>
    <t>Conservering- en restauratiemetadata kunnen aan depotentiteiten en analoge informatieobjecten worden gekoppeld.</t>
  </si>
  <si>
    <t>Het systeem biedt de mogelijkheid om schades te registreren/melden</t>
  </si>
  <si>
    <t>De schaderegistratie moet zowel per individueel informatieobject als in reeksen/blokken mogelijk zijn</t>
  </si>
  <si>
    <t>De interne gebruiker kan informatieobjecten, per stuk of in serie aan een project koppelen op basis van specifieke eigenschappen</t>
  </si>
  <si>
    <t>Het systeem biedt de mogelijkheid om een of meerdere (Word, PDF, Excel, jpeg) documenten te koppelen aan conservering en restauratie metadata</t>
  </si>
  <si>
    <t>Het systeem biedt de mogelijkheid om rapporten (PDF, Word, Excel) betreffende conservering en restauratie te koppelen aan informatieobjecten. Dit kunnen meerdere rapporten zijn.</t>
  </si>
  <si>
    <t>Digitalisering</t>
  </si>
  <si>
    <t>Het systeem ondersteunt het aanmaken en beheren van projecten voor digitalisering. Er kunnen meerdere projecten tegelijkertijd lopen.</t>
  </si>
  <si>
    <t>Het systeem biedt de mogelijkheid om  een overzicht van alle digitaliseringsprojecten en hun status (afgesloten, lopend en toekomstig) te tonen.</t>
  </si>
  <si>
    <t>Het systeem ondersteunt de mogelijkheid om een workflow voor  Scannen-op-verzoek flexibel in te richten.</t>
  </si>
  <si>
    <t>Digitaliseringsverzoeken vanuit de raadpleegvoorziening komen automatisch in het workflowsysteem voor Scanning on Demand</t>
  </si>
  <si>
    <t>Het systeem controleert  geautomatiseerd een aantal voorwaarden: uitleenstatus, materiële beperking, beperking openbaarheid. Als er een beperking van toepassing is dan wordt een waarschuwing gegeven bij de beoordeling van de aanvraag</t>
  </si>
  <si>
    <t>Het systeem kan op basis van voorwaarden zoals bijvoorbeeld beperking openbaarheid, auteursrechten en materiële staat bepalen of een informatieobject wel of niet in aanmerking komt voor digitalisering.</t>
  </si>
  <si>
    <t>Resultaten die met de zoek-, selectie- en filterfunctie worden verkregen, kunnen geëxporteerd worden naar onder andere CSV of Excel formaat.</t>
  </si>
  <si>
    <t>Analyse en Interactie</t>
  </si>
  <si>
    <t>API</t>
  </si>
  <si>
    <t>De documentatie van de API is openbaar beschikbaar of wordt gedeeld met de opdrachtgever en relevante derde partijen.</t>
  </si>
  <si>
    <t>De opdrachtgever kan alle gegevens met behulp van de API ophalen.</t>
  </si>
  <si>
    <t>Het systeem faciliteert het ophalen van metadata uit een e-depot (op dit moment Preservica) via een API.</t>
  </si>
  <si>
    <t>De API is beschikbaar voor derde partijen zodat externe applicaties gegevens kunnen uitwisselen met het systeem</t>
  </si>
  <si>
    <t>De API biedt de mogelijkheid om data op te vragen via een SQL select statement.</t>
  </si>
  <si>
    <t>De API biedt de mogelijkheid om nieuwe metadata toe te voegen.</t>
  </si>
  <si>
    <t>De API biedt de mogelijkheid om applicatiefuncties uit te voeren.</t>
  </si>
  <si>
    <t>Interactie met applicatie van derden</t>
  </si>
  <si>
    <r>
      <rPr>
        <sz val="11"/>
        <color rgb="FF000000"/>
        <rFont val="Calibri"/>
        <family val="2"/>
        <scheme val="minor"/>
      </rPr>
      <t>Het systeem ondersteunt de mogelijkheid om een relatie te leggen met andere applicaties</t>
    </r>
    <r>
      <rPr>
        <sz val="11"/>
        <color rgb="FFFF0000"/>
        <rFont val="Calibri"/>
        <family val="2"/>
        <scheme val="minor"/>
      </rPr>
      <t xml:space="preserve"> </t>
    </r>
    <r>
      <rPr>
        <sz val="11"/>
        <color theme="1"/>
        <rFont val="Calibri"/>
        <family val="2"/>
        <scheme val="minor"/>
      </rPr>
      <t>via API waarbij veldinhoud actief up tot date wordt gehouden. B</t>
    </r>
    <r>
      <rPr>
        <sz val="11"/>
        <color rgb="FF000000"/>
        <rFont val="Calibri"/>
        <family val="2"/>
        <scheme val="minor"/>
      </rPr>
      <t>ijvoorbeeld een zaaksysteem of ticketsysteem.</t>
    </r>
  </si>
  <si>
    <t>Transformatie en voorbereiding publicatie</t>
  </si>
  <si>
    <t>Raadpleegvoorziening</t>
  </si>
  <si>
    <t>Het CBS ondersteunt de mogelijkheid om metadata te selecteren en transformeren voor publicatie in de raadpleegvoorziening.</t>
  </si>
  <si>
    <t>wasstraat</t>
  </si>
  <si>
    <t>Het CBS ondersteunt de mogelijkheid om metadata te selecteren en transformeren ter voorbereiding van publicatie in RDF.</t>
  </si>
  <si>
    <t>Het CBS ondersteunt de mogelijkheid om een selectie van metadata te maken voor het samenstellen van een dataset ter voorbereiding van publicatie</t>
  </si>
  <si>
    <t>Het CBS ondersteunt de mogelijkheid om metadata te selecteren en transformeren voor publicatie in een gewenst metadataformaat of datamodel via OAI-PMH.</t>
  </si>
  <si>
    <t>Het CBS ondersteunt de mogelijkheid om metadata te selecteren en transformeren voor publicatie naar een API.</t>
  </si>
  <si>
    <t>beheer</t>
  </si>
  <si>
    <t>beschikbaarstelling</t>
  </si>
  <si>
    <t>ontsluiting</t>
  </si>
  <si>
    <t>beschrijving</t>
  </si>
  <si>
    <t>Storage-DAM</t>
  </si>
  <si>
    <t>Assetmanagement</t>
  </si>
  <si>
    <t>Het storagesysteem ondersteunt Digital Asset Management (DAM)</t>
  </si>
  <si>
    <t>Schaalbaar</t>
  </si>
  <si>
    <t>Het systeem is schaalbaar en kan op aanvraag en op basis van groei worden uitgebreid.</t>
  </si>
  <si>
    <t>Synchronisatie</t>
  </si>
  <si>
    <t>Tussen het CBS en de DAM bestaat een update- of synchronisatiemechanisme dat ervoor zorgt dat nieuwe of gewijzigde metadata en parameters uit het CBS bekend worden bij de DAM.</t>
  </si>
  <si>
    <t>Gebruikersrechten en toegangsbeheer</t>
  </si>
  <si>
    <t>De DAM biedt applicatiebeheerders van het NHA de mogelijkheid om gebruikersrechten en toegangsbeheer in te stellen. Hierdoor kunnen applicatiebeheerders bepalen wie welke digitale informatieobjecten kan bekijken, bewerken of downloaden.</t>
  </si>
  <si>
    <t>Viewer</t>
  </si>
  <si>
    <t>Het systeem beschikt over een interne viewer om digitale informatieobjecten te bekijken.</t>
  </si>
  <si>
    <t>Opslaglocatie</t>
  </si>
  <si>
    <t>De geografische locatie van de cloudopslag bevindt zich binnen de EER.</t>
  </si>
  <si>
    <t>Back-up</t>
  </si>
  <si>
    <t>De storage-DAM zorgt ervoor dat minimaal elke 12uur van alle digitale informatieobjecten een Back-up wordt gemaakt.</t>
  </si>
  <si>
    <t>Het originele digitale informatieobject en de Back-up worden opgeslagen op verschillende fysieke locaties.</t>
  </si>
  <si>
    <t>De Storage-DAM voert regelmatig back-up herstelcontroles uit zodat digitale informatieobjecten in geval van nood automatisch hersteld kunnen worden.</t>
  </si>
  <si>
    <t>KPI</t>
  </si>
  <si>
    <t>De paginalaadtijd van de user interface is &lt;200ms</t>
  </si>
  <si>
    <t>De userinterface van de Storage-DAM is responsief en past zich automatisch aan, aan het gebruikte device. Tenminste PC, laptop en tablet</t>
  </si>
  <si>
    <t>Structurering en organisatie</t>
  </si>
  <si>
    <t>Digitale informatieobjecten kunnen georganiseerd worden opgeslagen in een mappenstructuur.</t>
  </si>
  <si>
    <t>Bestandsformaten</t>
  </si>
  <si>
    <t>Het systeem ondersteunt voor documenten tenminste de bestandsformaten: PDF, DOCX, PPTX, EPUB, TXT</t>
  </si>
  <si>
    <t>Het systeem ondersteunt voor images tenminste de bestandsformaten: JPEG,TIFF, JPEG2000, PNG, GIF, SVG</t>
  </si>
  <si>
    <t>Het systeem ondersteunt voor spreadsheets tenminste de bestandsformaten: XLSX, CSV</t>
  </si>
  <si>
    <t>Het systeem ondersteunt voor video tenminste de bestandsformaten: MP4, AVI, MOV, MXF, WMV</t>
  </si>
  <si>
    <t>Het systeem ondersteunt voor audio tenminste de bestandsformaten: MP3,WAV, AIFF, FLAC</t>
  </si>
  <si>
    <t>Preservering</t>
  </si>
  <si>
    <t xml:space="preserve">De storage-DAM zorgt ervoor dat de bitintegriteit, authenticiteit en integriteit van digitale informatieobjecten behouden blijft door het uitvoeren van checksumcontroles </t>
  </si>
  <si>
    <t>Het systeem waarborgt authenticiteit en integriteit van digitale informatieobjecten door het uitvoeren van checksum verificatie.</t>
  </si>
  <si>
    <t>Het systeem waarborgt opgeslagen digitale informatieobjecten tegen ongeoorloofde toevoegingen, wijzigingen of vernietiging.</t>
  </si>
  <si>
    <t>Het systeem ondersteunt identificatie van het bestandsformaat van digitale informatieobjecten met behulp van Droid of JHOVE.</t>
  </si>
  <si>
    <t>Analyse en interactie</t>
  </si>
  <si>
    <t>Het systeem waarborgt de validiteit en toegankelijkheid van digitale informatieobjecten door monitoring op obsoletie en bruikbaarheid van bestandsformaten.</t>
  </si>
  <si>
    <t>Het systeem ondersteunt het individueel converteren en migreren van een digitaal informatieobject naar een ander bestandsformaat.</t>
  </si>
  <si>
    <t>Het systeem ondersteunt het in bulk converteren en migreren van digitale informatieobjecten naar een ander bestandsformaat.</t>
  </si>
  <si>
    <t>Representaties</t>
  </si>
  <si>
    <t>De DAM biedt de mogelijkheid om representaties in verschillende formaten te downloaden (bijvoorbeeld de originele representatie of een afgeleide, kleinere, representatie).</t>
  </si>
  <si>
    <t>De DAM biedt de mogelijkheid om verschillende representaties van digitale informatieobjecten op te slaan. Originele representaties zijn de hoogwaardige bewaarexemplaren of digital born informatieobjecten. Andere representaties kunnen worden gebruikt voor presentatie.</t>
  </si>
  <si>
    <t>De DAM biedt de mogelijkheid om watermerken toe te voegen aan digitale informatieobjecten zodat ongeautoriseerd gebruik kan worden tegengegaan</t>
  </si>
  <si>
    <t>De DAM moet de mogelijkheid bieden om relaties tussen verschillende representaties van hetzelfde digitaal informatieobject te beheren</t>
  </si>
  <si>
    <t>Het systeem biedt de mogelijkheid om relaties te leggen tussen digitale informatieobjecten en transcripties van informatieobjecten. Bijvoorbeeld de relatie tussen een jpg en een Alto-XML.</t>
  </si>
  <si>
    <t>Het systeem ondersteunt het genereren representaties op basis van workflow. De DAM kan automatisch representaties genereren op basis van vooraf gedefinieerde regels. Bij video bestanden kan een MXF bijvoorbeeld worden omgezet naar MP4 voor presentatie.</t>
  </si>
  <si>
    <t>Metadata</t>
  </si>
  <si>
    <t>De DAM biedt de mogelijkheid om CDWA en VRA metadata te indexeren en doorzoekbaar te maken.</t>
  </si>
  <si>
    <t>De DAM biedt de mogelijkheid om Exif- en IPTC- en XMP-metadata te indexeren en doorzoekbaar te maken.</t>
  </si>
  <si>
    <t>Bulkacties</t>
  </si>
  <si>
    <t>Het systeem ondersteunt het uitvoeren van bulkacties via de user interface tenminste verwijderen, verplaatsen en hernoemen.</t>
  </si>
  <si>
    <t>Gebruiksfuncties</t>
  </si>
  <si>
    <t>Workflow</t>
  </si>
  <si>
    <t>De DAM ondersteunt het inrichten van workflows. Bijvoorbeeld een workflow ter ondersteuning ter ondersteuning van het hernoemen van bestanden.</t>
  </si>
  <si>
    <t>Opname</t>
  </si>
  <si>
    <t>De DAM ondersteunt het inrichten van opname workflows waarbij tenminste controles worden uitgevoerd op bestandsformaat, naamgeving en of een bestand al bestaat.</t>
  </si>
  <si>
    <t>Bij opname in de storage-DAM worden minimaal de volgende stappen of controles uitgevoerd; karakterisatie, controle op integriteit en viruscontrole.</t>
  </si>
  <si>
    <t>De DAM beschikt over een 'drag and drop' functionaliteit voor de verplaatsing en opname van digitale informatieobjecten</t>
  </si>
  <si>
    <t>De Storage-DAM ondersteunt de mogelijkheid om bij opname/ingest een controle uit te voeren op een submission agreement.</t>
  </si>
  <si>
    <t xml:space="preserve">Zoekfunctionaliteit </t>
  </si>
  <si>
    <t>Zoeken door metadata</t>
  </si>
  <si>
    <t>De DAM moet een krachtige zoekfunctionaliteit hebben waarmee interne gebruikers snel en gemakkelijk specifieke digitale informatieobjecten kunnen vinden op basis van bestandsnamen, trefwoorden, (Exif)metadata of andere eigenschappen.</t>
  </si>
  <si>
    <t>Booleaans</t>
  </si>
  <si>
    <t>De zoekfunctionaliteit binnen de DAM moet ondersteuning bieden voor Booleaanse zoekoperatoren zoals AND, OR, en NOT om complexe zoekopdrachten uit te voeren en resultaten te verfijnen.</t>
  </si>
  <si>
    <t>Zoeken verfijnen</t>
  </si>
  <si>
    <t>Binnen de DAM is het mogelijk om zoekopdrachten te verfijnen op basis van datum, bestandstype, grootte en bestandsnaam</t>
  </si>
  <si>
    <t>Facet</t>
  </si>
  <si>
    <t>De DAM kan gefacetteerd zoeken mogelijk maken, waarbij zoekresultaten worden georganiseerd in verschillende categorieën, waarbij interne gebruikers filters kunnen toepassen om resultaten verder te verfijnen.</t>
  </si>
  <si>
    <t>De API ondersteunt het ingesten, verplaatsen, hernoemen en ophalen van digitale informatieobjecten.</t>
  </si>
  <si>
    <t>De DAM biedt de mogelijkheid om te koppelen met applicaties van derden. In ieder geval via API.</t>
  </si>
  <si>
    <t>IIIF</t>
  </si>
  <si>
    <t>Het systeem ondersteunt het gebruik en toepassing van de IIIF Image API</t>
  </si>
  <si>
    <t>Het systeem ondersteunt het gebruik en toepassing van de IIIF presentation API</t>
  </si>
  <si>
    <t>Het systeem ondersteunt het gebruik en de toepassing van de IIIF content search API, voor onder andere het doorzoeken van transcripties</t>
  </si>
  <si>
    <t>Het systeem beschikt voor images over een IIIF image viewer</t>
  </si>
  <si>
    <t>Het systeem ondersteunt het importeren van bestanden uit Preservica  (huidige e-depot)in de DAM.</t>
  </si>
  <si>
    <t>Raadpleging</t>
  </si>
  <si>
    <t>Update en synchronisatie</t>
  </si>
  <si>
    <t>Tussen het CBS en de raadpleegvoorziening bestaat een update of synchronisatiemechanisme dat ervoor zorgt dat nieuwe of gewijzigde metadata en parameters uit het CBS bekend wordt bij de raadpleegvoorziening</t>
  </si>
  <si>
    <r>
      <rPr>
        <sz val="11"/>
        <color rgb="FF000000"/>
        <rFont val="Calibri"/>
        <family val="2"/>
        <scheme val="minor"/>
      </rPr>
      <t>Update of synchronisatie tussen het CBS en raadpleegvoorziening vindt plaats op basis van een vast tijdsinterval. De</t>
    </r>
    <r>
      <rPr>
        <sz val="11"/>
        <color rgb="FFFF0000"/>
        <rFont val="Calibri"/>
        <family val="2"/>
        <scheme val="minor"/>
      </rPr>
      <t xml:space="preserve"> </t>
    </r>
    <r>
      <rPr>
        <sz val="11"/>
        <color theme="1"/>
        <rFont val="Calibri"/>
        <family val="2"/>
        <scheme val="minor"/>
      </rPr>
      <t>tijdsinterval kan door het NHA worden ingesteld, tenminste een keer per dag.</t>
    </r>
  </si>
  <si>
    <t>Update of synchronisatie tussen het CBS en raadpleegvoorziening kan direct worden aangestuurd zodat synchronisatie op elk moment van de dag mogelijk is.</t>
  </si>
  <si>
    <t>Update en synchronisatie tussen CBS en raadpleegvoorziening worden gemonitord en de loggegevens zijn beschikbaar voor het NHA.</t>
  </si>
  <si>
    <t>Toegankelijkheidseisen</t>
  </si>
  <si>
    <t>De raadpleegvoorziening stelt het NHA in de gelegenheid om te voldoen aan de toegankelijkheidseisen van de Nederlandse overheid tenminste WCAG 2.1 niveau A en AA.</t>
  </si>
  <si>
    <t>Integratie functionaliteiten</t>
  </si>
  <si>
    <t>De raadpleegvoorziening biedt de mogelijkheid om specifieke functionaliteiten te integreren. Bijvoorbeeld via Iframe.</t>
  </si>
  <si>
    <t>Het systeem ondersteunt de IIIF image API</t>
  </si>
  <si>
    <t>Het systeem ondersteunt de IIIF Presentation API</t>
  </si>
  <si>
    <t>Het systeem ondersteunt de IIIF content search API, voor onder andere het doorzoeken van transcripties</t>
  </si>
  <si>
    <t>Presentation Manifests kunnen met het systeem ter beschikking worden gesteld aan derden</t>
  </si>
  <si>
    <t>Web statistiek</t>
  </si>
  <si>
    <t>Statistische gegevens over het gebruik van de website worden vastgelegd in google analytics of vergelijkbaar systeem</t>
  </si>
  <si>
    <t>De verzamelde gegevens met betrekking tot webstatistiek worden volledig aan de opdrachtgever ter beschikking gesteld</t>
  </si>
  <si>
    <t>Het gebruik van de raadpleegvoorziening wordt via google analytics of vergelijkbare voorziening geregistreerd van alle objecten met een PID.</t>
  </si>
  <si>
    <t>IP-Range</t>
  </si>
  <si>
    <t>Het is mogelijk om de toegang tot specifieke digitale informatieobjecten van de raadpleegvoorziening uit te sluiten of toe te laten op basis van IP range</t>
  </si>
  <si>
    <t>De paginalaadtijd van de raadpleegvoorziening is &lt;200ms</t>
  </si>
  <si>
    <t>Raadpleegvoorziening H2M</t>
  </si>
  <si>
    <t>Look and feel</t>
  </si>
  <si>
    <t>De raadpleegvoorziening kan worden aangepast en geconfigureerd aan de stijl van het Noord-Hollands Archief</t>
  </si>
  <si>
    <t>De raadpleegvoorziening is responsief en past zich automatisch aan, aan het gebruikte device (PC, Laptop, tablet, telefoon etc.)</t>
  </si>
  <si>
    <t>De raadpleegvoorziening ondersteunt meertaligheid (Nederlands en Engels)</t>
  </si>
  <si>
    <t>Het systeem ondersteunt de mogelijkheid voor het toepassen van een mouseover.</t>
  </si>
  <si>
    <t>Binnen de raadpleegvoorziening hebben externe gebruikers de mogelijkheid om bij een informatieobject feedback naar het archief te sturen, waarbij de metadata van het object wordt meegezonden naar het archief, bijvoorbeeld via een reactieknop.</t>
  </si>
  <si>
    <t>Zoekfunctionaliteit</t>
  </si>
  <si>
    <t>De raadpleegvoorziening biedt de mogelijkheid om zoekvelden naar wens per specifiek soort informatieobject in te richten en aan te passen.</t>
  </si>
  <si>
    <t>Het systeem biedt de mogelijkheid om velden te indexeren zonder dat deze zichtbaar zijn voor de eindgebruiker</t>
  </si>
  <si>
    <t>Facetten kunnen door het NHA worden ingericht per specifiek soort informatieobject en worden vervolgens getoond in de raadpleegomgeving</t>
  </si>
  <si>
    <t>De raadpleegvoorziening ondersteunt het samenbrengen van meerdere soorten informatieobjecten met vergelijkbare eigenschappen in één facet. Bijvoorbeeld  de achternaam van personen op foto's en geboorteaktes.</t>
  </si>
  <si>
    <t>De beschikbare facetten moeten dynamisch worden gegenereerd op basis van de beschikbare gegevens en metadata in het systeem.</t>
  </si>
  <si>
    <t>Het systeem moet automatisch aanvullen van zoektermen bieden om typfouten te verminderen en snellere zoekopdrachten mogelijk te maken. Voor specifieke termen of vanaf een aantal karakters. Het aantal termen of karakters kan door het NHA worden gespecificeerd.</t>
  </si>
  <si>
    <t>De raadpleegvoorziening biedt de mogelijkheid om zoeksuggesties te doen voor het gedeeltelijk ingevoerde zoekwoord, zodat externe gebruikers alternatieve spellingswijzen kunnen ontdekken. Bijvoorbeeld historisch lexicon.</t>
  </si>
  <si>
    <t>Het systeem moet ondersteuning bieden voor wildcards (*) en truncatiesymbolen (? of *) om flexibele zoekopdrachten uit te voeren en overeenkomsten te vinden op basis van gedeeltelijke termen.</t>
  </si>
  <si>
    <t xml:space="preserve">De zoekmachine van het systeem werkt met behulp van elastic search. </t>
  </si>
  <si>
    <t>De raadpleegvoorziening ondersteunt full-text search op basis van Alto-XML of vergelijkbare formaten</t>
  </si>
  <si>
    <t>Het systeem moet de mogelijkheid bieden om complexe zoekopdrachten uit te voeren met behulp van Booleaanse operatoren zoals AND, OR en NOT, om specifieke combinaties van zoektermen te definiëren.</t>
  </si>
  <si>
    <t>Het systeem moet de mogelijkheid bieden om objecten te verkennen op basis van een chronologische tijdlijn, waarbij externe gebruikers kunnen in- en uitzoomen om specifieke perioden te bekijken.</t>
  </si>
  <si>
    <t>De mogelijkheid voor uitgebreid zoeken wordt ondersteund, hierbij kan er onder andere gefilterd worden op beschikbare velden naar keuze.</t>
  </si>
  <si>
    <t>De raadpleegvoorziening ondersteunt fuzzy search</t>
  </si>
  <si>
    <t>Resultaatweergave</t>
  </si>
  <si>
    <t>Het systeem ondersteunt het downloaden van een volledige inventaris als PDF. Deze wordt on the fly gegenereerd.</t>
  </si>
  <si>
    <t>Binnen de resultaatweergave is infinite scrolling of oneindig scrollen mogelijk.</t>
  </si>
  <si>
    <t>De raadpleegvoorziening ondersteunt gallery weergave.</t>
  </si>
  <si>
    <t>De raadpleegvoorziening ondersteunt masonry view</t>
  </si>
  <si>
    <t>De raadpleegvoorziening ondersteunt tabelweergave</t>
  </si>
  <si>
    <t>De raadpleegvoorziening ondersteunt detailweergave</t>
  </si>
  <si>
    <t>De raadpleegvoorziening ondersteunt hiërarchische weergave</t>
  </si>
  <si>
    <t>Resultaten kunnen worden gesorteerd op relevantie, datum oplopend, datum aflopend, alfabetisch oplopend en aflopend</t>
  </si>
  <si>
    <t>De raadpleegvoorziening ondersteunt een geordende weergave per archief/collectie met daarbinnen een gegroepeerde weergave van alle inventarisnummers met een hit op de zoekterm</t>
  </si>
  <si>
    <t>De kaartviewer ondersteunt tiled zoom of een vergelijkbare technologie</t>
  </si>
  <si>
    <t>Het is mogelijk om geogerefereerde kaarten op een kaart weer te geven.</t>
  </si>
  <si>
    <t>Op de kaart moeten polygonen, lijnen en punten getoond kunnen worden.</t>
  </si>
  <si>
    <t>De raadpleegvoorziening ondersteunt locatiegericht zoeken met een kaartweergave</t>
  </si>
  <si>
    <t>Het systeem ondersteunt het weergeven van verschillende kaartlagen.</t>
  </si>
  <si>
    <t>Als de kaart veel gegevens moet verwerken, moet deze schaalbaar zijn om een soepele gebruikerservaring te bieden, zelfs bij een groot aantal punten of gebieden.</t>
  </si>
  <si>
    <t>De raadpleegvoorziening biedt de mogelijkheid om zoekresultaten op verschillende aggregatieniveaus aan te bieden. Bijvoorbeeld het tonen van een zoekresultaat op documentniveau, dossierniveau of per inventaris.</t>
  </si>
  <si>
    <t>De raadpleegvoorziening ondersteunt het inrichten van separate zoekinterfaces voor het zoeken, vinden en tonen van specifieke groepen informatieobjecten. Bijvoorbeeld genealogische gegevens, bouwdossiers en kranten.</t>
  </si>
  <si>
    <t>Het systeem biedt de mogelijkheid om te navigeren naar gerelateerde informatieobjecten op basis van metadata-kenmerken zoals tags, categorieën, auteurs, etc.</t>
  </si>
  <si>
    <t>Viewers</t>
  </si>
  <si>
    <t>In de raadpleegvoorziening wordt een IIIF-viewer gebruikt voor tenminste de volgende bestandsformaten: JPG, TIFF, JP2, MP4 en MP3</t>
  </si>
  <si>
    <t>In de raadpleegvoorziening worden viewers aangeboden die tenminste de volgende bestandsformaten kunnen tonen:  PDF, EPUB, DOCX, XLSX, TXT, PPTX, CSV</t>
  </si>
  <si>
    <t>De viewers ondersteunen single page view</t>
  </si>
  <si>
    <t>De viewers ondersteunen two page view</t>
  </si>
  <si>
    <t>De viewers ondersteunen gallery view/overzichtsweergave.</t>
  </si>
  <si>
    <t>De viewers ondersteunen full-text search</t>
  </si>
  <si>
    <t>In de IIIF-viewer kunnen transcripties zichtbaar worden gemaakt.</t>
  </si>
  <si>
    <t>Full-text search zoekresultaten worden gehighlight in zowel de tekst als de scan</t>
  </si>
  <si>
    <t>Het is mogelijk om te navigeren door de zoekresultaten van de full-text search, bijvoorbeeld naar volgende of vorige hit/zoekresultaat gaan</t>
  </si>
  <si>
    <t>De viewers beschikken over een zoomfunctionaliteit</t>
  </si>
  <si>
    <t>De viewers ondersteunen direct downloaden</t>
  </si>
  <si>
    <t>De viewers bieden voor het downloaden de mogelijkheid een keuze te maken in kwaliteit/grootte van het te downloaden digitale informatieobject</t>
  </si>
  <si>
    <t>De viewers bieden de mogelijkheid alle scans van een informatieobject in één keer te downloaden</t>
  </si>
  <si>
    <t>De viewers ondersteunen het direct navigeren naar een scan, bijvoorbeeld vanuit de overzichtsweergave, zoekvraag of scannummer</t>
  </si>
  <si>
    <t>De viewers ondersteunen het direct linken naar een specifieke scan</t>
  </si>
  <si>
    <t>Het NHA heeft inspraak in welke viewers worden aangeboden binnen de raadpleegvoorziening</t>
  </si>
  <si>
    <t>De viewers ondersteunen het tonen van metadata</t>
  </si>
  <si>
    <t>De viewers tonen de PID van het informatieobject</t>
  </si>
  <si>
    <t>De viewer biedt diverse mogelijkheden voor aangepast tonen van de scan, ten minste: Roteren linksom/rechtsom, helderheid, contrast, reset naar oorspronkelijke weergave, inverteren positief/negatief</t>
  </si>
  <si>
    <t>De viewers ondersteunen het maken van uitsnedes, die kunnen worden opgeslagen in .jpg formaat</t>
  </si>
  <si>
    <t>De viewers ondersteunen full screen weergave</t>
  </si>
  <si>
    <t>De raadpleegvoorziening moet het gebruik van watermerken ondersteunen</t>
  </si>
  <si>
    <t>In de raadpleegvoorziening is het mogelijk om informatieobjecten door middel van (IAA) identificatie, autorisatie en authenticatie toegankelijk te maken.</t>
  </si>
  <si>
    <r>
      <t xml:space="preserve">De raadpleegvoorziening </t>
    </r>
    <r>
      <rPr>
        <u/>
        <sz val="11"/>
        <color theme="1"/>
        <rFont val="Calibri"/>
        <family val="2"/>
        <scheme val="minor"/>
      </rPr>
      <t>kan voorzien</t>
    </r>
    <r>
      <rPr>
        <sz val="11"/>
        <color theme="1"/>
        <rFont val="Calibri"/>
        <family val="2"/>
        <scheme val="minor"/>
      </rPr>
      <t xml:space="preserve"> in het aanvragen voor scannen op verzoek</t>
    </r>
  </si>
  <si>
    <t>De raadpleegvoorziening ondersteunt het vastleggen van  een verzoek tot inzage beperkt openbaar archief</t>
  </si>
  <si>
    <t>Bezoekers moeten de mogelijkheid hebben om  opmerkingen te plaatsen bij hun aanvraag</t>
  </si>
  <si>
    <t>Externe gebruikers leggen aanvragen voor inzage vast via de raadpleegvoorziening</t>
  </si>
  <si>
    <t>De raadpleegvoorziening voorziet in de mogelijkheid om wanneer er meerdere analoge informatieobjecten bij een beschrijving aanwezig zijn, een specifiek exemplaar aan te vragen. Bijvoorbeeld bij boeken waarbij meerdere exemplaren van een uitgave aanwezig kunnen zijn.</t>
  </si>
  <si>
    <t>Externe gebruikers met een online account kunnen hun aanvraaggeschiedenis inzien binnen de raadpleegvoorziening.</t>
  </si>
  <si>
    <t>Externe gebruikers kunnen bij aanvraag van informatieobjecten een datum voor inzage invullen. Hierbij wordt een begrenzing van tijd en datum gesteld door het NHA op basis van o.a. openingstijden en maximum aanvraagtermijn.</t>
  </si>
  <si>
    <t>Externe gebruikers kunnen hun online account resetten door middel van wachtwoordherstel.</t>
  </si>
  <si>
    <t>Externe gebruikers kunnen via de raadpleegvoorziening een account aanmaken dat kan worden gebruikt voor aanvragen van stukken voor inzage van openbare stukken en stukken met een beperking.</t>
  </si>
  <si>
    <t>Externe gebruikers kunnen wanneer ze via het CBS door het NHA zijn geautoriseerd toegang krijgen tot informatieobjecten met een raadpleegbeperking.</t>
  </si>
  <si>
    <t>De raadpleegvoorziening biedt de mogelijk om verschillende aanvraagmogelijkheden in te richten met een eigen button en aanvraagformulier. Voor bijvoorbeeld inzage van openbare informatieobjecten, inzage informatieobjecten met een beperking op openbaarheid,  informatieobjecten een raadpleegbeperking vanwege AVG, informatieobjecten waarop auteursrechten rusten en scannen op verzoek.</t>
  </si>
  <si>
    <t>De toegang tot informatieobjecten waarvoor externe gebruikers zijn geautoriseerd kan worden gelimiteerd in datum en tijd.</t>
  </si>
  <si>
    <t>De toegang tot informatieobjecten waarvoor externe gebruikers zijn geautoriseerd kan worden uitgebreid met de mogelijkheid tot download.</t>
  </si>
  <si>
    <t>Het systeem ondersteunt het toezenden van digitale informatieobjecten die niet direct zichtbaar mogen zijn op de website maar wel aan aanvragers voor eigen gebruik geleverd mogen worden.</t>
  </si>
  <si>
    <t>Datasets</t>
  </si>
  <si>
    <t>De raadpleegvoorziening ondersteunt het doorzoeken van datasets via een zoekinterface</t>
  </si>
  <si>
    <t>De raadpleegvoorziening ondersteunt het downloaden van datasets als datadump</t>
  </si>
  <si>
    <t>De raadpleegvoorziening ondersteunt het doorzoeken van datasets via een SPARQL-Endpoint.</t>
  </si>
  <si>
    <t>De raadpleegvoorziening ondersteunt het publiceren van datasets in het datasetregister</t>
  </si>
  <si>
    <t xml:space="preserve">Tussen het datasetregister en de raadpleegvoorziening bestaat een synchronisatiemechanisme </t>
  </si>
  <si>
    <t>SPARQL Endpoint</t>
  </si>
  <si>
    <t>Het SPARQL Endpoint moet SPARQL-queryfuncties voor het opvragen van gegevens ondersteunen, waaronder SELECT, CONSTRUCT, DESCRIBE en ASK, om complexe en geavanceerde zoekopdrachten mogelijk te maken.</t>
  </si>
  <si>
    <t>Het SPARQL Endpoint moet verschillende formaten ondersteunen voor de resultaten, zoals RDF/XML, XML, Turtle, N-Triples, JSON(-LD), CSV</t>
  </si>
  <si>
    <t>Raadpleegvoorziening M2M</t>
  </si>
  <si>
    <t>SPARQL</t>
  </si>
  <si>
    <t>De raadpleegvoorziening beschikt over een SPARQL-endpoint voor H2M gebruik.</t>
  </si>
  <si>
    <t>OAI-PMH</t>
  </si>
  <si>
    <t>Het systeem ondersteunt het harvesten van gegevens door derde partijen via OAI-PMH</t>
  </si>
  <si>
    <t>Het systeem biedt de mogelijkheid om de output te definiëren waarin OAI-PMH uitlevert. Door het toepassen van een specifiek metadataschema of eigen selectie van velden en waarden. Bijvoorbeeld de selectie van velden en waarden die uitgeleverd moeten worden.</t>
  </si>
  <si>
    <t>De raadpleegvoorziening beschikt over een SPARQL-endpoint voor M2M gebruik.</t>
  </si>
  <si>
    <t>volgorde</t>
  </si>
  <si>
    <t>Non-functionals</t>
  </si>
  <si>
    <t>Alle inlogpogingen (inclusief mislukte) van interne gebruikers en systemen  worden gelogd. Hierbij wordt ten minste het volgende vastgelegd: De accountnaam, de locatie, het tijdstip, het IP-adres en het resultaat van de inlogpoging</t>
  </si>
  <si>
    <t>Alle logbestanden kunnen minimaal twee jaar bewaard, tenzij anders is afgesproken.</t>
  </si>
  <si>
    <t>Logbestanden kunnen worden geëxporteerd, bijvoorbeeld in CSV-bestanden</t>
  </si>
  <si>
    <t>Binnen de oplossing worden ten minste twee verschillende omgevingen volgens het OTAP-principe opgeleverd, waarvan één de productieomgeving vormt en de ander test en/of acceptatie.</t>
  </si>
  <si>
    <t>Het licentiemodel voor het aantal interne gebruikers is schaalbaar op basis van actuele behoefte van de organisatie.</t>
  </si>
  <si>
    <t>Logbestanden kunnen verwijderd worden</t>
  </si>
  <si>
    <t>Het systeem dient een beheerder in staat te stellen om rapportages te genereren over ten minste: Gebruikersaantallen, actieve accounts en indicatoren over de performance van het systeem.</t>
  </si>
  <si>
    <t>Er is documentatie en trainingsmateriaal beschikbaar in het Nederlands.</t>
  </si>
  <si>
    <t>De dienstverlening vindt plaats conform de SLA (bijlage 08)</t>
  </si>
  <si>
    <t>Het systeem ondersteunt Single Sign-On.</t>
  </si>
  <si>
    <t>Interne gebruikers hebben toegang tot het systeem op basis van IAA (identificatie, autorisatie, authenticatie)</t>
  </si>
  <si>
    <t>De gegevens in het systeem mogen door de opdrachtnemer niet zonder toestemming van de opdrachtgever voor andere doeleinden worden gebruikt</t>
  </si>
  <si>
    <t>De applicatie stelt de opdrachtgever in staat te voldoen aan  de Baseline Informatiebeveiliging Overheid (BIO). De opdrachtgever hanteert daarbij de richtlijnen uit de volgende documenten: Handreiking Dataclassificatie https://www.informatiebeveiligingsdienst.nl/product/handreiking-dataclassificatie-2/</t>
  </si>
  <si>
    <t>De opdrachtnemer monitort de ICT prestatie om beschikbaarheids-, security- en schaalbaarheidsrisico's te beperken.</t>
  </si>
  <si>
    <t>Alle gegevens in het systeem worden minimaal elke 12 uur veilig gesteld middels een back-up</t>
  </si>
  <si>
    <t>Alle gegevens in het systeem kunnen real-time veilig gesteld worden middels een back-up</t>
  </si>
  <si>
    <t>wens</t>
  </si>
  <si>
    <t>Het systeem biedt de mogelijkheid tot versleuteling van datatransport  (bijvoorbeeld SSL/TLS/sFTP/SMBv3).</t>
  </si>
  <si>
    <t>Bij aanvang van de opdracht heeft opdrachtnemer het NDE manifest ondertekent en werk Leverancier werkt conform de uitgangspunten van het NDE.</t>
  </si>
  <si>
    <t>Security en privacy</t>
  </si>
  <si>
    <t xml:space="preserve">Security </t>
  </si>
  <si>
    <t>ISO</t>
  </si>
  <si>
    <t>De opdrachtnemer is en blijft gedurende de opdracht  ISO27001 gecertificeerd en stelt het certificaat ter beschikking aan de ICT-Hoofdbeheerder van het NHA ten behoeve van het certificatenbeheer.</t>
  </si>
  <si>
    <t xml:space="preserve">Eis </t>
  </si>
  <si>
    <t>Privacy</t>
  </si>
  <si>
    <t>DPIA</t>
  </si>
  <si>
    <t>De Opdrachtnemer moet bereid zijn om mee te werken aan de uitkomst van een DPIA. </t>
  </si>
  <si>
    <t>Verwerkersovereenkomst</t>
  </si>
  <si>
    <t>De Opdrachtnemer sluit een verwerkersovereenkomst met het NHA.</t>
  </si>
  <si>
    <t>Functionele eisen registratie</t>
  </si>
  <si>
    <t xml:space="preserve">Bij het aanmaken van een gebruikersaccount moet de externe gebruiker akkoord kunnen geven via een toestemmingsvakje voor de registratie van diens persoonsgegevens. </t>
  </si>
  <si>
    <t>Als een extern gebruikersaccount bepaalde tijd ongebruikt is, wordt een e-mail naar de externe gebruiker gestuurd met de vraag om in te loggen als die wil dat het account blijft bestaan.</t>
  </si>
  <si>
    <t>Het systeem ondersteunt het vernietigen van persoonsgegevens van externe gebruikers door middel van anonimiseren op basis van een door het NHA vastgestelde termijn. De aanvraaggeschiedenis blijft bewaard in geanonimiseerde vorm.</t>
  </si>
  <si>
    <t>Inschrijver</t>
  </si>
  <si>
    <t>OAI-PMH ondersteunt XML als responsformaat</t>
  </si>
  <si>
    <t>De viewers ondersteunen afdrukken van bestandsformaat PDF</t>
  </si>
  <si>
    <t>De raadpleegvoorziening ondersteunt tenminste de volgende browsers: Edge, Chrome, Firefox en safari.</t>
  </si>
  <si>
    <t>Het systeem biedt de mogelijkheid om in geval van een analoog informatieobject naast registratie van de lichtbelasting ook berekeningen uit te kunnen voeren op basis van de belastbaarheid, de ISO waarde en de ingevoerde lichturen.</t>
  </si>
  <si>
    <t>De userinterface van het CBS is te benaderen via ten minste de volgende browsers: Edge, Chrome, Firefox en Safari</t>
  </si>
  <si>
    <t>De userinterface van het CBS is te benaderen via ten minste de volgende browsers: Edge, Chrome, Firefox en Safari.</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</si>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</sst>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sz val="11"/>
      <color theme="1"/>
      <name val="Aptos Narrow"/>
      <family val="2"/>
    </font>
    <font>
      <sz val="8"/>
      <name val="Calibri"/>
      <family val="2"/>
      <scheme val="minor"/>
    </font>
    <font>
      <sz val="11"/>
      <color rgb="FF0070C0"/>
      <name val="Calibri"/>
      <family val="2"/>
      <scheme val="minor"/>
    </font>
    <font>
      <sz val="11"/>
      <color rgb="FF000000"/>
      <name val="Calibri"/>
      <family val="2"/>
    </font>
    <font>
      <u/>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rgb="FF00B0F0"/>
        <bgColor indexed="64"/>
      </patternFill>
    </fill>
  </fills>
  <borders count="5">
    <border>
      <left/>
      <right/>
      <top/>
      <bottom/>
      <diagonal/>
    </border>
    <border>
      <left/>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0" fillId="0" borderId="1" xfId="0" applyBorder="1" applyAlignment="1">
      <alignment horizontal="left" vertical="top" wrapText="1"/>
    </xf>
    <xf numFmtId="0" fontId="0" fillId="0" borderId="0" xfId="0" applyAlignment="1">
      <alignment wrapText="1"/>
    </xf>
    <xf numFmtId="0" fontId="6" fillId="0" borderId="0" xfId="0" applyFont="1" applyAlignment="1">
      <alignment horizontal="left" vertical="top" wrapText="1"/>
    </xf>
    <xf numFmtId="0" fontId="2" fillId="0" borderId="0" xfId="0" applyFont="1" applyAlignment="1">
      <alignment vertical="top" wrapText="1"/>
    </xf>
    <xf numFmtId="0" fontId="0" fillId="2" borderId="0" xfId="0" applyFill="1" applyAlignment="1">
      <alignment vertical="top" wrapText="1"/>
    </xf>
    <xf numFmtId="0" fontId="2" fillId="2" borderId="0" xfId="0" applyFont="1" applyFill="1" applyAlignment="1">
      <alignment vertical="top" wrapText="1"/>
    </xf>
    <xf numFmtId="0" fontId="0" fillId="2" borderId="0" xfId="0" applyFill="1" applyAlignment="1">
      <alignment horizontal="left" vertical="top" wrapText="1"/>
    </xf>
    <xf numFmtId="0" fontId="4" fillId="0" borderId="0" xfId="0" applyFont="1" applyAlignment="1">
      <alignmen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0" xfId="0" applyFont="1" applyFill="1" applyAlignment="1">
      <alignment horizontal="left" vertical="top"/>
    </xf>
    <xf numFmtId="0" fontId="1" fillId="3" borderId="0" xfId="0" applyFont="1" applyFill="1" applyAlignment="1">
      <alignment horizontal="left" vertical="top" wrapText="1"/>
    </xf>
    <xf numFmtId="0" fontId="0" fillId="3" borderId="0" xfId="0" applyFill="1" applyAlignment="1">
      <alignment horizontal="left" vertical="top"/>
    </xf>
    <xf numFmtId="0" fontId="0" fillId="3" borderId="0" xfId="0" applyFill="1" applyAlignment="1">
      <alignment horizontal="left" vertical="top" wrapText="1"/>
    </xf>
    <xf numFmtId="0" fontId="0" fillId="3" borderId="0" xfId="0" applyFill="1"/>
    <xf numFmtId="0" fontId="9" fillId="0" borderId="0" xfId="0" applyFont="1" applyAlignment="1">
      <alignment horizontal="left" vertical="top" wrapText="1"/>
    </xf>
    <xf numFmtId="0" fontId="0" fillId="0" borderId="0" xfId="0" applyAlignment="1">
      <alignment horizontal="left"/>
    </xf>
    <xf numFmtId="0" fontId="11" fillId="0" borderId="0" xfId="0" applyFont="1" applyAlignment="1">
      <alignment horizontal="left" vertical="top" wrapText="1"/>
    </xf>
    <xf numFmtId="0" fontId="5" fillId="0" borderId="0" xfId="0" applyFont="1" applyAlignment="1">
      <alignment horizontal="left" vertical="top"/>
    </xf>
    <xf numFmtId="0" fontId="5" fillId="3" borderId="0" xfId="0" applyFont="1" applyFill="1" applyAlignment="1">
      <alignment horizontal="left" vertical="top" wrapText="1"/>
    </xf>
    <xf numFmtId="0" fontId="5" fillId="3" borderId="0" xfId="0" applyFont="1" applyFill="1" applyAlignment="1">
      <alignment horizontal="left" vertical="top"/>
    </xf>
    <xf numFmtId="0" fontId="0" fillId="4" borderId="2" xfId="0" applyFill="1" applyBorder="1" applyAlignment="1" applyProtection="1">
      <alignment horizontal="left" vertical="top" wrapText="1"/>
      <protection locked="0"/>
    </xf>
    <xf numFmtId="0" fontId="3" fillId="4" borderId="2" xfId="0" applyFont="1" applyFill="1" applyBorder="1" applyAlignment="1" applyProtection="1">
      <alignment horizontal="left" vertical="top" wrapText="1"/>
      <protection locked="0"/>
    </xf>
    <xf numFmtId="0" fontId="0" fillId="4" borderId="2" xfId="0" applyFill="1" applyBorder="1" applyAlignment="1" applyProtection="1">
      <alignment vertical="top" wrapText="1"/>
      <protection locked="0"/>
    </xf>
    <xf numFmtId="0" fontId="3" fillId="4" borderId="2" xfId="0" applyFont="1" applyFill="1" applyBorder="1" applyAlignment="1" applyProtection="1">
      <alignment vertical="top" wrapText="1"/>
      <protection locked="0"/>
    </xf>
    <xf numFmtId="0" fontId="0" fillId="4" borderId="3" xfId="0" applyFill="1" applyBorder="1" applyAlignment="1" applyProtection="1">
      <alignment horizontal="center" vertical="top"/>
      <protection locked="0"/>
    </xf>
    <xf numFmtId="0" fontId="0" fillId="4" borderId="4" xfId="0" applyFill="1" applyBorder="1" applyAlignment="1" applyProtection="1">
      <alignment horizontal="center" vertical="top"/>
      <protection locked="0"/>
    </xf>
    <xf numFmtId="0" fontId="0" fillId="4" borderId="3" xfId="0" applyFill="1" applyBorder="1" applyAlignment="1" applyProtection="1">
      <alignment horizontal="center" vertical="top" wrapText="1"/>
      <protection locked="0"/>
    </xf>
    <xf numFmtId="0" fontId="0" fillId="4" borderId="4" xfId="0" applyFill="1" applyBorder="1" applyAlignment="1" applyProtection="1">
      <alignment horizontal="center" vertical="top" wrapText="1"/>
      <protection locked="0"/>
    </xf>
    <xf numFmtId="0" fontId="0" fillId="4" borderId="2" xfId="0" applyFill="1" applyBorder="1" applyAlignment="1" applyProtection="1">
      <alignment horizontal="center" vertical="top" wrapText="1"/>
      <protection locked="0"/>
    </xf>
    <xf numFmtId="0" fontId="0" fillId="4" borderId="0" xfId="0" applyFill="1" applyAlignment="1" applyProtection="1">
      <alignment horizontal="center" vertical="top" wrapText="1"/>
      <protection locked="0"/>
    </xf>
  </cellXfs>
  <cellStyles count="1">
    <cellStyle name="Standaard" xfId="0" builtinId="0"/>
  </cellStyles>
  <dxfs count="83">
    <dxf>
      <fill>
        <patternFill patternType="solid">
          <fgColor indexed="64"/>
          <bgColor rgb="FF00B0F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solid">
          <fgColor indexed="64"/>
          <bgColor rgb="FF00B0F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fgColor indexed="64"/>
          <bgColor rgb="FF00B0F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indexed="64"/>
          <bgColor rgb="FF00B0F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name val="Calibri"/>
        <scheme val="minor"/>
      </font>
      <alignment horizontal="left" vertical="top" textRotation="0" wrapText="1" indent="0" justifyLastLine="0" shrinkToFit="0" readingOrder="0"/>
    </dxf>
    <dxf>
      <font>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name val="Calibri"/>
        <scheme val="minor"/>
      </font>
      <alignment horizontal="left" vertical="top" textRotation="0" wrapText="1" indent="0" justifyLastLine="0" shrinkToFit="0" readingOrder="0"/>
    </dxf>
    <dxf>
      <font>
        <name val="Calibri"/>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rgb="FF00B0F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ont>
      <alignment horizontal="left" vertical="top" textRotation="0" wrapText="1" indent="0" justifyLastLine="0" shrinkToFit="0" readingOrder="0"/>
    </dxf>
    <dxf>
      <font>
        <strike val="0"/>
        <outline val="0"/>
        <shadow val="0"/>
        <u val="none"/>
        <vertAlign val="baseline"/>
        <sz val="11"/>
        <color theme="1"/>
      </font>
      <numFmt numFmtId="0" formatCode="General"/>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strike val="0"/>
        <outline val="0"/>
        <shadow val="0"/>
        <u val="none"/>
        <vertAlign val="baseline"/>
        <sz val="11"/>
        <color theme="1"/>
        <name val="Calibri"/>
        <family val="2"/>
        <scheme val="minor"/>
      </font>
      <alignment wrapText="1"/>
    </dxf>
    <dxf>
      <font>
        <strike val="0"/>
        <outline val="0"/>
        <shadow val="0"/>
        <u val="none"/>
        <vertAlign val="baseline"/>
        <sz val="11"/>
        <color theme="1"/>
        <name val="Calibri"/>
        <family val="2"/>
        <scheme val="minor"/>
      </font>
      <alignment wrapText="1"/>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wrapText="1"/>
    </dxf>
    <dxf>
      <font>
        <strike val="0"/>
        <outline val="0"/>
        <shadow val="0"/>
        <u val="none"/>
        <vertAlign val="baseline"/>
        <sz val="11"/>
        <color theme="1"/>
        <name val="Calibri"/>
        <family val="2"/>
        <scheme val="minor"/>
      </font>
      <alignment wrapText="1"/>
    </dxf>
    <dxf>
      <font>
        <strike val="0"/>
        <outline val="0"/>
        <shadow val="0"/>
        <u val="none"/>
        <vertAlign val="baseline"/>
        <sz val="11"/>
        <color theme="1"/>
        <name val="Calibri"/>
      </font>
      <alignment horizontal="left" vertical="top" textRotation="0" wrapText="1" indent="0" justifyLastLine="0" shrinkToFit="0" readingOrder="0"/>
    </dxf>
    <dxf>
      <font>
        <strike val="0"/>
        <outline val="0"/>
        <shadow val="0"/>
        <u val="none"/>
        <vertAlign val="baseline"/>
        <sz val="11"/>
        <color theme="1"/>
        <name val="Calibri"/>
      </font>
      <alignment horizontal="left" vertical="top" textRotation="0" wrapText="1" indent="0" justifyLastLine="0" shrinkToFit="0" readingOrder="0"/>
    </dxf>
    <dxf>
      <font>
        <strike val="0"/>
        <outline val="0"/>
        <shadow val="0"/>
        <u val="none"/>
        <vertAlign val="baseline"/>
        <sz val="11"/>
        <color theme="1"/>
        <name val="Calibri"/>
      </font>
      <numFmt numFmtId="0" formatCode="General"/>
      <alignment horizontal="left" vertical="top" textRotation="0" wrapText="0" indent="0" justifyLastLine="0" shrinkToFit="0" readingOrder="0"/>
    </dxf>
    <dxf>
      <font>
        <strike val="0"/>
        <outline val="0"/>
        <shadow val="0"/>
        <u val="none"/>
        <vertAlign val="baseline"/>
        <sz val="11"/>
        <color theme="1"/>
        <name val="Calibri"/>
      </font>
      <alignment horizontal="left" vertical="top" textRotation="0" wrapText="0"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strike val="0"/>
        <outline val="0"/>
        <shadow val="0"/>
        <u val="none"/>
        <vertAlign val="baseline"/>
        <sz val="11"/>
        <color theme="1"/>
        <name val="Calibri"/>
        <scheme val="minor"/>
      </font>
      <alignment horizontal="left" vertical="top" textRotation="0" wrapText="1" indent="0" justifyLastLine="0" shrinkToFit="0" readingOrder="0"/>
    </dxf>
    <dxf>
      <font>
        <strike val="0"/>
        <outline val="0"/>
        <shadow val="0"/>
        <u val="none"/>
        <vertAlign val="baseline"/>
        <sz val="11"/>
        <color theme="1"/>
        <name val="Calibri"/>
      </font>
      <alignment horizontal="left" vertical="top" textRotation="0" wrapText="1"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strike val="0"/>
        <outline val="0"/>
        <shadow val="0"/>
        <u val="none"/>
        <vertAlign val="baseline"/>
        <sz val="11"/>
        <color theme="1"/>
        <name val="Calibri"/>
      </font>
      <alignment horizontal="left" vertical="top" textRotation="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901DC4-24A2-46FA-8947-A7796F3227AA}" name="Tabel2" displayName="Tabel2" ref="A3:N158" totalsRowShown="0" headerRowDxfId="82" dataDxfId="81">
  <autoFilter ref="A3:N158" xr:uid="{85901DC4-24A2-46FA-8947-A7796F3227AA}"/>
  <sortState xmlns:xlrd2="http://schemas.microsoft.com/office/spreadsheetml/2017/richdata2" ref="A4:N158">
    <sortCondition ref="H4:H158"/>
    <sortCondition ref="I4:I158"/>
    <sortCondition ref="J4:J158"/>
  </sortState>
  <tableColumns count="14">
    <tableColumn id="2" xr3:uid="{9B4B28D9-F6CB-4D7D-88C7-C7A633B7D7F2}" name="Component" dataDxfId="80"/>
    <tableColumn id="3" xr3:uid="{0CF53DF8-ADE5-4AF6-878F-A050BA125E28}" name="Inwinning" dataDxfId="79"/>
    <tableColumn id="4" xr3:uid="{469430BA-BB2B-4F9A-AE02-EB25CA10ADE5}" name="Beheer" dataDxfId="78"/>
    <tableColumn id="5" xr3:uid="{17D9BE63-8785-4BB1-9253-5F0A674BE33F}" name="Beschikbaarstelling" dataDxfId="77"/>
    <tableColumn id="6" xr3:uid="{A20FD8ED-7D00-4C76-B8ED-92CB4A4B337E}" name="Ontsluiting" dataDxfId="76"/>
    <tableColumn id="13" xr3:uid="{B6CF04EF-A428-426B-9AA7-ACC06C7969A2}" name="Overkoepelend" dataDxfId="75"/>
    <tableColumn id="7" xr3:uid="{EA6A6308-0B3C-4A01-976B-4B1D8BAA7EFA}" name="Groep" dataDxfId="74"/>
    <tableColumn id="12" xr3:uid="{08DAB3AA-3942-44F4-A579-56CADE91DA24}" name="Koepelnummer" dataDxfId="73"/>
    <tableColumn id="10" xr3:uid="{EBC7894F-F53A-4FF1-A385-0923D84FE4A3}" name="Groepnummer" dataDxfId="72"/>
    <tableColumn id="17" xr3:uid="{BE213EE6-616C-4A42-BBE3-6B0B6A0CD7BE}" name="Volgorde" dataDxfId="71"/>
    <tableColumn id="18" xr3:uid="{887D21BC-8FC3-4930-8E46-3E7A476F4D02}" name="Kenmerk" dataDxfId="70">
      <calculatedColumnFormula>_xlfn.CONCAT(Tabel2[[#This Row],[Component]],"-",Tabel2[[#This Row],[Koepelnummer]],".",Tabel2[[#This Row],[Groepnummer]],".",Tabel2[[#This Row],[Volgorde]])</calculatedColumnFormula>
    </tableColumn>
    <tableColumn id="8" xr3:uid="{A34A62D6-732F-4EE4-A142-3BCA4FBE50DB}" name="Beschrijving" dataDxfId="69"/>
    <tableColumn id="9" xr3:uid="{40EE47B1-B341-43E5-94B9-64E79A9EB9B7}" name="Eis/Wens" dataDxfId="68"/>
    <tableColumn id="16" xr3:uid="{6E823D6E-7DC0-4ECA-B0A0-A058866983D5}" name="Voldoen aan wens Ja/Nee (IN TE VULLEN DOOR INSCHRIJVER)"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702F4D-270B-4E78-BF9B-AF1C541D6D94}" name="Tabel3" displayName="Tabel3" ref="A3:N53" totalsRowShown="0" headerRowDxfId="67" dataDxfId="66">
  <autoFilter ref="A3:N53" xr:uid="{34702F4D-270B-4E78-BF9B-AF1C541D6D94}"/>
  <sortState xmlns:xlrd2="http://schemas.microsoft.com/office/spreadsheetml/2017/richdata2" ref="A4:N53">
    <sortCondition ref="H4:H53"/>
    <sortCondition ref="I4:I53"/>
    <sortCondition ref="J4:J53"/>
  </sortState>
  <tableColumns count="14">
    <tableColumn id="1" xr3:uid="{A9E365BB-BBA1-4BB9-B282-72C65654A595}" name="Component" dataDxfId="65"/>
    <tableColumn id="2" xr3:uid="{6EB07990-245A-4A57-AD28-2367B8C9A6A4}" name="Inwinning" dataDxfId="64"/>
    <tableColumn id="3" xr3:uid="{0CAF01AF-8672-4BE4-AB19-352202A7D250}" name="beheer" dataDxfId="63"/>
    <tableColumn id="4" xr3:uid="{5C433247-12B8-4B71-9E79-CFCBAEBA5D81}" name="beschikbaarstelling" dataDxfId="62"/>
    <tableColumn id="5" xr3:uid="{0BD8A8EE-6535-42AC-9CED-68BEE9D2CC77}" name="ontsluiting" dataDxfId="61"/>
    <tableColumn id="13" xr3:uid="{F8BACE1F-E666-4ADE-8416-C08CC8E307A0}" name="Overkoepelend" dataDxfId="60"/>
    <tableColumn id="6" xr3:uid="{D083AA0C-01E7-4060-8137-B72C18B5C578}" name="Groep" dataDxfId="59"/>
    <tableColumn id="7" xr3:uid="{4CFAB6A5-5B8F-4B81-9559-31EDAA046253}" name="Koepelnummer" dataDxfId="58"/>
    <tableColumn id="8" xr3:uid="{840E516D-0DF8-4E38-8975-EF81ECE5DC4E}" name="Groepnummer" dataDxfId="57"/>
    <tableColumn id="14" xr3:uid="{864543E8-10D8-4261-9E41-FC47FD8B6554}" name="Volgorde" dataDxfId="56"/>
    <tableColumn id="15" xr3:uid="{B6DA2BC9-0C10-4505-B435-08812A2A3345}" name="Kenmerk" dataDxfId="55">
      <calculatedColumnFormula>_xlfn.CONCAT(Tabel3[[#This Row],[Component]],"-",Tabel3[[#This Row],[Koepelnummer]],".",Tabel3[[#This Row],[Groepnummer]],".",Tabel3[[#This Row],[Volgorde]])</calculatedColumnFormula>
    </tableColumn>
    <tableColumn id="9" xr3:uid="{B5496810-6C91-4A5D-B9F7-724BE23AEB2A}" name="beschrijving" dataDxfId="54"/>
    <tableColumn id="10" xr3:uid="{2DCE5295-B13A-470D-9E63-9645A638FB83}" name="Eis/Wens" dataDxfId="53"/>
    <tableColumn id="17" xr3:uid="{91A55771-E649-4077-9610-93BC851B3D46}" name="Voldoen aan wens Ja/Nee (IN TE VULLEN DOOR INSCHRIJVER)" dataDxfId="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024A19-ADDD-444F-8C14-87A22551BCA9}" name="Tabel4" displayName="Tabel4" ref="A3:N107" totalsRowShown="0" headerRowDxfId="52" dataDxfId="51">
  <autoFilter ref="A3:N107" xr:uid="{6A024A19-ADDD-444F-8C14-87A22551BCA9}"/>
  <sortState xmlns:xlrd2="http://schemas.microsoft.com/office/spreadsheetml/2017/richdata2" ref="A4:N107">
    <sortCondition ref="H4:H107"/>
    <sortCondition ref="I4:I107"/>
    <sortCondition ref="J4:J107"/>
  </sortState>
  <tableColumns count="14">
    <tableColumn id="1" xr3:uid="{FD74B7A9-2BB3-4B1E-8096-E4BF6B4902A2}" name="Component" dataDxfId="50"/>
    <tableColumn id="2" xr3:uid="{E061D198-B154-4DB9-8025-F1266D3E4C7F}" name="Inwinning" dataDxfId="49"/>
    <tableColumn id="3" xr3:uid="{E9874E0A-463A-4668-8A6C-3587B66119F1}" name="Beheer" dataDxfId="48"/>
    <tableColumn id="4" xr3:uid="{B1368CDD-BE7C-4F6F-A083-DA1ECBFC3FD4}" name="Beschikbaarstelling" dataDxfId="47"/>
    <tableColumn id="5" xr3:uid="{E9251066-DDC9-4508-A41B-CAAB144AB1F5}" name="Ontsluiting" dataDxfId="46"/>
    <tableColumn id="13" xr3:uid="{7F719541-0EE7-4FC1-8714-B7BA2FB3EBF8}" name="Overkoepelend" dataDxfId="45"/>
    <tableColumn id="6" xr3:uid="{139228FB-3607-4AB3-BEED-FD6DD1E52010}" name="Groep" dataDxfId="44"/>
    <tableColumn id="7" xr3:uid="{B99C77C1-6B80-48AB-8C02-6AC87ECE870D}" name="Koepelnummer" dataDxfId="43"/>
    <tableColumn id="8" xr3:uid="{E056BF0D-EA90-4AB2-9456-632098B7CD5F}" name="Groepnummer" dataDxfId="42"/>
    <tableColumn id="17" xr3:uid="{130E6E02-7D94-4875-BA9B-CA33D661F124}" name="Volgorde" dataDxfId="41"/>
    <tableColumn id="18" xr3:uid="{C348A7F6-F216-46F5-9FBF-919B3D1E5ED7}" name="Kenmerk" dataDxfId="40">
      <calculatedColumnFormula>_xlfn.CONCAT(Tabel4[[#This Row],[Component]],"-",Tabel4[[#This Row],[Koepelnummer]],".",Tabel4[[#This Row],[Groepnummer]],".",Tabel4[[#This Row],[Volgorde]])</calculatedColumnFormula>
    </tableColumn>
    <tableColumn id="9" xr3:uid="{3D6578A2-0E0A-4A42-93CA-E64749F6DB63}" name="beschrijving" dataDxfId="39"/>
    <tableColumn id="10" xr3:uid="{88980B40-F592-471B-9545-1890895887AA}" name="Eis/Wens" dataDxfId="38"/>
    <tableColumn id="15" xr3:uid="{A62CB0AB-AFCC-4018-BC5F-F83BC46168FC}" name="Voldoen aan wens Ja/Nee (IN TE VULLEN DOOR INSCHRIJVER)"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4459C6C-2B77-4FB7-9771-D7C8943D2B82}" name="Tabel5" displayName="Tabel5" ref="A3:N21" totalsRowShown="0" headerRowDxfId="37" dataDxfId="36">
  <autoFilter ref="A3:N21" xr:uid="{A4459C6C-2B77-4FB7-9771-D7C8943D2B82}"/>
  <tableColumns count="14">
    <tableColumn id="1" xr3:uid="{9210A02A-F487-46A3-97B9-C015F7278091}" name="Component" dataDxfId="35"/>
    <tableColumn id="2" xr3:uid="{9E08435A-7F39-49AF-ADD3-9DF3F4FB0842}" name="Inwinning" dataDxfId="34"/>
    <tableColumn id="3" xr3:uid="{DB3570F4-C472-41AA-B2B6-CDC69B12AE91}" name="Beheer" dataDxfId="33"/>
    <tableColumn id="4" xr3:uid="{FF6FA9D0-CDD1-400F-862A-5B556CCF13EE}" name="Beschikbaarstelling" dataDxfId="32"/>
    <tableColumn id="5" xr3:uid="{E13E1652-3FEE-4F9E-97F6-60E443F4D3F8}" name="Ontsluiting" dataDxfId="31"/>
    <tableColumn id="14" xr3:uid="{DFB79C8A-4011-463F-9515-B79A77DCC7CC}" name="Overkoepelend" dataDxfId="30"/>
    <tableColumn id="6" xr3:uid="{35B67390-2DBB-45F7-86E3-0245555897B8}" name="Groep" dataDxfId="29"/>
    <tableColumn id="7" xr3:uid="{A026371C-9922-40B5-92D3-86745A9645F0}" name="Koepelnummer" dataDxfId="28"/>
    <tableColumn id="8" xr3:uid="{CE43ECE5-2D8D-4588-A379-BD7D417DB06D}" name="Groepnummer" dataDxfId="27"/>
    <tableColumn id="13" xr3:uid="{80D1A745-A64F-44F4-B36B-CB92B0C8D085}" name="volgorde" dataDxfId="26"/>
    <tableColumn id="16" xr3:uid="{A82AF4D7-BC89-4FCF-9C1F-AB1D26745052}" name="Kenmerk" dataDxfId="25">
      <calculatedColumnFormula>_xlfn.CONCAT(Tabel5[[#This Row],[Component]],"-",Tabel5[[#This Row],[Koepelnummer]],".",Tabel5[[#This Row],[Groepnummer]],".",Tabel5[[#This Row],[volgorde]])</calculatedColumnFormula>
    </tableColumn>
    <tableColumn id="9" xr3:uid="{D7A57FC4-F3A6-4E9F-B544-BFC5225E488A}" name="Beschrijving" dataDxfId="24"/>
    <tableColumn id="10" xr3:uid="{36FF7FB1-EFDB-421B-8145-37CA71F5918E}" name="Eis/Wens" dataDxfId="23"/>
    <tableColumn id="17" xr3:uid="{37801D25-CADD-4DA9-A5F8-C596BFF0B131}" name="Voldoen aan wens Ja/Nee (IN TE VULLEN DOOR INSCHRIJVER)" dataDxfId="2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5077E0-61AF-450F-A73E-3D59EDB5EAFB}" name="Tabel37" displayName="Tabel37" ref="A3:N9" totalsRowShown="0" headerRowDxfId="21" dataDxfId="20">
  <autoFilter ref="A3:N9" xr:uid="{34702F4D-270B-4E78-BF9B-AF1C541D6D94}"/>
  <tableColumns count="14">
    <tableColumn id="13" xr3:uid="{24C07052-647F-4761-A4C8-202B1BC21D96}" name="Component" dataDxfId="19"/>
    <tableColumn id="4" xr3:uid="{9B051D6A-43A2-4F92-8DEF-07EA6C6C44B8}" name="Inwinning" dataDxfId="18"/>
    <tableColumn id="3" xr3:uid="{6C57B96F-9FEB-4DE3-983E-7C323D68BEED}" name="Beheer" dataDxfId="17"/>
    <tableColumn id="2" xr3:uid="{DB6D7F7A-7239-4965-B695-3F7C7EC2EB75}" name="Beschikbaarstelling" dataDxfId="16"/>
    <tableColumn id="5" xr3:uid="{0B787994-D1CE-4242-9DFD-CFC437F4F313}" name="Ontsluiting" dataDxfId="15"/>
    <tableColumn id="1" xr3:uid="{0B3C1414-023E-446A-943C-95A6CF130080}" name="Overkoepelend" dataDxfId="14"/>
    <tableColumn id="6" xr3:uid="{D5B09FB8-4161-48DA-A03F-921C21BF90F9}" name="Groep" dataDxfId="13"/>
    <tableColumn id="7" xr3:uid="{B970329E-3100-4113-9A06-90D1CD6BE2D3}" name="Koepelnummer" dataDxfId="12"/>
    <tableColumn id="8" xr3:uid="{7E53FBAA-6F09-4D8F-906A-D4FE70CF009D}" name="Groepnummer" dataDxfId="11"/>
    <tableColumn id="14" xr3:uid="{15241D75-4623-44BB-AA17-B17B73460EDD}" name="Volgorde" dataDxfId="10"/>
    <tableColumn id="15" xr3:uid="{3927224C-12AD-4F3B-ADBD-BEC2F1130C9A}" name="Kenmerk" dataDxfId="9">
      <calculatedColumnFormula>_xlfn.CONCAT(Tabel37[[#This Row],[Component]],"-",Tabel37[[#This Row],[Koepelnummer]],".",Tabel37[[#This Row],[Groepnummer]],".",Tabel37[[#This Row],[Volgorde]])</calculatedColumnFormula>
    </tableColumn>
    <tableColumn id="9" xr3:uid="{BA0B5E75-137C-4248-A8D4-9620DD55E58D}" name="Beschrijving" dataDxfId="8"/>
    <tableColumn id="10" xr3:uid="{5EE77BD0-8526-45DA-BB94-8736CBC6E210}" name="Eis/Wens" dataDxfId="7"/>
    <tableColumn id="17" xr3:uid="{A1B5E2F1-5ECC-4D24-B90E-AB43C6F924DF}" name="Voldoen aan wens Ja/Nee (IN TE VULLEN DOOR INSCHRIJVER)" dataDxfId="6"/>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DAA06-9EEB-4DFF-A6A1-8BDAD208F5E2}">
  <sheetPr>
    <pageSetUpPr fitToPage="1"/>
  </sheetPr>
  <dimension ref="A1:N158"/>
  <sheetViews>
    <sheetView topLeftCell="D1" zoomScaleNormal="100" workbookViewId="0">
      <pane ySplit="3" topLeftCell="A26" activePane="bottomLeft" state="frozen"/>
      <selection pane="bottomLeft" activeCell="E1" sqref="E1:F1"/>
    </sheetView>
  </sheetViews>
  <sheetFormatPr defaultRowHeight="14.4" x14ac:dyDescent="0.3"/>
  <cols>
    <col min="1" max="1" width="13.6640625" style="2" bestFit="1" customWidth="1"/>
    <col min="2" max="2" width="12.109375" style="2" bestFit="1" customWidth="1"/>
    <col min="3" max="3" width="9.6640625" style="2" bestFit="1" customWidth="1"/>
    <col min="4" max="4" width="14.44140625" style="2" customWidth="1"/>
    <col min="5" max="5" width="12.88671875" style="2" bestFit="1" customWidth="1"/>
    <col min="6" max="6" width="24.5546875" style="1" bestFit="1" customWidth="1"/>
    <col min="7" max="7" width="27.5546875" style="1" bestFit="1" customWidth="1"/>
    <col min="8" max="8" width="17.33203125" style="2" customWidth="1"/>
    <col min="9" max="9" width="11.109375" style="2" customWidth="1"/>
    <col min="10" max="10" width="9.109375" style="2" customWidth="1"/>
    <col min="11" max="11" width="10.109375" style="2" bestFit="1" customWidth="1"/>
    <col min="12" max="12" width="41.5546875" style="1" bestFit="1" customWidth="1"/>
    <col min="13" max="13" width="11.6640625" style="1" customWidth="1"/>
    <col min="14" max="14" width="29" style="1" customWidth="1"/>
  </cols>
  <sheetData>
    <row r="1" spans="1:14" ht="32.25" customHeight="1" x14ac:dyDescent="0.3">
      <c r="A1" s="1" t="s">
        <v>0</v>
      </c>
      <c r="B1" s="1" t="s">
        <v>1</v>
      </c>
      <c r="D1" s="2" t="s">
        <v>430</v>
      </c>
      <c r="E1" s="31"/>
      <c r="F1" s="32"/>
    </row>
    <row r="2" spans="1:14" ht="32.25" customHeight="1" x14ac:dyDescent="0.3">
      <c r="A2" s="1"/>
      <c r="B2" s="1"/>
    </row>
    <row r="3" spans="1:14" ht="28.8" x14ac:dyDescent="0.3">
      <c r="A3" s="9" t="s">
        <v>2</v>
      </c>
      <c r="B3" s="9" t="s">
        <v>3</v>
      </c>
      <c r="C3" s="9" t="s">
        <v>4</v>
      </c>
      <c r="D3" s="9" t="s">
        <v>5</v>
      </c>
      <c r="E3" s="9" t="s">
        <v>6</v>
      </c>
      <c r="F3" s="9" t="s">
        <v>7</v>
      </c>
      <c r="G3" s="9" t="s">
        <v>8</v>
      </c>
      <c r="H3" s="9" t="s">
        <v>9</v>
      </c>
      <c r="I3" s="9" t="s">
        <v>10</v>
      </c>
      <c r="J3" s="9" t="s">
        <v>11</v>
      </c>
      <c r="K3" s="9" t="s">
        <v>12</v>
      </c>
      <c r="L3" s="9" t="s">
        <v>13</v>
      </c>
      <c r="M3" s="9" t="s">
        <v>14</v>
      </c>
      <c r="N3" s="11" t="s">
        <v>15</v>
      </c>
    </row>
    <row r="4" spans="1:14" ht="100.8" x14ac:dyDescent="0.3">
      <c r="A4" s="2" t="s">
        <v>16</v>
      </c>
      <c r="C4" s="2" t="s">
        <v>17</v>
      </c>
      <c r="F4" s="1" t="s">
        <v>18</v>
      </c>
      <c r="G4" s="1" t="s">
        <v>19</v>
      </c>
      <c r="H4" s="2">
        <v>1</v>
      </c>
      <c r="I4" s="2">
        <v>2</v>
      </c>
      <c r="J4" s="2">
        <v>1</v>
      </c>
      <c r="K4" s="2" t="str">
        <f>_xlfn.CONCAT(Tabel2[[#This Row],[Component]],"-",Tabel2[[#This Row],[Koepelnummer]],".",Tabel2[[#This Row],[Groepnummer]],".",Tabel2[[#This Row],[Volgorde]])</f>
        <v>CBS-1.2.1</v>
      </c>
      <c r="L4" s="1" t="s">
        <v>20</v>
      </c>
      <c r="M4" s="1" t="s">
        <v>21</v>
      </c>
      <c r="N4" s="27"/>
    </row>
    <row r="5" spans="1:14" ht="28.8" x14ac:dyDescent="0.3">
      <c r="A5" s="2" t="s">
        <v>16</v>
      </c>
      <c r="C5" s="2" t="s">
        <v>17</v>
      </c>
      <c r="F5" s="1" t="s">
        <v>18</v>
      </c>
      <c r="G5" s="1" t="s">
        <v>19</v>
      </c>
      <c r="H5" s="2">
        <v>1</v>
      </c>
      <c r="I5" s="2">
        <v>2</v>
      </c>
      <c r="J5" s="2">
        <v>2</v>
      </c>
      <c r="K5" s="2" t="str">
        <f>_xlfn.CONCAT(Tabel2[[#This Row],[Component]],"-",Tabel2[[#This Row],[Koepelnummer]],".",Tabel2[[#This Row],[Groepnummer]],".",Tabel2[[#This Row],[Volgorde]])</f>
        <v>CBS-1.2.2</v>
      </c>
      <c r="L5" s="1" t="s">
        <v>22</v>
      </c>
      <c r="M5" s="1" t="s">
        <v>23</v>
      </c>
      <c r="N5" s="27"/>
    </row>
    <row r="6" spans="1:14" ht="86.4" x14ac:dyDescent="0.3">
      <c r="A6" s="2" t="s">
        <v>16</v>
      </c>
      <c r="C6" s="2" t="s">
        <v>17</v>
      </c>
      <c r="F6" s="1" t="s">
        <v>18</v>
      </c>
      <c r="G6" s="1" t="s">
        <v>19</v>
      </c>
      <c r="H6" s="2">
        <v>1</v>
      </c>
      <c r="I6" s="2">
        <v>2</v>
      </c>
      <c r="J6" s="2">
        <v>3</v>
      </c>
      <c r="K6" s="2" t="str">
        <f>_xlfn.CONCAT(Tabel2[[#This Row],[Component]],"-",Tabel2[[#This Row],[Koepelnummer]],".",Tabel2[[#This Row],[Groepnummer]],".",Tabel2[[#This Row],[Volgorde]])</f>
        <v>CBS-1.2.3</v>
      </c>
      <c r="L6" s="1" t="s">
        <v>24</v>
      </c>
      <c r="M6" s="1" t="s">
        <v>23</v>
      </c>
      <c r="N6" s="27"/>
    </row>
    <row r="7" spans="1:14" ht="57.6" x14ac:dyDescent="0.3">
      <c r="A7" s="2" t="s">
        <v>16</v>
      </c>
      <c r="C7" s="2" t="s">
        <v>17</v>
      </c>
      <c r="F7" s="1" t="s">
        <v>18</v>
      </c>
      <c r="G7" s="1" t="s">
        <v>19</v>
      </c>
      <c r="H7" s="2">
        <v>1</v>
      </c>
      <c r="I7" s="2">
        <v>2</v>
      </c>
      <c r="J7" s="2">
        <v>4</v>
      </c>
      <c r="K7" s="2" t="str">
        <f>_xlfn.CONCAT(Tabel2[[#This Row],[Component]],"-",Tabel2[[#This Row],[Koepelnummer]],".",Tabel2[[#This Row],[Groepnummer]],".",Tabel2[[#This Row],[Volgorde]])</f>
        <v>CBS-1.2.4</v>
      </c>
      <c r="L7" s="1" t="s">
        <v>25</v>
      </c>
      <c r="M7" s="1" t="s">
        <v>21</v>
      </c>
      <c r="N7" s="27"/>
    </row>
    <row r="8" spans="1:14" ht="57.6" x14ac:dyDescent="0.3">
      <c r="A8" s="2" t="s">
        <v>16</v>
      </c>
      <c r="C8" s="2" t="s">
        <v>17</v>
      </c>
      <c r="F8" s="1" t="s">
        <v>18</v>
      </c>
      <c r="G8" s="1" t="s">
        <v>19</v>
      </c>
      <c r="H8" s="2">
        <v>1</v>
      </c>
      <c r="I8" s="2">
        <v>2</v>
      </c>
      <c r="J8" s="2">
        <v>5</v>
      </c>
      <c r="K8" s="2" t="str">
        <f>_xlfn.CONCAT(Tabel2[[#This Row],[Component]],"-",Tabel2[[#This Row],[Koepelnummer]],".",Tabel2[[#This Row],[Groepnummer]],".",Tabel2[[#This Row],[Volgorde]])</f>
        <v>CBS-1.2.5</v>
      </c>
      <c r="L8" s="1" t="s">
        <v>26</v>
      </c>
      <c r="M8" s="1" t="s">
        <v>23</v>
      </c>
      <c r="N8" s="27"/>
    </row>
    <row r="9" spans="1:14" ht="28.8" x14ac:dyDescent="0.3">
      <c r="A9" s="2" t="s">
        <v>16</v>
      </c>
      <c r="B9" s="2" t="s">
        <v>17</v>
      </c>
      <c r="C9" s="2" t="s">
        <v>17</v>
      </c>
      <c r="F9" s="1" t="s">
        <v>18</v>
      </c>
      <c r="G9" s="1" t="s">
        <v>19</v>
      </c>
      <c r="H9" s="2">
        <v>1</v>
      </c>
      <c r="I9" s="2">
        <v>2</v>
      </c>
      <c r="J9" s="2">
        <v>6</v>
      </c>
      <c r="K9" s="2" t="str">
        <f>_xlfn.CONCAT(Tabel2[[#This Row],[Component]],"-",Tabel2[[#This Row],[Koepelnummer]],".",Tabel2[[#This Row],[Groepnummer]],".",Tabel2[[#This Row],[Volgorde]])</f>
        <v>CBS-1.2.6</v>
      </c>
      <c r="L9" s="5" t="s">
        <v>27</v>
      </c>
      <c r="M9" s="1" t="s">
        <v>23</v>
      </c>
      <c r="N9" s="27"/>
    </row>
    <row r="10" spans="1:14" s="20" customFormat="1" x14ac:dyDescent="0.3">
      <c r="A10" s="16" t="s">
        <v>16</v>
      </c>
      <c r="B10" s="16" t="s">
        <v>17</v>
      </c>
      <c r="C10" s="16" t="s">
        <v>17</v>
      </c>
      <c r="D10" s="16" t="s">
        <v>17</v>
      </c>
      <c r="E10" s="16"/>
      <c r="F10" s="17" t="s">
        <v>18</v>
      </c>
      <c r="G10" s="17" t="s">
        <v>28</v>
      </c>
      <c r="H10" s="16">
        <v>1</v>
      </c>
      <c r="I10" s="16">
        <v>2</v>
      </c>
      <c r="J10" s="16">
        <v>7</v>
      </c>
      <c r="K10" s="18" t="str">
        <f>_xlfn.CONCAT(Tabel2[[#This Row],[Component]],"-",Tabel2[[#This Row],[Koepelnummer]],".",Tabel2[[#This Row],[Groepnummer]],".",Tabel2[[#This Row],[Volgorde]])</f>
        <v>CBS-1.2.7</v>
      </c>
      <c r="L10" s="17" t="s">
        <v>437</v>
      </c>
      <c r="M10" s="17" t="s">
        <v>21</v>
      </c>
      <c r="N10" s="27"/>
    </row>
    <row r="11" spans="1:14" ht="28.8" x14ac:dyDescent="0.3">
      <c r="A11" s="2" t="s">
        <v>16</v>
      </c>
      <c r="C11" s="2" t="s">
        <v>17</v>
      </c>
      <c r="F11" s="1" t="s">
        <v>18</v>
      </c>
      <c r="G11" s="1" t="s">
        <v>29</v>
      </c>
      <c r="H11" s="2">
        <v>1</v>
      </c>
      <c r="I11" s="2">
        <v>3</v>
      </c>
      <c r="J11" s="2">
        <v>1</v>
      </c>
      <c r="K11" s="2" t="str">
        <f>_xlfn.CONCAT(Tabel2[[#This Row],[Component]],"-",Tabel2[[#This Row],[Koepelnummer]],".",Tabel2[[#This Row],[Groepnummer]],".",Tabel2[[#This Row],[Volgorde]])</f>
        <v>CBS-1.3.1</v>
      </c>
      <c r="L11" s="1" t="s">
        <v>30</v>
      </c>
      <c r="M11" s="1" t="s">
        <v>21</v>
      </c>
      <c r="N11" s="27"/>
    </row>
    <row r="12" spans="1:14" ht="72" x14ac:dyDescent="0.3">
      <c r="A12" s="2" t="s">
        <v>16</v>
      </c>
      <c r="C12" s="2" t="s">
        <v>17</v>
      </c>
      <c r="F12" s="1" t="s">
        <v>18</v>
      </c>
      <c r="G12" s="1" t="s">
        <v>29</v>
      </c>
      <c r="H12" s="2">
        <v>1</v>
      </c>
      <c r="I12" s="2">
        <v>3</v>
      </c>
      <c r="J12" s="2">
        <v>2</v>
      </c>
      <c r="K12" s="2" t="str">
        <f>_xlfn.CONCAT(Tabel2[[#This Row],[Component]],"-",Tabel2[[#This Row],[Koepelnummer]],".",Tabel2[[#This Row],[Groepnummer]],".",Tabel2[[#This Row],[Volgorde]])</f>
        <v>CBS-1.3.2</v>
      </c>
      <c r="L12" s="1" t="s">
        <v>31</v>
      </c>
      <c r="M12" s="1" t="s">
        <v>21</v>
      </c>
      <c r="N12" s="27"/>
    </row>
    <row r="13" spans="1:14" ht="43.2" x14ac:dyDescent="0.3">
      <c r="A13" s="2" t="s">
        <v>16</v>
      </c>
      <c r="C13" s="2" t="s">
        <v>17</v>
      </c>
      <c r="F13" s="1" t="s">
        <v>18</v>
      </c>
      <c r="G13" s="1" t="s">
        <v>29</v>
      </c>
      <c r="H13" s="2">
        <v>1</v>
      </c>
      <c r="I13" s="2">
        <v>3</v>
      </c>
      <c r="J13" s="2">
        <v>3</v>
      </c>
      <c r="K13" s="2" t="str">
        <f>_xlfn.CONCAT(Tabel2[[#This Row],[Component]],"-",Tabel2[[#This Row],[Koepelnummer]],".",Tabel2[[#This Row],[Groepnummer]],".",Tabel2[[#This Row],[Volgorde]])</f>
        <v>CBS-1.3.3</v>
      </c>
      <c r="L13" s="1" t="s">
        <v>32</v>
      </c>
      <c r="M13" s="1" t="s">
        <v>21</v>
      </c>
      <c r="N13" s="27"/>
    </row>
    <row r="14" spans="1:14" ht="72" x14ac:dyDescent="0.3">
      <c r="A14" s="2" t="s">
        <v>16</v>
      </c>
      <c r="C14" s="2" t="s">
        <v>17</v>
      </c>
      <c r="F14" s="1" t="s">
        <v>18</v>
      </c>
      <c r="G14" s="1" t="s">
        <v>29</v>
      </c>
      <c r="H14" s="2">
        <v>1</v>
      </c>
      <c r="I14" s="2">
        <v>3</v>
      </c>
      <c r="J14" s="2">
        <v>4</v>
      </c>
      <c r="K14" s="2" t="str">
        <f>_xlfn.CONCAT(Tabel2[[#This Row],[Component]],"-",Tabel2[[#This Row],[Koepelnummer]],".",Tabel2[[#This Row],[Groepnummer]],".",Tabel2[[#This Row],[Volgorde]])</f>
        <v>CBS-1.3.4</v>
      </c>
      <c r="L14" s="1" t="s">
        <v>33</v>
      </c>
      <c r="M14" s="1" t="s">
        <v>23</v>
      </c>
      <c r="N14" s="27"/>
    </row>
    <row r="15" spans="1:14" ht="28.8" x14ac:dyDescent="0.3">
      <c r="A15" s="2" t="s">
        <v>16</v>
      </c>
      <c r="C15" s="2" t="s">
        <v>17</v>
      </c>
      <c r="F15" s="1" t="s">
        <v>18</v>
      </c>
      <c r="G15" s="1" t="s">
        <v>29</v>
      </c>
      <c r="H15" s="2">
        <v>1</v>
      </c>
      <c r="I15" s="2">
        <v>3</v>
      </c>
      <c r="J15" s="2">
        <v>5</v>
      </c>
      <c r="K15" s="2" t="str">
        <f>_xlfn.CONCAT(Tabel2[[#This Row],[Component]],"-",Tabel2[[#This Row],[Koepelnummer]],".",Tabel2[[#This Row],[Groepnummer]],".",Tabel2[[#This Row],[Volgorde]])</f>
        <v>CBS-1.3.5</v>
      </c>
      <c r="L15" s="1" t="s">
        <v>34</v>
      </c>
      <c r="M15" s="1" t="s">
        <v>23</v>
      </c>
      <c r="N15" s="27"/>
    </row>
    <row r="16" spans="1:14" ht="43.2" x14ac:dyDescent="0.3">
      <c r="A16" s="2" t="s">
        <v>16</v>
      </c>
      <c r="C16" s="2" t="s">
        <v>17</v>
      </c>
      <c r="F16" s="1" t="s">
        <v>18</v>
      </c>
      <c r="G16" s="1" t="s">
        <v>29</v>
      </c>
      <c r="H16" s="2">
        <v>1</v>
      </c>
      <c r="I16" s="2">
        <v>3</v>
      </c>
      <c r="J16" s="2">
        <v>6</v>
      </c>
      <c r="K16" s="2" t="str">
        <f>_xlfn.CONCAT(Tabel2[[#This Row],[Component]],"-",Tabel2[[#This Row],[Koepelnummer]],".",Tabel2[[#This Row],[Groepnummer]],".",Tabel2[[#This Row],[Volgorde]])</f>
        <v>CBS-1.3.6</v>
      </c>
      <c r="L16" s="1" t="s">
        <v>35</v>
      </c>
      <c r="M16" s="1" t="s">
        <v>21</v>
      </c>
      <c r="N16" s="27"/>
    </row>
    <row r="17" spans="1:14" ht="57.6" x14ac:dyDescent="0.3">
      <c r="A17" s="2" t="s">
        <v>16</v>
      </c>
      <c r="C17" s="2" t="s">
        <v>17</v>
      </c>
      <c r="F17" s="1" t="s">
        <v>18</v>
      </c>
      <c r="G17" s="1" t="s">
        <v>36</v>
      </c>
      <c r="H17" s="2">
        <v>1</v>
      </c>
      <c r="I17" s="2">
        <v>4</v>
      </c>
      <c r="J17" s="2">
        <v>1</v>
      </c>
      <c r="K17" s="2" t="str">
        <f>_xlfn.CONCAT(Tabel2[[#This Row],[Component]],"-",Tabel2[[#This Row],[Koepelnummer]],".",Tabel2[[#This Row],[Groepnummer]],".",Tabel2[[#This Row],[Volgorde]])</f>
        <v>CBS-1.4.1</v>
      </c>
      <c r="L17" s="1" t="s">
        <v>37</v>
      </c>
      <c r="M17" s="1" t="s">
        <v>21</v>
      </c>
      <c r="N17" s="27"/>
    </row>
    <row r="18" spans="1:14" ht="43.2" x14ac:dyDescent="0.3">
      <c r="A18" s="2" t="s">
        <v>16</v>
      </c>
      <c r="C18" s="2" t="s">
        <v>17</v>
      </c>
      <c r="F18" s="1" t="s">
        <v>18</v>
      </c>
      <c r="G18" s="1" t="s">
        <v>36</v>
      </c>
      <c r="H18" s="2">
        <v>1</v>
      </c>
      <c r="I18" s="2">
        <v>4</v>
      </c>
      <c r="J18" s="2">
        <v>2</v>
      </c>
      <c r="K18" s="2" t="str">
        <f>_xlfn.CONCAT(Tabel2[[#This Row],[Component]],"-",Tabel2[[#This Row],[Koepelnummer]],".",Tabel2[[#This Row],[Groepnummer]],".",Tabel2[[#This Row],[Volgorde]])</f>
        <v>CBS-1.4.2</v>
      </c>
      <c r="L18" s="1" t="s">
        <v>435</v>
      </c>
      <c r="M18" s="1" t="s">
        <v>21</v>
      </c>
      <c r="N18" s="27"/>
    </row>
    <row r="19" spans="1:14" ht="28.8" x14ac:dyDescent="0.3">
      <c r="A19" s="2" t="s">
        <v>16</v>
      </c>
      <c r="C19" s="2" t="s">
        <v>17</v>
      </c>
      <c r="F19" s="1" t="s">
        <v>18</v>
      </c>
      <c r="G19" s="1" t="s">
        <v>38</v>
      </c>
      <c r="H19" s="2">
        <v>1</v>
      </c>
      <c r="I19" s="2">
        <v>5</v>
      </c>
      <c r="J19" s="2">
        <v>1</v>
      </c>
      <c r="K19" s="2" t="str">
        <f>_xlfn.CONCAT(Tabel2[[#This Row],[Component]],"-",Tabel2[[#This Row],[Koepelnummer]],".",Tabel2[[#This Row],[Groepnummer]],".",Tabel2[[#This Row],[Volgorde]])</f>
        <v>CBS-1.5.1</v>
      </c>
      <c r="L19" s="1" t="s">
        <v>39</v>
      </c>
      <c r="M19" s="1" t="s">
        <v>21</v>
      </c>
      <c r="N19" s="27"/>
    </row>
    <row r="20" spans="1:14" ht="28.8" x14ac:dyDescent="0.3">
      <c r="A20" s="2" t="s">
        <v>16</v>
      </c>
      <c r="C20" s="2" t="s">
        <v>17</v>
      </c>
      <c r="F20" s="1" t="s">
        <v>18</v>
      </c>
      <c r="G20" s="1" t="s">
        <v>38</v>
      </c>
      <c r="H20" s="2">
        <v>1</v>
      </c>
      <c r="I20" s="2">
        <v>5</v>
      </c>
      <c r="J20" s="2">
        <v>2</v>
      </c>
      <c r="K20" s="2" t="str">
        <f>_xlfn.CONCAT(Tabel2[[#This Row],[Component]],"-",Tabel2[[#This Row],[Koepelnummer]],".",Tabel2[[#This Row],[Groepnummer]],".",Tabel2[[#This Row],[Volgorde]])</f>
        <v>CBS-1.5.2</v>
      </c>
      <c r="L20" s="1" t="s">
        <v>40</v>
      </c>
      <c r="M20" s="1" t="s">
        <v>21</v>
      </c>
      <c r="N20" s="27"/>
    </row>
    <row r="21" spans="1:14" ht="43.2" x14ac:dyDescent="0.3">
      <c r="A21" s="2" t="s">
        <v>16</v>
      </c>
      <c r="C21" s="2" t="s">
        <v>17</v>
      </c>
      <c r="F21" s="1" t="s">
        <v>18</v>
      </c>
      <c r="G21" s="1" t="s">
        <v>38</v>
      </c>
      <c r="H21" s="2">
        <v>1</v>
      </c>
      <c r="I21" s="2">
        <v>5</v>
      </c>
      <c r="J21" s="2">
        <v>3</v>
      </c>
      <c r="K21" s="2" t="str">
        <f>_xlfn.CONCAT(Tabel2[[#This Row],[Component]],"-",Tabel2[[#This Row],[Koepelnummer]],".",Tabel2[[#This Row],[Groepnummer]],".",Tabel2[[#This Row],[Volgorde]])</f>
        <v>CBS-1.5.3</v>
      </c>
      <c r="L21" s="1" t="s">
        <v>41</v>
      </c>
      <c r="M21" s="1" t="s">
        <v>21</v>
      </c>
      <c r="N21" s="27"/>
    </row>
    <row r="22" spans="1:14" ht="28.8" x14ac:dyDescent="0.3">
      <c r="A22" s="2" t="s">
        <v>16</v>
      </c>
      <c r="C22" s="2" t="s">
        <v>17</v>
      </c>
      <c r="F22" s="1" t="s">
        <v>18</v>
      </c>
      <c r="G22" s="1" t="s">
        <v>42</v>
      </c>
      <c r="H22" s="2">
        <v>1</v>
      </c>
      <c r="I22" s="2">
        <v>6</v>
      </c>
      <c r="J22" s="2">
        <v>1</v>
      </c>
      <c r="K22" s="2" t="str">
        <f>_xlfn.CONCAT(Tabel2[[#This Row],[Component]],"-",Tabel2[[#This Row],[Koepelnummer]],".",Tabel2[[#This Row],[Groepnummer]],".",Tabel2[[#This Row],[Volgorde]])</f>
        <v>CBS-1.6.1</v>
      </c>
      <c r="L22" s="1" t="s">
        <v>43</v>
      </c>
      <c r="M22" s="1" t="s">
        <v>23</v>
      </c>
      <c r="N22" s="27"/>
    </row>
    <row r="23" spans="1:14" ht="28.8" x14ac:dyDescent="0.3">
      <c r="A23" s="2" t="s">
        <v>16</v>
      </c>
      <c r="C23" s="2" t="s">
        <v>17</v>
      </c>
      <c r="F23" s="1" t="s">
        <v>44</v>
      </c>
      <c r="G23" s="1" t="s">
        <v>45</v>
      </c>
      <c r="H23" s="2">
        <v>2</v>
      </c>
      <c r="I23" s="2">
        <v>1</v>
      </c>
      <c r="J23" s="2">
        <v>1</v>
      </c>
      <c r="K23" s="2" t="str">
        <f>_xlfn.CONCAT(Tabel2[[#This Row],[Component]],"-",Tabel2[[#This Row],[Koepelnummer]],".",Tabel2[[#This Row],[Groepnummer]],".",Tabel2[[#This Row],[Volgorde]])</f>
        <v>CBS-2.1.1</v>
      </c>
      <c r="L23" s="1" t="s">
        <v>46</v>
      </c>
      <c r="M23" s="1" t="s">
        <v>21</v>
      </c>
      <c r="N23" s="27"/>
    </row>
    <row r="24" spans="1:14" ht="28.8" x14ac:dyDescent="0.3">
      <c r="A24" s="2" t="s">
        <v>16</v>
      </c>
      <c r="C24" s="2" t="s">
        <v>17</v>
      </c>
      <c r="F24" s="1" t="s">
        <v>44</v>
      </c>
      <c r="G24" s="1" t="s">
        <v>45</v>
      </c>
      <c r="H24" s="2">
        <v>2</v>
      </c>
      <c r="I24" s="2">
        <v>1</v>
      </c>
      <c r="J24" s="2">
        <v>2</v>
      </c>
      <c r="K24" s="2" t="str">
        <f>_xlfn.CONCAT(Tabel2[[#This Row],[Component]],"-",Tabel2[[#This Row],[Koepelnummer]],".",Tabel2[[#This Row],[Groepnummer]],".",Tabel2[[#This Row],[Volgorde]])</f>
        <v>CBS-2.1.2</v>
      </c>
      <c r="L24" s="1" t="s">
        <v>47</v>
      </c>
      <c r="M24" s="1" t="s">
        <v>21</v>
      </c>
      <c r="N24" s="27"/>
    </row>
    <row r="25" spans="1:14" ht="43.2" x14ac:dyDescent="0.3">
      <c r="A25" s="2" t="s">
        <v>16</v>
      </c>
      <c r="C25" s="2" t="s">
        <v>17</v>
      </c>
      <c r="F25" s="1" t="s">
        <v>44</v>
      </c>
      <c r="G25" s="1" t="s">
        <v>45</v>
      </c>
      <c r="H25" s="2">
        <v>2</v>
      </c>
      <c r="I25" s="2">
        <v>1</v>
      </c>
      <c r="J25" s="2">
        <v>3</v>
      </c>
      <c r="K25" s="2" t="str">
        <f>_xlfn.CONCAT(Tabel2[[#This Row],[Component]],"-",Tabel2[[#This Row],[Koepelnummer]],".",Tabel2[[#This Row],[Groepnummer]],".",Tabel2[[#This Row],[Volgorde]])</f>
        <v>CBS-2.1.3</v>
      </c>
      <c r="L25" s="1" t="s">
        <v>48</v>
      </c>
      <c r="M25" s="1" t="s">
        <v>21</v>
      </c>
      <c r="N25" s="27"/>
    </row>
    <row r="26" spans="1:14" ht="28.8" x14ac:dyDescent="0.3">
      <c r="A26" s="2" t="s">
        <v>16</v>
      </c>
      <c r="C26" s="2" t="s">
        <v>17</v>
      </c>
      <c r="F26" s="1" t="s">
        <v>44</v>
      </c>
      <c r="G26" s="1" t="s">
        <v>45</v>
      </c>
      <c r="H26" s="2">
        <v>2</v>
      </c>
      <c r="I26" s="2">
        <v>1</v>
      </c>
      <c r="J26" s="2">
        <v>4</v>
      </c>
      <c r="K26" s="2" t="str">
        <f>_xlfn.CONCAT(Tabel2[[#This Row],[Component]],"-",Tabel2[[#This Row],[Koepelnummer]],".",Tabel2[[#This Row],[Groepnummer]],".",Tabel2[[#This Row],[Volgorde]])</f>
        <v>CBS-2.1.4</v>
      </c>
      <c r="L26" s="1" t="s">
        <v>49</v>
      </c>
      <c r="M26" s="1" t="s">
        <v>21</v>
      </c>
      <c r="N26" s="27"/>
    </row>
    <row r="27" spans="1:14" ht="43.2" x14ac:dyDescent="0.3">
      <c r="A27" s="2" t="s">
        <v>16</v>
      </c>
      <c r="C27" s="2" t="s">
        <v>17</v>
      </c>
      <c r="F27" s="1" t="s">
        <v>44</v>
      </c>
      <c r="G27" s="1" t="s">
        <v>45</v>
      </c>
      <c r="H27" s="2">
        <v>2</v>
      </c>
      <c r="I27" s="2">
        <v>1</v>
      </c>
      <c r="J27" s="2">
        <v>5</v>
      </c>
      <c r="K27" s="2" t="str">
        <f>_xlfn.CONCAT(Tabel2[[#This Row],[Component]],"-",Tabel2[[#This Row],[Koepelnummer]],".",Tabel2[[#This Row],[Groepnummer]],".",Tabel2[[#This Row],[Volgorde]])</f>
        <v>CBS-2.1.5</v>
      </c>
      <c r="L27" s="1" t="s">
        <v>50</v>
      </c>
      <c r="M27" s="1" t="s">
        <v>21</v>
      </c>
      <c r="N27" s="27"/>
    </row>
    <row r="28" spans="1:14" ht="43.2" x14ac:dyDescent="0.3">
      <c r="A28" s="2" t="s">
        <v>16</v>
      </c>
      <c r="C28" s="2" t="s">
        <v>17</v>
      </c>
      <c r="F28" s="1" t="s">
        <v>44</v>
      </c>
      <c r="G28" s="1" t="s">
        <v>45</v>
      </c>
      <c r="H28" s="2">
        <v>2</v>
      </c>
      <c r="I28" s="2">
        <v>1</v>
      </c>
      <c r="J28" s="2">
        <v>6</v>
      </c>
      <c r="K28" s="2" t="str">
        <f>_xlfn.CONCAT(Tabel2[[#This Row],[Component]],"-",Tabel2[[#This Row],[Koepelnummer]],".",Tabel2[[#This Row],[Groepnummer]],".",Tabel2[[#This Row],[Volgorde]])</f>
        <v>CBS-2.1.6</v>
      </c>
      <c r="L28" s="1" t="s">
        <v>51</v>
      </c>
      <c r="M28" s="1" t="s">
        <v>21</v>
      </c>
      <c r="N28" s="27"/>
    </row>
    <row r="29" spans="1:14" ht="28.8" x14ac:dyDescent="0.3">
      <c r="A29" s="2" t="s">
        <v>16</v>
      </c>
      <c r="C29" s="2" t="s">
        <v>17</v>
      </c>
      <c r="F29" s="1" t="s">
        <v>44</v>
      </c>
      <c r="G29" s="1" t="s">
        <v>45</v>
      </c>
      <c r="H29" s="2">
        <v>2</v>
      </c>
      <c r="I29" s="2">
        <v>1</v>
      </c>
      <c r="J29" s="2">
        <v>7</v>
      </c>
      <c r="K29" s="2" t="str">
        <f>_xlfn.CONCAT(Tabel2[[#This Row],[Component]],"-",Tabel2[[#This Row],[Koepelnummer]],".",Tabel2[[#This Row],[Groepnummer]],".",Tabel2[[#This Row],[Volgorde]])</f>
        <v>CBS-2.1.7</v>
      </c>
      <c r="L29" s="1" t="s">
        <v>52</v>
      </c>
      <c r="M29" s="1" t="s">
        <v>21</v>
      </c>
      <c r="N29" s="27"/>
    </row>
    <row r="30" spans="1:14" ht="28.8" x14ac:dyDescent="0.3">
      <c r="A30" s="2" t="s">
        <v>16</v>
      </c>
      <c r="C30" s="2" t="s">
        <v>17</v>
      </c>
      <c r="F30" s="1" t="s">
        <v>44</v>
      </c>
      <c r="G30" s="1" t="s">
        <v>45</v>
      </c>
      <c r="H30" s="2">
        <v>2</v>
      </c>
      <c r="I30" s="2">
        <v>1</v>
      </c>
      <c r="J30" s="2">
        <v>8</v>
      </c>
      <c r="K30" s="2" t="str">
        <f>_xlfn.CONCAT(Tabel2[[#This Row],[Component]],"-",Tabel2[[#This Row],[Koepelnummer]],".",Tabel2[[#This Row],[Groepnummer]],".",Tabel2[[#This Row],[Volgorde]])</f>
        <v>CBS-2.1.8</v>
      </c>
      <c r="L30" s="1" t="s">
        <v>53</v>
      </c>
      <c r="M30" s="1" t="s">
        <v>21</v>
      </c>
      <c r="N30" s="27"/>
    </row>
    <row r="31" spans="1:14" ht="28.8" x14ac:dyDescent="0.3">
      <c r="A31" s="2" t="s">
        <v>16</v>
      </c>
      <c r="C31" s="2" t="s">
        <v>17</v>
      </c>
      <c r="F31" s="1" t="s">
        <v>44</v>
      </c>
      <c r="G31" s="1" t="s">
        <v>45</v>
      </c>
      <c r="H31" s="2">
        <v>2</v>
      </c>
      <c r="I31" s="2">
        <v>1</v>
      </c>
      <c r="J31" s="2">
        <v>9</v>
      </c>
      <c r="K31" s="2" t="str">
        <f>_xlfn.CONCAT(Tabel2[[#This Row],[Component]],"-",Tabel2[[#This Row],[Koepelnummer]],".",Tabel2[[#This Row],[Groepnummer]],".",Tabel2[[#This Row],[Volgorde]])</f>
        <v>CBS-2.1.9</v>
      </c>
      <c r="L31" s="1" t="s">
        <v>54</v>
      </c>
      <c r="M31" s="1" t="s">
        <v>21</v>
      </c>
      <c r="N31" s="27"/>
    </row>
    <row r="32" spans="1:14" ht="43.2" x14ac:dyDescent="0.3">
      <c r="A32" s="2" t="s">
        <v>16</v>
      </c>
      <c r="C32" s="2" t="s">
        <v>17</v>
      </c>
      <c r="F32" s="1" t="s">
        <v>44</v>
      </c>
      <c r="G32" s="1" t="s">
        <v>45</v>
      </c>
      <c r="H32" s="2">
        <v>2</v>
      </c>
      <c r="I32" s="2">
        <v>1</v>
      </c>
      <c r="J32" s="2">
        <v>10</v>
      </c>
      <c r="K32" s="2" t="str">
        <f>_xlfn.CONCAT(Tabel2[[#This Row],[Component]],"-",Tabel2[[#This Row],[Koepelnummer]],".",Tabel2[[#This Row],[Groepnummer]],".",Tabel2[[#This Row],[Volgorde]])</f>
        <v>CBS-2.1.10</v>
      </c>
      <c r="L32" s="1" t="s">
        <v>55</v>
      </c>
      <c r="M32" s="1" t="s">
        <v>23</v>
      </c>
      <c r="N32" s="27"/>
    </row>
    <row r="33" spans="1:14" ht="43.2" x14ac:dyDescent="0.3">
      <c r="A33" s="2" t="s">
        <v>16</v>
      </c>
      <c r="C33" s="2" t="s">
        <v>17</v>
      </c>
      <c r="F33" s="1" t="s">
        <v>44</v>
      </c>
      <c r="G33" s="1" t="s">
        <v>45</v>
      </c>
      <c r="H33" s="2">
        <v>2</v>
      </c>
      <c r="I33" s="2">
        <v>1</v>
      </c>
      <c r="J33" s="2">
        <v>11</v>
      </c>
      <c r="K33" s="2" t="str">
        <f>_xlfn.CONCAT(Tabel2[[#This Row],[Component]],"-",Tabel2[[#This Row],[Koepelnummer]],".",Tabel2[[#This Row],[Groepnummer]],".",Tabel2[[#This Row],[Volgorde]])</f>
        <v>CBS-2.1.11</v>
      </c>
      <c r="L33" s="6" t="s">
        <v>56</v>
      </c>
      <c r="M33" s="1" t="s">
        <v>21</v>
      </c>
      <c r="N33" s="27"/>
    </row>
    <row r="34" spans="1:14" ht="28.8" x14ac:dyDescent="0.3">
      <c r="A34" s="2" t="s">
        <v>16</v>
      </c>
      <c r="C34" s="2" t="s">
        <v>17</v>
      </c>
      <c r="F34" s="1" t="s">
        <v>44</v>
      </c>
      <c r="G34" s="1" t="s">
        <v>45</v>
      </c>
      <c r="H34" s="2">
        <v>2</v>
      </c>
      <c r="I34" s="2">
        <v>1</v>
      </c>
      <c r="J34" s="2">
        <v>12</v>
      </c>
      <c r="K34" s="2" t="str">
        <f>_xlfn.CONCAT(Tabel2[[#This Row],[Component]],"-",Tabel2[[#This Row],[Koepelnummer]],".",Tabel2[[#This Row],[Groepnummer]],".",Tabel2[[#This Row],[Volgorde]])</f>
        <v>CBS-2.1.12</v>
      </c>
      <c r="L34" s="1" t="s">
        <v>57</v>
      </c>
      <c r="M34" s="1" t="s">
        <v>21</v>
      </c>
      <c r="N34" s="27"/>
    </row>
    <row r="35" spans="1:14" ht="43.2" x14ac:dyDescent="0.3">
      <c r="A35" s="14" t="s">
        <v>16</v>
      </c>
      <c r="B35" s="14"/>
      <c r="C35" s="14" t="s">
        <v>17</v>
      </c>
      <c r="D35" s="14"/>
      <c r="E35" s="14"/>
      <c r="F35" s="5" t="s">
        <v>44</v>
      </c>
      <c r="G35" s="15" t="s">
        <v>45</v>
      </c>
      <c r="H35" s="5">
        <v>2</v>
      </c>
      <c r="I35" s="5">
        <v>1</v>
      </c>
      <c r="J35" s="24">
        <v>13</v>
      </c>
      <c r="K35" s="2" t="str">
        <f>_xlfn.CONCAT(Tabel2[[#This Row],[Component]],"-",Tabel2[[#This Row],[Koepelnummer]],".",Tabel2[[#This Row],[Groepnummer]],".",Tabel2[[#This Row],[Volgorde]])</f>
        <v>CBS-2.1.13</v>
      </c>
      <c r="L35" s="5" t="s">
        <v>58</v>
      </c>
      <c r="M35" s="15" t="s">
        <v>23</v>
      </c>
      <c r="N35" s="27"/>
    </row>
    <row r="36" spans="1:14" ht="43.2" x14ac:dyDescent="0.3">
      <c r="A36" s="2" t="s">
        <v>16</v>
      </c>
      <c r="C36" s="2" t="s">
        <v>17</v>
      </c>
      <c r="F36" s="1" t="s">
        <v>44</v>
      </c>
      <c r="G36" s="1" t="s">
        <v>59</v>
      </c>
      <c r="H36" s="2">
        <v>2</v>
      </c>
      <c r="I36" s="2">
        <v>2</v>
      </c>
      <c r="J36" s="2">
        <v>12</v>
      </c>
      <c r="K36" s="2" t="str">
        <f>_xlfn.CONCAT(Tabel2[[#This Row],[Component]],"-",Tabel2[[#This Row],[Koepelnummer]],".",Tabel2[[#This Row],[Groepnummer]],".",Tabel2[[#This Row],[Volgorde]])</f>
        <v>CBS-2.2.12</v>
      </c>
      <c r="L36" s="1" t="s">
        <v>60</v>
      </c>
      <c r="M36" s="1" t="s">
        <v>23</v>
      </c>
      <c r="N36" s="27"/>
    </row>
    <row r="37" spans="1:14" ht="57.6" x14ac:dyDescent="0.3">
      <c r="A37" s="2" t="s">
        <v>16</v>
      </c>
      <c r="C37" s="2" t="s">
        <v>17</v>
      </c>
      <c r="F37" s="1" t="s">
        <v>44</v>
      </c>
      <c r="G37" s="1" t="s">
        <v>59</v>
      </c>
      <c r="H37" s="2">
        <v>2</v>
      </c>
      <c r="I37" s="2">
        <v>2</v>
      </c>
      <c r="J37" s="2">
        <v>13</v>
      </c>
      <c r="K37" s="2" t="str">
        <f>_xlfn.CONCAT(Tabel2[[#This Row],[Component]],"-",Tabel2[[#This Row],[Koepelnummer]],".",Tabel2[[#This Row],[Groepnummer]],".",Tabel2[[#This Row],[Volgorde]])</f>
        <v>CBS-2.2.13</v>
      </c>
      <c r="L37" s="1" t="s">
        <v>61</v>
      </c>
      <c r="M37" s="1" t="s">
        <v>23</v>
      </c>
      <c r="N37" s="27"/>
    </row>
    <row r="38" spans="1:14" ht="43.2" x14ac:dyDescent="0.3">
      <c r="A38" s="2" t="s">
        <v>16</v>
      </c>
      <c r="C38" s="2" t="s">
        <v>17</v>
      </c>
      <c r="F38" s="1" t="s">
        <v>44</v>
      </c>
      <c r="G38" s="1" t="s">
        <v>59</v>
      </c>
      <c r="H38" s="2">
        <v>2</v>
      </c>
      <c r="I38" s="2">
        <v>2</v>
      </c>
      <c r="J38" s="2">
        <v>14</v>
      </c>
      <c r="K38" s="2" t="str">
        <f>_xlfn.CONCAT(Tabel2[[#This Row],[Component]],"-",Tabel2[[#This Row],[Koepelnummer]],".",Tabel2[[#This Row],[Groepnummer]],".",Tabel2[[#This Row],[Volgorde]])</f>
        <v>CBS-2.2.14</v>
      </c>
      <c r="L38" s="1" t="s">
        <v>62</v>
      </c>
      <c r="M38" s="1" t="s">
        <v>23</v>
      </c>
      <c r="N38" s="27"/>
    </row>
    <row r="39" spans="1:14" ht="43.2" x14ac:dyDescent="0.3">
      <c r="A39" s="2" t="s">
        <v>16</v>
      </c>
      <c r="C39" s="2" t="s">
        <v>17</v>
      </c>
      <c r="F39" s="1" t="s">
        <v>44</v>
      </c>
      <c r="G39" s="1" t="s">
        <v>59</v>
      </c>
      <c r="H39" s="2">
        <v>2</v>
      </c>
      <c r="I39" s="2">
        <v>2</v>
      </c>
      <c r="J39" s="2">
        <v>15</v>
      </c>
      <c r="K39" s="2" t="str">
        <f>_xlfn.CONCAT(Tabel2[[#This Row],[Component]],"-",Tabel2[[#This Row],[Koepelnummer]],".",Tabel2[[#This Row],[Groepnummer]],".",Tabel2[[#This Row],[Volgorde]])</f>
        <v>CBS-2.2.15</v>
      </c>
      <c r="L39" s="1" t="s">
        <v>63</v>
      </c>
      <c r="M39" s="1" t="s">
        <v>21</v>
      </c>
      <c r="N39" s="27"/>
    </row>
    <row r="40" spans="1:14" ht="57.6" x14ac:dyDescent="0.3">
      <c r="A40" s="2" t="s">
        <v>16</v>
      </c>
      <c r="C40" s="2" t="s">
        <v>17</v>
      </c>
      <c r="F40" s="1" t="s">
        <v>44</v>
      </c>
      <c r="G40" s="1" t="s">
        <v>59</v>
      </c>
      <c r="H40" s="2">
        <v>2</v>
      </c>
      <c r="I40" s="2">
        <v>2</v>
      </c>
      <c r="J40" s="2">
        <v>16</v>
      </c>
      <c r="K40" s="2" t="str">
        <f>_xlfn.CONCAT(Tabel2[[#This Row],[Component]],"-",Tabel2[[#This Row],[Koepelnummer]],".",Tabel2[[#This Row],[Groepnummer]],".",Tabel2[[#This Row],[Volgorde]])</f>
        <v>CBS-2.2.16</v>
      </c>
      <c r="L40" s="1" t="s">
        <v>64</v>
      </c>
      <c r="M40" s="1" t="s">
        <v>23</v>
      </c>
      <c r="N40" s="27"/>
    </row>
    <row r="41" spans="1:14" ht="57.6" x14ac:dyDescent="0.3">
      <c r="A41" s="2" t="s">
        <v>16</v>
      </c>
      <c r="C41" s="2" t="s">
        <v>17</v>
      </c>
      <c r="F41" s="1" t="s">
        <v>44</v>
      </c>
      <c r="G41" s="1" t="s">
        <v>59</v>
      </c>
      <c r="H41" s="2">
        <v>2</v>
      </c>
      <c r="I41" s="2">
        <v>2</v>
      </c>
      <c r="J41" s="2">
        <v>17</v>
      </c>
      <c r="K41" s="2" t="str">
        <f>_xlfn.CONCAT(Tabel2[[#This Row],[Component]],"-",Tabel2[[#This Row],[Koepelnummer]],".",Tabel2[[#This Row],[Groepnummer]],".",Tabel2[[#This Row],[Volgorde]])</f>
        <v>CBS-2.2.17</v>
      </c>
      <c r="L41" s="1" t="s">
        <v>65</v>
      </c>
      <c r="M41" s="1" t="s">
        <v>23</v>
      </c>
      <c r="N41" s="27"/>
    </row>
    <row r="42" spans="1:14" ht="28.8" x14ac:dyDescent="0.3">
      <c r="A42" s="2" t="s">
        <v>16</v>
      </c>
      <c r="C42" s="2" t="s">
        <v>17</v>
      </c>
      <c r="F42" s="1" t="s">
        <v>44</v>
      </c>
      <c r="G42" s="1" t="s">
        <v>59</v>
      </c>
      <c r="H42" s="2">
        <v>2</v>
      </c>
      <c r="I42" s="2">
        <v>2</v>
      </c>
      <c r="J42" s="2">
        <v>18</v>
      </c>
      <c r="K42" s="2" t="str">
        <f>_xlfn.CONCAT(Tabel2[[#This Row],[Component]],"-",Tabel2[[#This Row],[Koepelnummer]],".",Tabel2[[#This Row],[Groepnummer]],".",Tabel2[[#This Row],[Volgorde]])</f>
        <v>CBS-2.2.18</v>
      </c>
      <c r="L42" s="1" t="s">
        <v>66</v>
      </c>
      <c r="M42" s="1" t="s">
        <v>23</v>
      </c>
      <c r="N42" s="27"/>
    </row>
    <row r="43" spans="1:14" ht="28.8" x14ac:dyDescent="0.3">
      <c r="A43" s="2" t="s">
        <v>16</v>
      </c>
      <c r="C43" s="2" t="s">
        <v>17</v>
      </c>
      <c r="F43" s="1" t="s">
        <v>44</v>
      </c>
      <c r="G43" s="1" t="s">
        <v>59</v>
      </c>
      <c r="H43" s="2">
        <v>2</v>
      </c>
      <c r="I43" s="2">
        <v>2</v>
      </c>
      <c r="J43" s="2">
        <v>19</v>
      </c>
      <c r="K43" s="2" t="str">
        <f>_xlfn.CONCAT(Tabel2[[#This Row],[Component]],"-",Tabel2[[#This Row],[Koepelnummer]],".",Tabel2[[#This Row],[Groepnummer]],".",Tabel2[[#This Row],[Volgorde]])</f>
        <v>CBS-2.2.19</v>
      </c>
      <c r="L43" s="1" t="s">
        <v>67</v>
      </c>
      <c r="M43" s="1" t="s">
        <v>21</v>
      </c>
      <c r="N43" s="27"/>
    </row>
    <row r="44" spans="1:14" ht="28.8" x14ac:dyDescent="0.3">
      <c r="A44" s="2" t="s">
        <v>16</v>
      </c>
      <c r="C44" s="2" t="s">
        <v>17</v>
      </c>
      <c r="F44" s="1" t="s">
        <v>44</v>
      </c>
      <c r="G44" s="1" t="s">
        <v>59</v>
      </c>
      <c r="H44" s="2">
        <v>2</v>
      </c>
      <c r="I44" s="2">
        <v>2</v>
      </c>
      <c r="J44" s="2">
        <v>20</v>
      </c>
      <c r="K44" s="2" t="str">
        <f>_xlfn.CONCAT(Tabel2[[#This Row],[Component]],"-",Tabel2[[#This Row],[Koepelnummer]],".",Tabel2[[#This Row],[Groepnummer]],".",Tabel2[[#This Row],[Volgorde]])</f>
        <v>CBS-2.2.20</v>
      </c>
      <c r="L44" s="1" t="s">
        <v>68</v>
      </c>
      <c r="M44" s="1" t="s">
        <v>21</v>
      </c>
      <c r="N44" s="27"/>
    </row>
    <row r="45" spans="1:14" ht="28.8" x14ac:dyDescent="0.3">
      <c r="A45" s="2" t="s">
        <v>16</v>
      </c>
      <c r="C45" s="2" t="s">
        <v>17</v>
      </c>
      <c r="F45" s="1" t="s">
        <v>44</v>
      </c>
      <c r="G45" s="1" t="s">
        <v>59</v>
      </c>
      <c r="H45" s="2">
        <v>2</v>
      </c>
      <c r="I45" s="2">
        <v>2</v>
      </c>
      <c r="J45" s="2">
        <v>21</v>
      </c>
      <c r="K45" s="2" t="str">
        <f>_xlfn.CONCAT(Tabel2[[#This Row],[Component]],"-",Tabel2[[#This Row],[Koepelnummer]],".",Tabel2[[#This Row],[Groepnummer]],".",Tabel2[[#This Row],[Volgorde]])</f>
        <v>CBS-2.2.21</v>
      </c>
      <c r="L45" s="1" t="s">
        <v>69</v>
      </c>
      <c r="M45" s="1" t="s">
        <v>21</v>
      </c>
      <c r="N45" s="27"/>
    </row>
    <row r="46" spans="1:14" ht="43.2" x14ac:dyDescent="0.3">
      <c r="A46" s="2" t="s">
        <v>16</v>
      </c>
      <c r="C46" s="2" t="s">
        <v>17</v>
      </c>
      <c r="F46" s="1" t="s">
        <v>44</v>
      </c>
      <c r="G46" s="1" t="s">
        <v>59</v>
      </c>
      <c r="H46" s="2">
        <v>2</v>
      </c>
      <c r="I46" s="2">
        <v>2</v>
      </c>
      <c r="J46" s="2">
        <v>23</v>
      </c>
      <c r="K46" s="2" t="str">
        <f>_xlfn.CONCAT(Tabel2[[#This Row],[Component]],"-",Tabel2[[#This Row],[Koepelnummer]],".",Tabel2[[#This Row],[Groepnummer]],".",Tabel2[[#This Row],[Volgorde]])</f>
        <v>CBS-2.2.23</v>
      </c>
      <c r="L46" s="1" t="s">
        <v>70</v>
      </c>
      <c r="M46" s="1" t="s">
        <v>23</v>
      </c>
      <c r="N46" s="27"/>
    </row>
    <row r="47" spans="1:14" ht="28.8" x14ac:dyDescent="0.3">
      <c r="A47" s="2" t="s">
        <v>16</v>
      </c>
      <c r="C47" s="2" t="s">
        <v>17</v>
      </c>
      <c r="F47" s="1" t="s">
        <v>44</v>
      </c>
      <c r="G47" s="1" t="s">
        <v>71</v>
      </c>
      <c r="H47" s="2">
        <v>2</v>
      </c>
      <c r="I47" s="2">
        <v>3</v>
      </c>
      <c r="J47" s="2">
        <v>1</v>
      </c>
      <c r="K47" s="2" t="str">
        <f>_xlfn.CONCAT(Tabel2[[#This Row],[Component]],"-",Tabel2[[#This Row],[Koepelnummer]],".",Tabel2[[#This Row],[Groepnummer]],".",Tabel2[[#This Row],[Volgorde]])</f>
        <v>CBS-2.3.1</v>
      </c>
      <c r="L47" s="1" t="s">
        <v>72</v>
      </c>
      <c r="M47" s="1" t="s">
        <v>21</v>
      </c>
      <c r="N47" s="27"/>
    </row>
    <row r="48" spans="1:14" ht="57.6" x14ac:dyDescent="0.3">
      <c r="A48" s="2" t="s">
        <v>16</v>
      </c>
      <c r="C48" s="2" t="s">
        <v>17</v>
      </c>
      <c r="F48" s="1" t="s">
        <v>44</v>
      </c>
      <c r="G48" s="1" t="s">
        <v>71</v>
      </c>
      <c r="H48" s="2">
        <v>2</v>
      </c>
      <c r="I48" s="2">
        <v>3</v>
      </c>
      <c r="J48" s="2">
        <v>2</v>
      </c>
      <c r="K48" s="2" t="str">
        <f>_xlfn.CONCAT(Tabel2[[#This Row],[Component]],"-",Tabel2[[#This Row],[Koepelnummer]],".",Tabel2[[#This Row],[Groepnummer]],".",Tabel2[[#This Row],[Volgorde]])</f>
        <v>CBS-2.3.2</v>
      </c>
      <c r="L48" s="1" t="s">
        <v>73</v>
      </c>
      <c r="M48" s="1" t="s">
        <v>21</v>
      </c>
      <c r="N48" s="27"/>
    </row>
    <row r="49" spans="1:14" ht="28.8" x14ac:dyDescent="0.3">
      <c r="A49" s="2" t="s">
        <v>16</v>
      </c>
      <c r="C49" s="2" t="s">
        <v>17</v>
      </c>
      <c r="F49" s="1" t="s">
        <v>44</v>
      </c>
      <c r="G49" s="1" t="s">
        <v>71</v>
      </c>
      <c r="H49" s="2">
        <v>2</v>
      </c>
      <c r="I49" s="2">
        <v>3</v>
      </c>
      <c r="J49" s="2">
        <v>3</v>
      </c>
      <c r="K49" s="2" t="str">
        <f>_xlfn.CONCAT(Tabel2[[#This Row],[Component]],"-",Tabel2[[#This Row],[Koepelnummer]],".",Tabel2[[#This Row],[Groepnummer]],".",Tabel2[[#This Row],[Volgorde]])</f>
        <v>CBS-2.3.3</v>
      </c>
      <c r="L49" s="1" t="s">
        <v>74</v>
      </c>
      <c r="M49" s="1" t="s">
        <v>23</v>
      </c>
      <c r="N49" s="27"/>
    </row>
    <row r="50" spans="1:14" ht="28.8" x14ac:dyDescent="0.3">
      <c r="A50" s="2" t="s">
        <v>16</v>
      </c>
      <c r="C50" s="2" t="s">
        <v>17</v>
      </c>
      <c r="F50" s="1" t="s">
        <v>44</v>
      </c>
      <c r="G50" s="1" t="s">
        <v>75</v>
      </c>
      <c r="H50" s="2">
        <v>2</v>
      </c>
      <c r="I50" s="2">
        <v>4</v>
      </c>
      <c r="J50" s="2">
        <v>1</v>
      </c>
      <c r="K50" s="2" t="str">
        <f>_xlfn.CONCAT(Tabel2[[#This Row],[Component]],"-",Tabel2[[#This Row],[Koepelnummer]],".",Tabel2[[#This Row],[Groepnummer]],".",Tabel2[[#This Row],[Volgorde]])</f>
        <v>CBS-2.4.1</v>
      </c>
      <c r="L50" s="1" t="s">
        <v>76</v>
      </c>
      <c r="M50" s="1" t="s">
        <v>21</v>
      </c>
      <c r="N50" s="27"/>
    </row>
    <row r="51" spans="1:14" ht="57.6" x14ac:dyDescent="0.3">
      <c r="A51" s="2" t="s">
        <v>16</v>
      </c>
      <c r="C51" s="2" t="s">
        <v>17</v>
      </c>
      <c r="F51" s="1" t="s">
        <v>44</v>
      </c>
      <c r="G51" s="1" t="s">
        <v>75</v>
      </c>
      <c r="H51" s="2">
        <v>2</v>
      </c>
      <c r="I51" s="2">
        <v>4</v>
      </c>
      <c r="J51" s="2">
        <v>2</v>
      </c>
      <c r="K51" s="2" t="str">
        <f>_xlfn.CONCAT(Tabel2[[#This Row],[Component]],"-",Tabel2[[#This Row],[Koepelnummer]],".",Tabel2[[#This Row],[Groepnummer]],".",Tabel2[[#This Row],[Volgorde]])</f>
        <v>CBS-2.4.2</v>
      </c>
      <c r="L51" s="1" t="s">
        <v>77</v>
      </c>
      <c r="M51" s="1" t="s">
        <v>21</v>
      </c>
      <c r="N51" s="27"/>
    </row>
    <row r="52" spans="1:14" ht="43.2" x14ac:dyDescent="0.3">
      <c r="A52" s="2" t="s">
        <v>16</v>
      </c>
      <c r="C52" s="2" t="s">
        <v>17</v>
      </c>
      <c r="F52" s="1" t="s">
        <v>44</v>
      </c>
      <c r="G52" s="1" t="s">
        <v>75</v>
      </c>
      <c r="H52" s="2">
        <v>2</v>
      </c>
      <c r="I52" s="2">
        <v>4</v>
      </c>
      <c r="J52" s="2">
        <v>3</v>
      </c>
      <c r="K52" s="2" t="str">
        <f>_xlfn.CONCAT(Tabel2[[#This Row],[Component]],"-",Tabel2[[#This Row],[Koepelnummer]],".",Tabel2[[#This Row],[Groepnummer]],".",Tabel2[[#This Row],[Volgorde]])</f>
        <v>CBS-2.4.3</v>
      </c>
      <c r="L52" s="1" t="s">
        <v>78</v>
      </c>
      <c r="M52" s="1" t="s">
        <v>21</v>
      </c>
      <c r="N52" s="27"/>
    </row>
    <row r="53" spans="1:14" ht="43.2" x14ac:dyDescent="0.3">
      <c r="A53" s="2" t="s">
        <v>16</v>
      </c>
      <c r="C53" s="2" t="s">
        <v>17</v>
      </c>
      <c r="F53" s="1" t="s">
        <v>44</v>
      </c>
      <c r="G53" s="1" t="s">
        <v>75</v>
      </c>
      <c r="H53" s="2">
        <v>2</v>
      </c>
      <c r="I53" s="2">
        <v>4</v>
      </c>
      <c r="J53" s="2">
        <v>4</v>
      </c>
      <c r="K53" s="2" t="str">
        <f>_xlfn.CONCAT(Tabel2[[#This Row],[Component]],"-",Tabel2[[#This Row],[Koepelnummer]],".",Tabel2[[#This Row],[Groepnummer]],".",Tabel2[[#This Row],[Volgorde]])</f>
        <v>CBS-2.4.4</v>
      </c>
      <c r="L53" s="1" t="s">
        <v>79</v>
      </c>
      <c r="M53" s="1" t="s">
        <v>21</v>
      </c>
      <c r="N53" s="27"/>
    </row>
    <row r="54" spans="1:14" ht="28.8" x14ac:dyDescent="0.3">
      <c r="A54" s="2" t="s">
        <v>16</v>
      </c>
      <c r="C54" s="2" t="s">
        <v>17</v>
      </c>
      <c r="D54" s="2" t="s">
        <v>17</v>
      </c>
      <c r="F54" s="1" t="s">
        <v>44</v>
      </c>
      <c r="G54" s="1" t="s">
        <v>80</v>
      </c>
      <c r="H54" s="2">
        <v>2</v>
      </c>
      <c r="I54" s="2">
        <v>5</v>
      </c>
      <c r="J54" s="2">
        <v>1</v>
      </c>
      <c r="K54" s="2" t="str">
        <f>_xlfn.CONCAT(Tabel2[[#This Row],[Component]],"-",Tabel2[[#This Row],[Koepelnummer]],".",Tabel2[[#This Row],[Groepnummer]],".",Tabel2[[#This Row],[Volgorde]])</f>
        <v>CBS-2.5.1</v>
      </c>
      <c r="L54" s="1" t="s">
        <v>81</v>
      </c>
      <c r="M54" s="1" t="s">
        <v>21</v>
      </c>
      <c r="N54" s="27"/>
    </row>
    <row r="55" spans="1:14" ht="43.2" x14ac:dyDescent="0.3">
      <c r="A55" s="2" t="s">
        <v>16</v>
      </c>
      <c r="C55" s="2" t="s">
        <v>17</v>
      </c>
      <c r="F55" s="1" t="s">
        <v>44</v>
      </c>
      <c r="G55" s="1" t="s">
        <v>80</v>
      </c>
      <c r="H55" s="2">
        <v>2</v>
      </c>
      <c r="I55" s="2">
        <v>5</v>
      </c>
      <c r="J55" s="2">
        <v>2</v>
      </c>
      <c r="K55" s="2" t="str">
        <f>_xlfn.CONCAT(Tabel2[[#This Row],[Component]],"-",Tabel2[[#This Row],[Koepelnummer]],".",Tabel2[[#This Row],[Groepnummer]],".",Tabel2[[#This Row],[Volgorde]])</f>
        <v>CBS-2.5.2</v>
      </c>
      <c r="L55" s="1" t="s">
        <v>82</v>
      </c>
      <c r="M55" s="1" t="s">
        <v>21</v>
      </c>
      <c r="N55" s="27"/>
    </row>
    <row r="56" spans="1:14" ht="28.8" x14ac:dyDescent="0.3">
      <c r="A56" s="2" t="s">
        <v>16</v>
      </c>
      <c r="C56" s="2" t="s">
        <v>17</v>
      </c>
      <c r="F56" s="1" t="s">
        <v>44</v>
      </c>
      <c r="G56" s="1" t="s">
        <v>80</v>
      </c>
      <c r="H56" s="2">
        <v>2</v>
      </c>
      <c r="I56" s="2">
        <v>5</v>
      </c>
      <c r="J56" s="2">
        <v>3</v>
      </c>
      <c r="K56" s="2" t="str">
        <f>_xlfn.CONCAT(Tabel2[[#This Row],[Component]],"-",Tabel2[[#This Row],[Koepelnummer]],".",Tabel2[[#This Row],[Groepnummer]],".",Tabel2[[#This Row],[Volgorde]])</f>
        <v>CBS-2.5.3</v>
      </c>
      <c r="L56" s="1" t="s">
        <v>83</v>
      </c>
      <c r="M56" s="1" t="s">
        <v>21</v>
      </c>
      <c r="N56" s="27"/>
    </row>
    <row r="57" spans="1:14" ht="43.2" x14ac:dyDescent="0.3">
      <c r="A57" s="2" t="s">
        <v>16</v>
      </c>
      <c r="C57" s="2" t="s">
        <v>17</v>
      </c>
      <c r="D57" s="2" t="s">
        <v>17</v>
      </c>
      <c r="F57" s="1" t="s">
        <v>44</v>
      </c>
      <c r="G57" s="1" t="s">
        <v>80</v>
      </c>
      <c r="H57" s="2">
        <v>2</v>
      </c>
      <c r="I57" s="2">
        <v>5</v>
      </c>
      <c r="J57" s="2">
        <v>4</v>
      </c>
      <c r="K57" s="2" t="str">
        <f>_xlfn.CONCAT(Tabel2[[#This Row],[Component]],"-",Tabel2[[#This Row],[Koepelnummer]],".",Tabel2[[#This Row],[Groepnummer]],".",Tabel2[[#This Row],[Volgorde]])</f>
        <v>CBS-2.5.4</v>
      </c>
      <c r="L57" s="1" t="s">
        <v>84</v>
      </c>
      <c r="M57" s="1" t="s">
        <v>23</v>
      </c>
      <c r="N57" s="27"/>
    </row>
    <row r="58" spans="1:14" ht="43.2" x14ac:dyDescent="0.3">
      <c r="A58" s="2" t="s">
        <v>16</v>
      </c>
      <c r="C58" s="2" t="s">
        <v>17</v>
      </c>
      <c r="F58" s="1" t="s">
        <v>44</v>
      </c>
      <c r="G58" s="1" t="s">
        <v>80</v>
      </c>
      <c r="H58" s="2">
        <v>2</v>
      </c>
      <c r="I58" s="2">
        <v>5</v>
      </c>
      <c r="J58" s="2">
        <v>5</v>
      </c>
      <c r="K58" s="2" t="str">
        <f>_xlfn.CONCAT(Tabel2[[#This Row],[Component]],"-",Tabel2[[#This Row],[Koepelnummer]],".",Tabel2[[#This Row],[Groepnummer]],".",Tabel2[[#This Row],[Volgorde]])</f>
        <v>CBS-2.5.5</v>
      </c>
      <c r="L58" s="1" t="s">
        <v>85</v>
      </c>
      <c r="M58" s="1" t="s">
        <v>21</v>
      </c>
      <c r="N58" s="27"/>
    </row>
    <row r="59" spans="1:14" ht="100.8" x14ac:dyDescent="0.3">
      <c r="A59" s="2" t="s">
        <v>16</v>
      </c>
      <c r="C59" s="2" t="s">
        <v>17</v>
      </c>
      <c r="F59" s="1" t="s">
        <v>44</v>
      </c>
      <c r="G59" s="1" t="s">
        <v>86</v>
      </c>
      <c r="H59" s="2">
        <v>2</v>
      </c>
      <c r="I59" s="2">
        <v>6</v>
      </c>
      <c r="J59" s="2">
        <v>1</v>
      </c>
      <c r="K59" s="2" t="str">
        <f>_xlfn.CONCAT(Tabel2[[#This Row],[Component]],"-",Tabel2[[#This Row],[Koepelnummer]],".",Tabel2[[#This Row],[Groepnummer]],".",Tabel2[[#This Row],[Volgorde]])</f>
        <v>CBS-2.6.1</v>
      </c>
      <c r="L59" s="1" t="s">
        <v>87</v>
      </c>
      <c r="M59" s="1" t="s">
        <v>21</v>
      </c>
      <c r="N59" s="27"/>
    </row>
    <row r="60" spans="1:14" ht="72" x14ac:dyDescent="0.3">
      <c r="A60" s="2" t="s">
        <v>16</v>
      </c>
      <c r="C60" s="2" t="s">
        <v>17</v>
      </c>
      <c r="F60" s="1" t="s">
        <v>44</v>
      </c>
      <c r="G60" s="1" t="s">
        <v>86</v>
      </c>
      <c r="H60" s="2">
        <v>2</v>
      </c>
      <c r="I60" s="2">
        <v>6</v>
      </c>
      <c r="J60" s="2">
        <v>2</v>
      </c>
      <c r="K60" s="2" t="str">
        <f>_xlfn.CONCAT(Tabel2[[#This Row],[Component]],"-",Tabel2[[#This Row],[Koepelnummer]],".",Tabel2[[#This Row],[Groepnummer]],".",Tabel2[[#This Row],[Volgorde]])</f>
        <v>CBS-2.6.2</v>
      </c>
      <c r="L60" s="1" t="s">
        <v>88</v>
      </c>
      <c r="M60" s="1" t="s">
        <v>21</v>
      </c>
      <c r="N60" s="27"/>
    </row>
    <row r="61" spans="1:14" ht="57.6" x14ac:dyDescent="0.3">
      <c r="A61" s="2" t="s">
        <v>16</v>
      </c>
      <c r="C61" s="2" t="s">
        <v>17</v>
      </c>
      <c r="F61" s="1" t="s">
        <v>44</v>
      </c>
      <c r="G61" s="1" t="s">
        <v>86</v>
      </c>
      <c r="H61" s="2">
        <v>2</v>
      </c>
      <c r="I61" s="2">
        <v>6</v>
      </c>
      <c r="J61" s="2">
        <v>3</v>
      </c>
      <c r="K61" s="2" t="str">
        <f>_xlfn.CONCAT(Tabel2[[#This Row],[Component]],"-",Tabel2[[#This Row],[Koepelnummer]],".",Tabel2[[#This Row],[Groepnummer]],".",Tabel2[[#This Row],[Volgorde]])</f>
        <v>CBS-2.6.3</v>
      </c>
      <c r="L61" s="1" t="s">
        <v>89</v>
      </c>
      <c r="M61" s="1" t="s">
        <v>21</v>
      </c>
      <c r="N61" s="27"/>
    </row>
    <row r="62" spans="1:14" ht="72" x14ac:dyDescent="0.3">
      <c r="A62" s="2" t="s">
        <v>16</v>
      </c>
      <c r="C62" s="2" t="s">
        <v>17</v>
      </c>
      <c r="F62" s="1" t="s">
        <v>44</v>
      </c>
      <c r="G62" s="1" t="s">
        <v>86</v>
      </c>
      <c r="H62" s="2">
        <v>2</v>
      </c>
      <c r="I62" s="2">
        <v>6</v>
      </c>
      <c r="J62" s="2">
        <v>4</v>
      </c>
      <c r="K62" s="2" t="str">
        <f>_xlfn.CONCAT(Tabel2[[#This Row],[Component]],"-",Tabel2[[#This Row],[Koepelnummer]],".",Tabel2[[#This Row],[Groepnummer]],".",Tabel2[[#This Row],[Volgorde]])</f>
        <v>CBS-2.6.4</v>
      </c>
      <c r="L62" s="1" t="s">
        <v>90</v>
      </c>
      <c r="M62" s="1" t="s">
        <v>21</v>
      </c>
      <c r="N62" s="27"/>
    </row>
    <row r="63" spans="1:14" ht="72" x14ac:dyDescent="0.3">
      <c r="A63" s="2" t="s">
        <v>16</v>
      </c>
      <c r="C63" s="2" t="s">
        <v>17</v>
      </c>
      <c r="E63" s="2" t="s">
        <v>17</v>
      </c>
      <c r="F63" s="1" t="s">
        <v>44</v>
      </c>
      <c r="G63" s="1" t="s">
        <v>86</v>
      </c>
      <c r="H63" s="2">
        <v>2</v>
      </c>
      <c r="I63" s="2">
        <v>6</v>
      </c>
      <c r="J63" s="2">
        <v>5</v>
      </c>
      <c r="K63" s="2" t="str">
        <f>_xlfn.CONCAT(Tabel2[[#This Row],[Component]],"-",Tabel2[[#This Row],[Koepelnummer]],".",Tabel2[[#This Row],[Groepnummer]],".",Tabel2[[#This Row],[Volgorde]])</f>
        <v>CBS-2.6.5</v>
      </c>
      <c r="L63" s="1" t="s">
        <v>91</v>
      </c>
      <c r="M63" s="1" t="s">
        <v>21</v>
      </c>
      <c r="N63" s="27"/>
    </row>
    <row r="64" spans="1:14" ht="57.6" x14ac:dyDescent="0.3">
      <c r="A64" s="2" t="s">
        <v>16</v>
      </c>
      <c r="C64" s="2" t="s">
        <v>17</v>
      </c>
      <c r="F64" s="1" t="s">
        <v>44</v>
      </c>
      <c r="G64" s="1" t="s">
        <v>86</v>
      </c>
      <c r="H64" s="2">
        <v>2</v>
      </c>
      <c r="I64" s="2">
        <v>6</v>
      </c>
      <c r="J64" s="2">
        <v>6</v>
      </c>
      <c r="K64" s="2" t="str">
        <f>_xlfn.CONCAT(Tabel2[[#This Row],[Component]],"-",Tabel2[[#This Row],[Koepelnummer]],".",Tabel2[[#This Row],[Groepnummer]],".",Tabel2[[#This Row],[Volgorde]])</f>
        <v>CBS-2.6.6</v>
      </c>
      <c r="L64" s="1" t="s">
        <v>92</v>
      </c>
      <c r="M64" s="1" t="s">
        <v>21</v>
      </c>
      <c r="N64" s="27"/>
    </row>
    <row r="65" spans="1:14" ht="57.6" x14ac:dyDescent="0.3">
      <c r="A65" s="2" t="s">
        <v>16</v>
      </c>
      <c r="C65" s="2" t="s">
        <v>17</v>
      </c>
      <c r="F65" s="1" t="s">
        <v>44</v>
      </c>
      <c r="G65" s="1" t="s">
        <v>93</v>
      </c>
      <c r="H65" s="2">
        <v>2</v>
      </c>
      <c r="I65" s="2">
        <v>7</v>
      </c>
      <c r="J65" s="2">
        <v>1</v>
      </c>
      <c r="K65" s="2" t="str">
        <f>_xlfn.CONCAT(Tabel2[[#This Row],[Component]],"-",Tabel2[[#This Row],[Koepelnummer]],".",Tabel2[[#This Row],[Groepnummer]],".",Tabel2[[#This Row],[Volgorde]])</f>
        <v>CBS-2.7.1</v>
      </c>
      <c r="L65" s="1" t="s">
        <v>94</v>
      </c>
      <c r="M65" s="1" t="s">
        <v>21</v>
      </c>
      <c r="N65" s="27"/>
    </row>
    <row r="66" spans="1:14" ht="44.25" customHeight="1" x14ac:dyDescent="0.3">
      <c r="A66" s="2" t="s">
        <v>16</v>
      </c>
      <c r="C66" s="2" t="s">
        <v>17</v>
      </c>
      <c r="F66" s="1" t="s">
        <v>44</v>
      </c>
      <c r="G66" s="1" t="s">
        <v>93</v>
      </c>
      <c r="H66" s="2">
        <v>2</v>
      </c>
      <c r="I66" s="2">
        <v>7</v>
      </c>
      <c r="J66" s="2">
        <v>2</v>
      </c>
      <c r="K66" s="2" t="str">
        <f>_xlfn.CONCAT(Tabel2[[#This Row],[Component]],"-",Tabel2[[#This Row],[Koepelnummer]],".",Tabel2[[#This Row],[Groepnummer]],".",Tabel2[[#This Row],[Volgorde]])</f>
        <v>CBS-2.7.2</v>
      </c>
      <c r="L66" s="1" t="s">
        <v>95</v>
      </c>
      <c r="M66" s="1" t="s">
        <v>21</v>
      </c>
      <c r="N66" s="27"/>
    </row>
    <row r="67" spans="1:14" ht="72" x14ac:dyDescent="0.3">
      <c r="A67" s="2" t="s">
        <v>16</v>
      </c>
      <c r="C67" s="2" t="s">
        <v>17</v>
      </c>
      <c r="F67" s="1" t="s">
        <v>44</v>
      </c>
      <c r="G67" s="1" t="s">
        <v>93</v>
      </c>
      <c r="H67" s="2">
        <v>2</v>
      </c>
      <c r="I67" s="2">
        <v>7</v>
      </c>
      <c r="J67" s="2">
        <v>3</v>
      </c>
      <c r="K67" s="2" t="str">
        <f>_xlfn.CONCAT(Tabel2[[#This Row],[Component]],"-",Tabel2[[#This Row],[Koepelnummer]],".",Tabel2[[#This Row],[Groepnummer]],".",Tabel2[[#This Row],[Volgorde]])</f>
        <v>CBS-2.7.3</v>
      </c>
      <c r="L67" s="1" t="s">
        <v>96</v>
      </c>
      <c r="M67" s="1" t="s">
        <v>21</v>
      </c>
      <c r="N67" s="27"/>
    </row>
    <row r="68" spans="1:14" ht="86.4" x14ac:dyDescent="0.3">
      <c r="A68" s="2" t="s">
        <v>16</v>
      </c>
      <c r="C68" s="2" t="s">
        <v>17</v>
      </c>
      <c r="F68" s="1" t="s">
        <v>44</v>
      </c>
      <c r="G68" s="1" t="s">
        <v>93</v>
      </c>
      <c r="H68" s="2">
        <v>2</v>
      </c>
      <c r="I68" s="2">
        <v>7</v>
      </c>
      <c r="J68" s="2">
        <v>4</v>
      </c>
      <c r="K68" s="2" t="str">
        <f>_xlfn.CONCAT(Tabel2[[#This Row],[Component]],"-",Tabel2[[#This Row],[Koepelnummer]],".",Tabel2[[#This Row],[Groepnummer]],".",Tabel2[[#This Row],[Volgorde]])</f>
        <v>CBS-2.7.4</v>
      </c>
      <c r="L68" s="1" t="s">
        <v>97</v>
      </c>
      <c r="M68" s="1" t="s">
        <v>23</v>
      </c>
      <c r="N68" s="27"/>
    </row>
    <row r="69" spans="1:14" ht="57.6" x14ac:dyDescent="0.3">
      <c r="A69" s="2" t="s">
        <v>16</v>
      </c>
      <c r="C69" s="2" t="s">
        <v>17</v>
      </c>
      <c r="F69" s="1" t="s">
        <v>44</v>
      </c>
      <c r="G69" s="1" t="s">
        <v>93</v>
      </c>
      <c r="H69" s="2">
        <v>2</v>
      </c>
      <c r="I69" s="2">
        <v>7</v>
      </c>
      <c r="J69" s="2">
        <v>5</v>
      </c>
      <c r="K69" s="2" t="str">
        <f>_xlfn.CONCAT(Tabel2[[#This Row],[Component]],"-",Tabel2[[#This Row],[Koepelnummer]],".",Tabel2[[#This Row],[Groepnummer]],".",Tabel2[[#This Row],[Volgorde]])</f>
        <v>CBS-2.7.5</v>
      </c>
      <c r="L69" s="1" t="s">
        <v>98</v>
      </c>
      <c r="M69" s="1" t="s">
        <v>21</v>
      </c>
      <c r="N69" s="27"/>
    </row>
    <row r="70" spans="1:14" ht="28.8" x14ac:dyDescent="0.3">
      <c r="A70" s="2" t="s">
        <v>16</v>
      </c>
      <c r="C70" s="2" t="s">
        <v>17</v>
      </c>
      <c r="F70" s="1" t="s">
        <v>44</v>
      </c>
      <c r="G70" s="1" t="s">
        <v>99</v>
      </c>
      <c r="H70" s="2">
        <v>2</v>
      </c>
      <c r="I70" s="2">
        <v>8</v>
      </c>
      <c r="J70" s="2">
        <v>1</v>
      </c>
      <c r="K70" s="2" t="str">
        <f>_xlfn.CONCAT(Tabel2[[#This Row],[Component]],"-",Tabel2[[#This Row],[Koepelnummer]],".",Tabel2[[#This Row],[Groepnummer]],".",Tabel2[[#This Row],[Volgorde]])</f>
        <v>CBS-2.8.1</v>
      </c>
      <c r="L70" s="1" t="s">
        <v>100</v>
      </c>
      <c r="M70" s="1" t="s">
        <v>21</v>
      </c>
      <c r="N70" s="27"/>
    </row>
    <row r="71" spans="1:14" ht="28.8" x14ac:dyDescent="0.3">
      <c r="A71" s="2" t="s">
        <v>16</v>
      </c>
      <c r="C71" s="2" t="s">
        <v>17</v>
      </c>
      <c r="F71" s="1" t="s">
        <v>44</v>
      </c>
      <c r="G71" s="1" t="s">
        <v>99</v>
      </c>
      <c r="H71" s="2">
        <v>2</v>
      </c>
      <c r="I71" s="2">
        <v>8</v>
      </c>
      <c r="J71" s="2">
        <v>2</v>
      </c>
      <c r="K71" s="2" t="str">
        <f>_xlfn.CONCAT(Tabel2[[#This Row],[Component]],"-",Tabel2[[#This Row],[Koepelnummer]],".",Tabel2[[#This Row],[Groepnummer]],".",Tabel2[[#This Row],[Volgorde]])</f>
        <v>CBS-2.8.2</v>
      </c>
      <c r="L71" s="1" t="s">
        <v>101</v>
      </c>
      <c r="M71" s="1" t="s">
        <v>23</v>
      </c>
      <c r="N71" s="27"/>
    </row>
    <row r="72" spans="1:14" ht="28.8" x14ac:dyDescent="0.3">
      <c r="A72" s="2" t="s">
        <v>16</v>
      </c>
      <c r="C72" s="2" t="s">
        <v>17</v>
      </c>
      <c r="F72" s="1" t="s">
        <v>44</v>
      </c>
      <c r="G72" s="1" t="s">
        <v>99</v>
      </c>
      <c r="H72" s="2">
        <v>2</v>
      </c>
      <c r="I72" s="2">
        <v>8</v>
      </c>
      <c r="J72" s="2">
        <v>3</v>
      </c>
      <c r="K72" s="2" t="str">
        <f>_xlfn.CONCAT(Tabel2[[#This Row],[Component]],"-",Tabel2[[#This Row],[Koepelnummer]],".",Tabel2[[#This Row],[Groepnummer]],".",Tabel2[[#This Row],[Volgorde]])</f>
        <v>CBS-2.8.3</v>
      </c>
      <c r="L72" s="1" t="s">
        <v>102</v>
      </c>
      <c r="M72" s="1" t="s">
        <v>23</v>
      </c>
      <c r="N72" s="27"/>
    </row>
    <row r="73" spans="1:14" ht="28.8" x14ac:dyDescent="0.3">
      <c r="A73" s="2" t="s">
        <v>16</v>
      </c>
      <c r="C73" s="2" t="s">
        <v>17</v>
      </c>
      <c r="F73" s="1" t="s">
        <v>44</v>
      </c>
      <c r="G73" s="1" t="s">
        <v>99</v>
      </c>
      <c r="H73" s="2">
        <v>2</v>
      </c>
      <c r="I73" s="2">
        <v>8</v>
      </c>
      <c r="J73" s="2">
        <v>4</v>
      </c>
      <c r="K73" s="2" t="str">
        <f>_xlfn.CONCAT(Tabel2[[#This Row],[Component]],"-",Tabel2[[#This Row],[Koepelnummer]],".",Tabel2[[#This Row],[Groepnummer]],".",Tabel2[[#This Row],[Volgorde]])</f>
        <v>CBS-2.8.4</v>
      </c>
      <c r="L73" s="1" t="s">
        <v>103</v>
      </c>
      <c r="M73" s="1" t="s">
        <v>23</v>
      </c>
      <c r="N73" s="27"/>
    </row>
    <row r="74" spans="1:14" ht="28.8" x14ac:dyDescent="0.3">
      <c r="A74" s="2" t="s">
        <v>16</v>
      </c>
      <c r="C74" s="2" t="s">
        <v>17</v>
      </c>
      <c r="F74" s="1" t="s">
        <v>44</v>
      </c>
      <c r="G74" s="1" t="s">
        <v>99</v>
      </c>
      <c r="H74" s="2">
        <v>2</v>
      </c>
      <c r="I74" s="2">
        <v>8</v>
      </c>
      <c r="J74" s="2">
        <v>5</v>
      </c>
      <c r="K74" s="2" t="str">
        <f>_xlfn.CONCAT(Tabel2[[#This Row],[Component]],"-",Tabel2[[#This Row],[Koepelnummer]],".",Tabel2[[#This Row],[Groepnummer]],".",Tabel2[[#This Row],[Volgorde]])</f>
        <v>CBS-2.8.5</v>
      </c>
      <c r="L74" s="1" t="s">
        <v>104</v>
      </c>
      <c r="M74" s="1" t="s">
        <v>23</v>
      </c>
      <c r="N74" s="27"/>
    </row>
    <row r="75" spans="1:14" ht="57.6" x14ac:dyDescent="0.3">
      <c r="A75" s="2" t="s">
        <v>16</v>
      </c>
      <c r="C75" s="2" t="s">
        <v>17</v>
      </c>
      <c r="F75" s="1" t="s">
        <v>44</v>
      </c>
      <c r="G75" s="1" t="s">
        <v>105</v>
      </c>
      <c r="H75" s="2">
        <v>2</v>
      </c>
      <c r="I75" s="2">
        <v>9</v>
      </c>
      <c r="J75" s="2">
        <v>1</v>
      </c>
      <c r="K75" s="2" t="str">
        <f>_xlfn.CONCAT(Tabel2[[#This Row],[Component]],"-",Tabel2[[#This Row],[Koepelnummer]],".",Tabel2[[#This Row],[Groepnummer]],".",Tabel2[[#This Row],[Volgorde]])</f>
        <v>CBS-2.9.1</v>
      </c>
      <c r="L75" s="1" t="s">
        <v>106</v>
      </c>
      <c r="M75" s="1" t="s">
        <v>21</v>
      </c>
      <c r="N75" s="27"/>
    </row>
    <row r="76" spans="1:14" ht="28.8" x14ac:dyDescent="0.3">
      <c r="A76" s="2" t="s">
        <v>16</v>
      </c>
      <c r="C76" s="2" t="s">
        <v>17</v>
      </c>
      <c r="F76" s="1" t="s">
        <v>44</v>
      </c>
      <c r="G76" s="1" t="s">
        <v>105</v>
      </c>
      <c r="H76" s="2">
        <v>2</v>
      </c>
      <c r="I76" s="2">
        <v>9</v>
      </c>
      <c r="J76" s="2">
        <v>2</v>
      </c>
      <c r="K76" s="2" t="str">
        <f>_xlfn.CONCAT(Tabel2[[#This Row],[Component]],"-",Tabel2[[#This Row],[Koepelnummer]],".",Tabel2[[#This Row],[Groepnummer]],".",Tabel2[[#This Row],[Volgorde]])</f>
        <v>CBS-2.9.2</v>
      </c>
      <c r="L76" s="1" t="s">
        <v>107</v>
      </c>
      <c r="M76" s="1" t="s">
        <v>21</v>
      </c>
      <c r="N76" s="27"/>
    </row>
    <row r="77" spans="1:14" ht="43.2" x14ac:dyDescent="0.3">
      <c r="A77" s="2" t="s">
        <v>16</v>
      </c>
      <c r="C77" s="2" t="s">
        <v>17</v>
      </c>
      <c r="F77" s="1" t="s">
        <v>44</v>
      </c>
      <c r="G77" s="1" t="s">
        <v>105</v>
      </c>
      <c r="H77" s="2">
        <v>2</v>
      </c>
      <c r="I77" s="2">
        <v>9</v>
      </c>
      <c r="J77" s="2">
        <v>3</v>
      </c>
      <c r="K77" s="2" t="str">
        <f>_xlfn.CONCAT(Tabel2[[#This Row],[Component]],"-",Tabel2[[#This Row],[Koepelnummer]],".",Tabel2[[#This Row],[Groepnummer]],".",Tabel2[[#This Row],[Volgorde]])</f>
        <v>CBS-2.9.3</v>
      </c>
      <c r="L77" s="1" t="s">
        <v>108</v>
      </c>
      <c r="M77" s="1" t="s">
        <v>21</v>
      </c>
      <c r="N77" s="27"/>
    </row>
    <row r="78" spans="1:14" ht="43.2" x14ac:dyDescent="0.3">
      <c r="A78" s="2" t="s">
        <v>16</v>
      </c>
      <c r="C78" s="2" t="s">
        <v>17</v>
      </c>
      <c r="F78" s="1" t="s">
        <v>44</v>
      </c>
      <c r="G78" s="1" t="s">
        <v>105</v>
      </c>
      <c r="H78" s="2">
        <v>2</v>
      </c>
      <c r="I78" s="2">
        <v>9</v>
      </c>
      <c r="J78" s="2">
        <v>4</v>
      </c>
      <c r="K78" s="2" t="str">
        <f>_xlfn.CONCAT(Tabel2[[#This Row],[Component]],"-",Tabel2[[#This Row],[Koepelnummer]],".",Tabel2[[#This Row],[Groepnummer]],".",Tabel2[[#This Row],[Volgorde]])</f>
        <v>CBS-2.9.4</v>
      </c>
      <c r="L78" s="1" t="s">
        <v>109</v>
      </c>
      <c r="M78" s="1" t="s">
        <v>21</v>
      </c>
      <c r="N78" s="27"/>
    </row>
    <row r="79" spans="1:14" ht="57.6" x14ac:dyDescent="0.3">
      <c r="A79" s="2" t="s">
        <v>16</v>
      </c>
      <c r="C79" s="2" t="s">
        <v>17</v>
      </c>
      <c r="D79" s="2" t="s">
        <v>17</v>
      </c>
      <c r="F79" s="1" t="s">
        <v>44</v>
      </c>
      <c r="G79" s="1" t="s">
        <v>110</v>
      </c>
      <c r="H79" s="2">
        <v>2</v>
      </c>
      <c r="I79" s="2">
        <v>10</v>
      </c>
      <c r="J79" s="2">
        <v>1</v>
      </c>
      <c r="K79" s="2" t="str">
        <f>_xlfn.CONCAT(Tabel2[[#This Row],[Component]],"-",Tabel2[[#This Row],[Koepelnummer]],".",Tabel2[[#This Row],[Groepnummer]],".",Tabel2[[#This Row],[Volgorde]])</f>
        <v>CBS-2.10.1</v>
      </c>
      <c r="L79" s="1" t="s">
        <v>111</v>
      </c>
      <c r="M79" s="1" t="s">
        <v>21</v>
      </c>
      <c r="N79" s="27"/>
    </row>
    <row r="80" spans="1:14" ht="28.8" x14ac:dyDescent="0.3">
      <c r="A80" s="2" t="s">
        <v>16</v>
      </c>
      <c r="C80" s="2" t="s">
        <v>17</v>
      </c>
      <c r="D80" s="2" t="s">
        <v>17</v>
      </c>
      <c r="F80" s="1" t="s">
        <v>44</v>
      </c>
      <c r="G80" s="1" t="s">
        <v>110</v>
      </c>
      <c r="H80" s="2">
        <v>2</v>
      </c>
      <c r="I80" s="2">
        <v>10</v>
      </c>
      <c r="J80" s="2">
        <v>2</v>
      </c>
      <c r="K80" s="2" t="str">
        <f>_xlfn.CONCAT(Tabel2[[#This Row],[Component]],"-",Tabel2[[#This Row],[Koepelnummer]],".",Tabel2[[#This Row],[Groepnummer]],".",Tabel2[[#This Row],[Volgorde]])</f>
        <v>CBS-2.10.2</v>
      </c>
      <c r="L80" s="1" t="s">
        <v>112</v>
      </c>
      <c r="M80" s="1" t="s">
        <v>21</v>
      </c>
      <c r="N80" s="27"/>
    </row>
    <row r="81" spans="1:14" ht="43.2" x14ac:dyDescent="0.3">
      <c r="A81" s="2" t="s">
        <v>16</v>
      </c>
      <c r="C81" s="2" t="s">
        <v>17</v>
      </c>
      <c r="D81" s="2" t="s">
        <v>17</v>
      </c>
      <c r="F81" s="1" t="s">
        <v>44</v>
      </c>
      <c r="G81" s="1" t="s">
        <v>110</v>
      </c>
      <c r="H81" s="2">
        <v>2</v>
      </c>
      <c r="I81" s="2">
        <v>10</v>
      </c>
      <c r="J81" s="2">
        <v>3</v>
      </c>
      <c r="K81" s="2" t="str">
        <f>_xlfn.CONCAT(Tabel2[[#This Row],[Component]],"-",Tabel2[[#This Row],[Koepelnummer]],".",Tabel2[[#This Row],[Groepnummer]],".",Tabel2[[#This Row],[Volgorde]])</f>
        <v>CBS-2.10.3</v>
      </c>
      <c r="L81" s="1" t="s">
        <v>113</v>
      </c>
      <c r="M81" s="1" t="s">
        <v>21</v>
      </c>
      <c r="N81" s="27"/>
    </row>
    <row r="82" spans="1:14" ht="57.6" x14ac:dyDescent="0.3">
      <c r="A82" s="2" t="s">
        <v>16</v>
      </c>
      <c r="C82" s="2" t="s">
        <v>17</v>
      </c>
      <c r="F82" s="1" t="s">
        <v>44</v>
      </c>
      <c r="G82" s="1" t="s">
        <v>110</v>
      </c>
      <c r="H82" s="2">
        <v>2</v>
      </c>
      <c r="I82" s="2">
        <v>10</v>
      </c>
      <c r="J82" s="2">
        <v>4</v>
      </c>
      <c r="K82" s="2" t="str">
        <f>_xlfn.CONCAT(Tabel2[[#This Row],[Component]],"-",Tabel2[[#This Row],[Koepelnummer]],".",Tabel2[[#This Row],[Groepnummer]],".",Tabel2[[#This Row],[Volgorde]])</f>
        <v>CBS-2.10.4</v>
      </c>
      <c r="L82" s="1" t="s">
        <v>114</v>
      </c>
      <c r="M82" s="1" t="s">
        <v>23</v>
      </c>
      <c r="N82" s="27"/>
    </row>
    <row r="83" spans="1:14" ht="43.2" x14ac:dyDescent="0.3">
      <c r="A83" s="14" t="s">
        <v>16</v>
      </c>
      <c r="B83" s="14"/>
      <c r="C83" s="14" t="s">
        <v>17</v>
      </c>
      <c r="D83" s="14" t="s">
        <v>17</v>
      </c>
      <c r="E83" s="14"/>
      <c r="F83" s="5" t="s">
        <v>44</v>
      </c>
      <c r="G83" s="15" t="s">
        <v>110</v>
      </c>
      <c r="H83" s="5">
        <v>2</v>
      </c>
      <c r="I83" s="5">
        <v>10</v>
      </c>
      <c r="J83" s="24">
        <v>5</v>
      </c>
      <c r="K83" s="2" t="str">
        <f>_xlfn.CONCAT(Tabel2[[#This Row],[Component]],"-",Tabel2[[#This Row],[Koepelnummer]],".",Tabel2[[#This Row],[Groepnummer]],".",Tabel2[[#This Row],[Volgorde]])</f>
        <v>CBS-2.10.5</v>
      </c>
      <c r="L83" s="15" t="s">
        <v>115</v>
      </c>
      <c r="M83" s="15" t="s">
        <v>21</v>
      </c>
      <c r="N83" s="27"/>
    </row>
    <row r="84" spans="1:14" ht="57.6" x14ac:dyDescent="0.3">
      <c r="A84" s="2" t="s">
        <v>16</v>
      </c>
      <c r="C84" s="2" t="s">
        <v>17</v>
      </c>
      <c r="F84" s="1" t="s">
        <v>116</v>
      </c>
      <c r="G84" s="1" t="s">
        <v>117</v>
      </c>
      <c r="H84" s="2">
        <v>3</v>
      </c>
      <c r="I84" s="2">
        <v>1</v>
      </c>
      <c r="J84" s="2">
        <v>1</v>
      </c>
      <c r="K84" s="2" t="str">
        <f>_xlfn.CONCAT(Tabel2[[#This Row],[Component]],"-",Tabel2[[#This Row],[Koepelnummer]],".",Tabel2[[#This Row],[Groepnummer]],".",Tabel2[[#This Row],[Volgorde]])</f>
        <v>CBS-3.1.1</v>
      </c>
      <c r="L84" s="1" t="s">
        <v>118</v>
      </c>
      <c r="M84" s="1" t="s">
        <v>21</v>
      </c>
      <c r="N84" s="27"/>
    </row>
    <row r="85" spans="1:14" ht="28.8" x14ac:dyDescent="0.3">
      <c r="A85" s="2" t="s">
        <v>16</v>
      </c>
      <c r="C85" s="2" t="s">
        <v>17</v>
      </c>
      <c r="F85" s="1" t="s">
        <v>116</v>
      </c>
      <c r="G85" s="1" t="s">
        <v>117</v>
      </c>
      <c r="H85" s="2">
        <v>3</v>
      </c>
      <c r="I85" s="2">
        <v>1</v>
      </c>
      <c r="J85" s="2">
        <v>2</v>
      </c>
      <c r="K85" s="2" t="str">
        <f>_xlfn.CONCAT(Tabel2[[#This Row],[Component]],"-",Tabel2[[#This Row],[Koepelnummer]],".",Tabel2[[#This Row],[Groepnummer]],".",Tabel2[[#This Row],[Volgorde]])</f>
        <v>CBS-3.1.2</v>
      </c>
      <c r="L85" s="1" t="s">
        <v>119</v>
      </c>
      <c r="M85" s="1" t="s">
        <v>21</v>
      </c>
      <c r="N85" s="27"/>
    </row>
    <row r="86" spans="1:14" ht="28.8" x14ac:dyDescent="0.3">
      <c r="A86" s="2" t="s">
        <v>16</v>
      </c>
      <c r="C86" s="2" t="s">
        <v>17</v>
      </c>
      <c r="F86" s="1" t="s">
        <v>116</v>
      </c>
      <c r="G86" s="1" t="s">
        <v>117</v>
      </c>
      <c r="H86" s="2">
        <v>3</v>
      </c>
      <c r="I86" s="2">
        <v>1</v>
      </c>
      <c r="J86" s="2">
        <v>3</v>
      </c>
      <c r="K86" s="2" t="str">
        <f>_xlfn.CONCAT(Tabel2[[#This Row],[Component]],"-",Tabel2[[#This Row],[Koepelnummer]],".",Tabel2[[#This Row],[Groepnummer]],".",Tabel2[[#This Row],[Volgorde]])</f>
        <v>CBS-3.1.3</v>
      </c>
      <c r="L86" s="1" t="s">
        <v>120</v>
      </c>
      <c r="M86" s="1" t="s">
        <v>23</v>
      </c>
      <c r="N86" s="27"/>
    </row>
    <row r="87" spans="1:14" ht="43.2" x14ac:dyDescent="0.3">
      <c r="A87" s="2" t="s">
        <v>16</v>
      </c>
      <c r="C87" s="2" t="s">
        <v>17</v>
      </c>
      <c r="F87" s="1" t="s">
        <v>116</v>
      </c>
      <c r="G87" s="1" t="s">
        <v>117</v>
      </c>
      <c r="H87" s="2">
        <v>3</v>
      </c>
      <c r="I87" s="2">
        <v>1</v>
      </c>
      <c r="J87" s="2">
        <v>4</v>
      </c>
      <c r="K87" s="2" t="str">
        <f>_xlfn.CONCAT(Tabel2[[#This Row],[Component]],"-",Tabel2[[#This Row],[Koepelnummer]],".",Tabel2[[#This Row],[Groepnummer]],".",Tabel2[[#This Row],[Volgorde]])</f>
        <v>CBS-3.1.4</v>
      </c>
      <c r="L87" s="1" t="s">
        <v>121</v>
      </c>
      <c r="M87" s="1" t="s">
        <v>21</v>
      </c>
      <c r="N87" s="27"/>
    </row>
    <row r="88" spans="1:14" ht="103.5" customHeight="1" x14ac:dyDescent="0.3">
      <c r="A88" s="2" t="s">
        <v>16</v>
      </c>
      <c r="C88" s="2" t="s">
        <v>17</v>
      </c>
      <c r="F88" s="1" t="s">
        <v>116</v>
      </c>
      <c r="G88" s="1" t="s">
        <v>117</v>
      </c>
      <c r="H88" s="2">
        <v>3</v>
      </c>
      <c r="I88" s="2">
        <v>1</v>
      </c>
      <c r="J88" s="2">
        <v>5</v>
      </c>
      <c r="K88" s="2" t="str">
        <f>_xlfn.CONCAT(Tabel2[[#This Row],[Component]],"-",Tabel2[[#This Row],[Koepelnummer]],".",Tabel2[[#This Row],[Groepnummer]],".",Tabel2[[#This Row],[Volgorde]])</f>
        <v>CBS-3.1.5</v>
      </c>
      <c r="L88" s="1" t="s">
        <v>122</v>
      </c>
      <c r="M88" s="1" t="s">
        <v>21</v>
      </c>
      <c r="N88" s="27"/>
    </row>
    <row r="89" spans="1:14" ht="43.2" x14ac:dyDescent="0.3">
      <c r="A89" s="2" t="s">
        <v>16</v>
      </c>
      <c r="C89" s="2" t="s">
        <v>17</v>
      </c>
      <c r="E89" s="2" t="s">
        <v>17</v>
      </c>
      <c r="F89" s="1" t="s">
        <v>116</v>
      </c>
      <c r="G89" s="1" t="s">
        <v>117</v>
      </c>
      <c r="H89" s="2">
        <v>3</v>
      </c>
      <c r="I89" s="2">
        <v>1</v>
      </c>
      <c r="J89" s="2">
        <v>6</v>
      </c>
      <c r="K89" s="2" t="str">
        <f>_xlfn.CONCAT(Tabel2[[#This Row],[Component]],"-",Tabel2[[#This Row],[Koepelnummer]],".",Tabel2[[#This Row],[Groepnummer]],".",Tabel2[[#This Row],[Volgorde]])</f>
        <v>CBS-3.1.6</v>
      </c>
      <c r="L89" s="1" t="s">
        <v>123</v>
      </c>
      <c r="M89" s="1" t="s">
        <v>21</v>
      </c>
      <c r="N89" s="27"/>
    </row>
    <row r="90" spans="1:14" ht="43.2" x14ac:dyDescent="0.3">
      <c r="A90" s="2" t="s">
        <v>16</v>
      </c>
      <c r="C90" s="2" t="s">
        <v>17</v>
      </c>
      <c r="E90" s="2" t="s">
        <v>17</v>
      </c>
      <c r="F90" s="1" t="s">
        <v>116</v>
      </c>
      <c r="G90" s="1" t="s">
        <v>117</v>
      </c>
      <c r="H90" s="2">
        <v>3</v>
      </c>
      <c r="I90" s="2">
        <v>1</v>
      </c>
      <c r="J90" s="2">
        <v>7</v>
      </c>
      <c r="K90" s="2" t="str">
        <f>_xlfn.CONCAT(Tabel2[[#This Row],[Component]],"-",Tabel2[[#This Row],[Koepelnummer]],".",Tabel2[[#This Row],[Groepnummer]],".",Tabel2[[#This Row],[Volgorde]])</f>
        <v>CBS-3.1.7</v>
      </c>
      <c r="L90" s="1" t="s">
        <v>124</v>
      </c>
      <c r="M90" s="1" t="s">
        <v>21</v>
      </c>
      <c r="N90" s="27"/>
    </row>
    <row r="91" spans="1:14" ht="57.6" x14ac:dyDescent="0.3">
      <c r="A91" s="2" t="s">
        <v>16</v>
      </c>
      <c r="C91" s="2" t="s">
        <v>17</v>
      </c>
      <c r="F91" s="1" t="s">
        <v>116</v>
      </c>
      <c r="G91" s="1" t="s">
        <v>117</v>
      </c>
      <c r="H91" s="2">
        <v>3</v>
      </c>
      <c r="I91" s="2">
        <v>1</v>
      </c>
      <c r="J91" s="2">
        <v>8</v>
      </c>
      <c r="K91" s="2" t="str">
        <f>_xlfn.CONCAT(Tabel2[[#This Row],[Component]],"-",Tabel2[[#This Row],[Koepelnummer]],".",Tabel2[[#This Row],[Groepnummer]],".",Tabel2[[#This Row],[Volgorde]])</f>
        <v>CBS-3.1.8</v>
      </c>
      <c r="L91" s="1" t="s">
        <v>125</v>
      </c>
      <c r="M91" s="1" t="s">
        <v>21</v>
      </c>
      <c r="N91" s="27"/>
    </row>
    <row r="92" spans="1:14" ht="43.2" x14ac:dyDescent="0.3">
      <c r="A92" s="2" t="s">
        <v>16</v>
      </c>
      <c r="C92" s="2" t="s">
        <v>17</v>
      </c>
      <c r="F92" s="1" t="s">
        <v>116</v>
      </c>
      <c r="G92" s="1" t="s">
        <v>117</v>
      </c>
      <c r="H92" s="2">
        <v>3</v>
      </c>
      <c r="I92" s="2">
        <v>1</v>
      </c>
      <c r="J92" s="2">
        <v>9</v>
      </c>
      <c r="K92" s="2" t="str">
        <f>_xlfn.CONCAT(Tabel2[[#This Row],[Component]],"-",Tabel2[[#This Row],[Koepelnummer]],".",Tabel2[[#This Row],[Groepnummer]],".",Tabel2[[#This Row],[Volgorde]])</f>
        <v>CBS-3.1.9</v>
      </c>
      <c r="L92" s="1" t="s">
        <v>126</v>
      </c>
      <c r="M92" s="1" t="s">
        <v>21</v>
      </c>
      <c r="N92" s="27"/>
    </row>
    <row r="93" spans="1:14" ht="43.2" x14ac:dyDescent="0.3">
      <c r="A93" s="2" t="s">
        <v>16</v>
      </c>
      <c r="C93" s="2" t="s">
        <v>17</v>
      </c>
      <c r="F93" s="1" t="s">
        <v>116</v>
      </c>
      <c r="G93" s="1" t="s">
        <v>117</v>
      </c>
      <c r="H93" s="2">
        <v>3</v>
      </c>
      <c r="I93" s="2">
        <v>1</v>
      </c>
      <c r="J93" s="2">
        <v>10</v>
      </c>
      <c r="K93" s="2" t="str">
        <f>_xlfn.CONCAT(Tabel2[[#This Row],[Component]],"-",Tabel2[[#This Row],[Koepelnummer]],".",Tabel2[[#This Row],[Groepnummer]],".",Tabel2[[#This Row],[Volgorde]])</f>
        <v>CBS-3.1.10</v>
      </c>
      <c r="L93" s="1" t="s">
        <v>127</v>
      </c>
      <c r="M93" s="1" t="s">
        <v>21</v>
      </c>
      <c r="N93" s="27"/>
    </row>
    <row r="94" spans="1:14" ht="43.2" x14ac:dyDescent="0.3">
      <c r="A94" s="2" t="s">
        <v>16</v>
      </c>
      <c r="C94" s="2" t="s">
        <v>17</v>
      </c>
      <c r="F94" s="1" t="s">
        <v>116</v>
      </c>
      <c r="G94" s="1" t="s">
        <v>117</v>
      </c>
      <c r="H94" s="2">
        <v>3</v>
      </c>
      <c r="I94" s="2">
        <v>1</v>
      </c>
      <c r="J94" s="2">
        <v>11</v>
      </c>
      <c r="K94" s="2" t="str">
        <f>_xlfn.CONCAT(Tabel2[[#This Row],[Component]],"-",Tabel2[[#This Row],[Koepelnummer]],".",Tabel2[[#This Row],[Groepnummer]],".",Tabel2[[#This Row],[Volgorde]])</f>
        <v>CBS-3.1.11</v>
      </c>
      <c r="L94" s="1" t="s">
        <v>128</v>
      </c>
      <c r="M94" s="1" t="s">
        <v>21</v>
      </c>
      <c r="N94" s="27"/>
    </row>
    <row r="95" spans="1:14" ht="28.8" x14ac:dyDescent="0.3">
      <c r="A95" s="2" t="s">
        <v>16</v>
      </c>
      <c r="C95" s="2" t="s">
        <v>17</v>
      </c>
      <c r="F95" s="1" t="s">
        <v>116</v>
      </c>
      <c r="G95" s="1" t="s">
        <v>117</v>
      </c>
      <c r="H95" s="2">
        <v>3</v>
      </c>
      <c r="I95" s="2">
        <v>1</v>
      </c>
      <c r="J95" s="2">
        <v>12</v>
      </c>
      <c r="K95" s="2" t="str">
        <f>_xlfn.CONCAT(Tabel2[[#This Row],[Component]],"-",Tabel2[[#This Row],[Koepelnummer]],".",Tabel2[[#This Row],[Groepnummer]],".",Tabel2[[#This Row],[Volgorde]])</f>
        <v>CBS-3.1.12</v>
      </c>
      <c r="L95" s="1" t="s">
        <v>129</v>
      </c>
      <c r="M95" s="1" t="s">
        <v>21</v>
      </c>
      <c r="N95" s="27"/>
    </row>
    <row r="96" spans="1:14" ht="57.6" x14ac:dyDescent="0.3">
      <c r="A96" s="2" t="s">
        <v>16</v>
      </c>
      <c r="C96" s="2" t="s">
        <v>17</v>
      </c>
      <c r="F96" s="1" t="s">
        <v>116</v>
      </c>
      <c r="G96" s="1" t="s">
        <v>117</v>
      </c>
      <c r="H96" s="2">
        <v>3</v>
      </c>
      <c r="I96" s="2">
        <v>1</v>
      </c>
      <c r="J96" s="2">
        <v>13</v>
      </c>
      <c r="K96" s="2" t="str">
        <f>_xlfn.CONCAT(Tabel2[[#This Row],[Component]],"-",Tabel2[[#This Row],[Koepelnummer]],".",Tabel2[[#This Row],[Groepnummer]],".",Tabel2[[#This Row],[Volgorde]])</f>
        <v>CBS-3.1.13</v>
      </c>
      <c r="L96" s="1" t="s">
        <v>130</v>
      </c>
      <c r="M96" s="1" t="s">
        <v>21</v>
      </c>
      <c r="N96" s="27"/>
    </row>
    <row r="97" spans="1:14" ht="100.8" x14ac:dyDescent="0.3">
      <c r="A97" s="2" t="s">
        <v>16</v>
      </c>
      <c r="C97" s="2" t="s">
        <v>17</v>
      </c>
      <c r="F97" s="1" t="s">
        <v>116</v>
      </c>
      <c r="G97" s="1" t="s">
        <v>117</v>
      </c>
      <c r="H97" s="2">
        <v>3</v>
      </c>
      <c r="I97" s="2">
        <v>1</v>
      </c>
      <c r="J97" s="2">
        <v>14</v>
      </c>
      <c r="K97" s="2" t="str">
        <f>_xlfn.CONCAT(Tabel2[[#This Row],[Component]],"-",Tabel2[[#This Row],[Koepelnummer]],".",Tabel2[[#This Row],[Groepnummer]],".",Tabel2[[#This Row],[Volgorde]])</f>
        <v>CBS-3.1.14</v>
      </c>
      <c r="L97" s="1" t="s">
        <v>131</v>
      </c>
      <c r="M97" s="1" t="s">
        <v>21</v>
      </c>
      <c r="N97" s="27"/>
    </row>
    <row r="98" spans="1:14" ht="43.2" x14ac:dyDescent="0.3">
      <c r="A98" s="2" t="s">
        <v>16</v>
      </c>
      <c r="C98" s="2" t="s">
        <v>17</v>
      </c>
      <c r="F98" s="1" t="s">
        <v>116</v>
      </c>
      <c r="G98" s="1" t="s">
        <v>117</v>
      </c>
      <c r="H98" s="2">
        <v>3</v>
      </c>
      <c r="I98" s="2">
        <v>1</v>
      </c>
      <c r="J98" s="2">
        <v>15</v>
      </c>
      <c r="K98" s="2" t="str">
        <f>_xlfn.CONCAT(Tabel2[[#This Row],[Component]],"-",Tabel2[[#This Row],[Koepelnummer]],".",Tabel2[[#This Row],[Groepnummer]],".",Tabel2[[#This Row],[Volgorde]])</f>
        <v>CBS-3.1.15</v>
      </c>
      <c r="L98" s="1" t="s">
        <v>132</v>
      </c>
      <c r="M98" s="1" t="s">
        <v>21</v>
      </c>
      <c r="N98" s="27"/>
    </row>
    <row r="99" spans="1:14" ht="57.6" x14ac:dyDescent="0.3">
      <c r="A99" s="2" t="s">
        <v>16</v>
      </c>
      <c r="C99" s="2" t="s">
        <v>17</v>
      </c>
      <c r="F99" s="1" t="s">
        <v>116</v>
      </c>
      <c r="G99" s="1" t="s">
        <v>117</v>
      </c>
      <c r="H99" s="2">
        <v>3</v>
      </c>
      <c r="I99" s="2">
        <v>1</v>
      </c>
      <c r="J99" s="2">
        <v>16</v>
      </c>
      <c r="K99" s="2" t="str">
        <f>_xlfn.CONCAT(Tabel2[[#This Row],[Component]],"-",Tabel2[[#This Row],[Koepelnummer]],".",Tabel2[[#This Row],[Groepnummer]],".",Tabel2[[#This Row],[Volgorde]])</f>
        <v>CBS-3.1.16</v>
      </c>
      <c r="L99" s="1" t="s">
        <v>133</v>
      </c>
      <c r="M99" s="1" t="s">
        <v>21</v>
      </c>
      <c r="N99" s="27"/>
    </row>
    <row r="100" spans="1:14" ht="28.8" x14ac:dyDescent="0.3">
      <c r="A100" s="2" t="s">
        <v>16</v>
      </c>
      <c r="C100" s="2" t="s">
        <v>17</v>
      </c>
      <c r="F100" s="1" t="s">
        <v>116</v>
      </c>
      <c r="G100" s="1" t="s">
        <v>117</v>
      </c>
      <c r="H100" s="2">
        <v>3</v>
      </c>
      <c r="I100" s="2">
        <v>1</v>
      </c>
      <c r="J100" s="2">
        <v>17</v>
      </c>
      <c r="K100" s="2" t="str">
        <f>_xlfn.CONCAT(Tabel2[[#This Row],[Component]],"-",Tabel2[[#This Row],[Koepelnummer]],".",Tabel2[[#This Row],[Groepnummer]],".",Tabel2[[#This Row],[Volgorde]])</f>
        <v>CBS-3.1.17</v>
      </c>
      <c r="L100" s="1" t="s">
        <v>134</v>
      </c>
      <c r="M100" s="1" t="s">
        <v>21</v>
      </c>
      <c r="N100" s="27"/>
    </row>
    <row r="101" spans="1:14" ht="28.8" x14ac:dyDescent="0.3">
      <c r="A101" s="2" t="s">
        <v>16</v>
      </c>
      <c r="C101" s="2" t="s">
        <v>17</v>
      </c>
      <c r="F101" s="1" t="s">
        <v>116</v>
      </c>
      <c r="G101" s="1" t="s">
        <v>117</v>
      </c>
      <c r="H101" s="2">
        <v>3</v>
      </c>
      <c r="I101" s="2">
        <v>1</v>
      </c>
      <c r="J101" s="2">
        <v>18</v>
      </c>
      <c r="K101" s="2" t="str">
        <f>_xlfn.CONCAT(Tabel2[[#This Row],[Component]],"-",Tabel2[[#This Row],[Koepelnummer]],".",Tabel2[[#This Row],[Groepnummer]],".",Tabel2[[#This Row],[Volgorde]])</f>
        <v>CBS-3.1.18</v>
      </c>
      <c r="L101" s="1" t="s">
        <v>135</v>
      </c>
      <c r="M101" s="1" t="s">
        <v>21</v>
      </c>
      <c r="N101" s="27"/>
    </row>
    <row r="102" spans="1:14" ht="28.8" x14ac:dyDescent="0.3">
      <c r="A102" s="2" t="s">
        <v>16</v>
      </c>
      <c r="C102" s="2" t="s">
        <v>17</v>
      </c>
      <c r="F102" s="1" t="s">
        <v>116</v>
      </c>
      <c r="G102" s="1" t="s">
        <v>117</v>
      </c>
      <c r="H102" s="2">
        <v>3</v>
      </c>
      <c r="I102" s="2">
        <v>1</v>
      </c>
      <c r="J102" s="2">
        <v>19</v>
      </c>
      <c r="K102" s="2" t="str">
        <f>_xlfn.CONCAT(Tabel2[[#This Row],[Component]],"-",Tabel2[[#This Row],[Koepelnummer]],".",Tabel2[[#This Row],[Groepnummer]],".",Tabel2[[#This Row],[Volgorde]])</f>
        <v>CBS-3.1.19</v>
      </c>
      <c r="L102" s="1" t="s">
        <v>136</v>
      </c>
      <c r="M102" s="1" t="s">
        <v>21</v>
      </c>
      <c r="N102" s="27"/>
    </row>
    <row r="103" spans="1:14" ht="28.8" x14ac:dyDescent="0.3">
      <c r="A103" s="2" t="s">
        <v>16</v>
      </c>
      <c r="C103" s="2" t="s">
        <v>17</v>
      </c>
      <c r="F103" s="1" t="s">
        <v>116</v>
      </c>
      <c r="G103" s="1" t="s">
        <v>117</v>
      </c>
      <c r="H103" s="2">
        <v>3</v>
      </c>
      <c r="I103" s="2">
        <v>1</v>
      </c>
      <c r="J103" s="2">
        <v>20</v>
      </c>
      <c r="K103" s="2" t="str">
        <f>_xlfn.CONCAT(Tabel2[[#This Row],[Component]],"-",Tabel2[[#This Row],[Koepelnummer]],".",Tabel2[[#This Row],[Groepnummer]],".",Tabel2[[#This Row],[Volgorde]])</f>
        <v>CBS-3.1.20</v>
      </c>
      <c r="L103" s="1" t="s">
        <v>137</v>
      </c>
      <c r="M103" s="1" t="s">
        <v>21</v>
      </c>
      <c r="N103" s="27"/>
    </row>
    <row r="104" spans="1:14" ht="43.2" x14ac:dyDescent="0.3">
      <c r="A104" s="2" t="s">
        <v>16</v>
      </c>
      <c r="C104" s="2" t="s">
        <v>17</v>
      </c>
      <c r="F104" s="1" t="s">
        <v>116</v>
      </c>
      <c r="G104" s="1" t="s">
        <v>117</v>
      </c>
      <c r="H104" s="2">
        <v>3</v>
      </c>
      <c r="I104" s="2">
        <v>1</v>
      </c>
      <c r="J104" s="2">
        <v>21</v>
      </c>
      <c r="K104" s="2" t="str">
        <f>_xlfn.CONCAT(Tabel2[[#This Row],[Component]],"-",Tabel2[[#This Row],[Koepelnummer]],".",Tabel2[[#This Row],[Groepnummer]],".",Tabel2[[#This Row],[Volgorde]])</f>
        <v>CBS-3.1.21</v>
      </c>
      <c r="L104" s="1" t="s">
        <v>138</v>
      </c>
      <c r="M104" s="1" t="s">
        <v>21</v>
      </c>
      <c r="N104" s="27"/>
    </row>
    <row r="105" spans="1:14" ht="28.8" x14ac:dyDescent="0.3">
      <c r="A105" s="2" t="s">
        <v>16</v>
      </c>
      <c r="C105" s="2" t="s">
        <v>17</v>
      </c>
      <c r="F105" s="1" t="s">
        <v>116</v>
      </c>
      <c r="G105" s="1" t="s">
        <v>117</v>
      </c>
      <c r="H105" s="2">
        <v>3</v>
      </c>
      <c r="I105" s="2">
        <v>1</v>
      </c>
      <c r="J105" s="2">
        <v>22</v>
      </c>
      <c r="K105" s="2" t="str">
        <f>_xlfn.CONCAT(Tabel2[[#This Row],[Component]],"-",Tabel2[[#This Row],[Koepelnummer]],".",Tabel2[[#This Row],[Groepnummer]],".",Tabel2[[#This Row],[Volgorde]])</f>
        <v>CBS-3.1.22</v>
      </c>
      <c r="L105" s="1" t="s">
        <v>139</v>
      </c>
      <c r="M105" s="1" t="s">
        <v>21</v>
      </c>
      <c r="N105" s="27"/>
    </row>
    <row r="106" spans="1:14" ht="28.8" x14ac:dyDescent="0.3">
      <c r="A106" s="2" t="s">
        <v>16</v>
      </c>
      <c r="C106" s="2" t="s">
        <v>17</v>
      </c>
      <c r="F106" s="1" t="s">
        <v>116</v>
      </c>
      <c r="G106" s="1" t="s">
        <v>117</v>
      </c>
      <c r="H106" s="2">
        <v>3</v>
      </c>
      <c r="I106" s="2">
        <v>1</v>
      </c>
      <c r="J106" s="2">
        <v>23</v>
      </c>
      <c r="K106" s="2" t="str">
        <f>_xlfn.CONCAT(Tabel2[[#This Row],[Component]],"-",Tabel2[[#This Row],[Koepelnummer]],".",Tabel2[[#This Row],[Groepnummer]],".",Tabel2[[#This Row],[Volgorde]])</f>
        <v>CBS-3.1.23</v>
      </c>
      <c r="L106" s="1" t="s">
        <v>140</v>
      </c>
      <c r="M106" s="1" t="s">
        <v>21</v>
      </c>
      <c r="N106" s="27"/>
    </row>
    <row r="107" spans="1:14" ht="28.8" x14ac:dyDescent="0.3">
      <c r="A107" s="2" t="s">
        <v>16</v>
      </c>
      <c r="C107" s="2" t="s">
        <v>17</v>
      </c>
      <c r="F107" s="1" t="s">
        <v>116</v>
      </c>
      <c r="G107" s="1" t="s">
        <v>117</v>
      </c>
      <c r="H107" s="2">
        <v>3</v>
      </c>
      <c r="I107" s="2">
        <v>1</v>
      </c>
      <c r="J107" s="2">
        <v>24</v>
      </c>
      <c r="K107" s="2" t="str">
        <f>_xlfn.CONCAT(Tabel2[[#This Row],[Component]],"-",Tabel2[[#This Row],[Koepelnummer]],".",Tabel2[[#This Row],[Groepnummer]],".",Tabel2[[#This Row],[Volgorde]])</f>
        <v>CBS-3.1.24</v>
      </c>
      <c r="L107" s="1" t="s">
        <v>141</v>
      </c>
      <c r="M107" s="1" t="s">
        <v>21</v>
      </c>
      <c r="N107" s="27"/>
    </row>
    <row r="108" spans="1:14" ht="43.2" x14ac:dyDescent="0.3">
      <c r="A108" s="2" t="s">
        <v>16</v>
      </c>
      <c r="C108" s="2" t="s">
        <v>17</v>
      </c>
      <c r="F108" s="1" t="s">
        <v>116</v>
      </c>
      <c r="G108" s="1" t="s">
        <v>117</v>
      </c>
      <c r="H108" s="2">
        <v>3</v>
      </c>
      <c r="I108" s="2">
        <v>1</v>
      </c>
      <c r="J108" s="2">
        <v>25</v>
      </c>
      <c r="K108" s="2" t="str">
        <f>_xlfn.CONCAT(Tabel2[[#This Row],[Component]],"-",Tabel2[[#This Row],[Koepelnummer]],".",Tabel2[[#This Row],[Groepnummer]],".",Tabel2[[#This Row],[Volgorde]])</f>
        <v>CBS-3.1.25</v>
      </c>
      <c r="L108" s="1" t="s">
        <v>142</v>
      </c>
      <c r="M108" s="1" t="s">
        <v>23</v>
      </c>
      <c r="N108" s="27"/>
    </row>
    <row r="109" spans="1:14" ht="43.2" x14ac:dyDescent="0.3">
      <c r="A109" s="2" t="s">
        <v>16</v>
      </c>
      <c r="C109" s="2" t="s">
        <v>17</v>
      </c>
      <c r="F109" s="1" t="s">
        <v>116</v>
      </c>
      <c r="G109" s="1" t="s">
        <v>117</v>
      </c>
      <c r="H109" s="2">
        <v>3</v>
      </c>
      <c r="I109" s="2">
        <v>1</v>
      </c>
      <c r="J109" s="2">
        <v>26</v>
      </c>
      <c r="K109" s="2" t="str">
        <f>_xlfn.CONCAT(Tabel2[[#This Row],[Component]],"-",Tabel2[[#This Row],[Koepelnummer]],".",Tabel2[[#This Row],[Groepnummer]],".",Tabel2[[#This Row],[Volgorde]])</f>
        <v>CBS-3.1.26</v>
      </c>
      <c r="L109" s="1" t="s">
        <v>143</v>
      </c>
      <c r="M109" s="1" t="s">
        <v>23</v>
      </c>
      <c r="N109" s="27"/>
    </row>
    <row r="110" spans="1:14" ht="43.2" x14ac:dyDescent="0.3">
      <c r="A110" s="2" t="s">
        <v>16</v>
      </c>
      <c r="C110" s="2" t="s">
        <v>17</v>
      </c>
      <c r="F110" s="1" t="s">
        <v>116</v>
      </c>
      <c r="G110" s="1" t="s">
        <v>117</v>
      </c>
      <c r="H110" s="2">
        <v>3</v>
      </c>
      <c r="I110" s="2">
        <v>1</v>
      </c>
      <c r="J110" s="2">
        <v>27</v>
      </c>
      <c r="K110" s="2" t="str">
        <f>_xlfn.CONCAT(Tabel2[[#This Row],[Component]],"-",Tabel2[[#This Row],[Koepelnummer]],".",Tabel2[[#This Row],[Groepnummer]],".",Tabel2[[#This Row],[Volgorde]])</f>
        <v>CBS-3.1.27</v>
      </c>
      <c r="L110" s="1" t="s">
        <v>144</v>
      </c>
      <c r="M110" s="1" t="s">
        <v>21</v>
      </c>
      <c r="N110" s="27"/>
    </row>
    <row r="111" spans="1:14" ht="57.6" x14ac:dyDescent="0.3">
      <c r="A111" s="14" t="s">
        <v>16</v>
      </c>
      <c r="B111" s="14"/>
      <c r="C111" s="14" t="s">
        <v>17</v>
      </c>
      <c r="D111" s="14"/>
      <c r="E111" s="14"/>
      <c r="F111" s="15" t="s">
        <v>116</v>
      </c>
      <c r="G111" s="15" t="s">
        <v>117</v>
      </c>
      <c r="H111" s="14">
        <v>3</v>
      </c>
      <c r="I111" s="14">
        <v>1</v>
      </c>
      <c r="J111" s="14">
        <v>28</v>
      </c>
      <c r="K111" s="2" t="str">
        <f>_xlfn.CONCAT(Tabel2[[#This Row],[Component]],"-",Tabel2[[#This Row],[Koepelnummer]],".",Tabel2[[#This Row],[Groepnummer]],".",Tabel2[[#This Row],[Volgorde]])</f>
        <v>CBS-3.1.28</v>
      </c>
      <c r="L111" s="5" t="s">
        <v>145</v>
      </c>
      <c r="M111" s="15" t="s">
        <v>21</v>
      </c>
      <c r="N111" s="27"/>
    </row>
    <row r="112" spans="1:14" ht="57.6" x14ac:dyDescent="0.3">
      <c r="A112" s="2" t="s">
        <v>16</v>
      </c>
      <c r="B112" s="2" t="s">
        <v>17</v>
      </c>
      <c r="C112" s="2" t="s">
        <v>17</v>
      </c>
      <c r="F112" s="1" t="s">
        <v>116</v>
      </c>
      <c r="G112" s="1" t="s">
        <v>146</v>
      </c>
      <c r="H112" s="2">
        <v>3</v>
      </c>
      <c r="I112" s="2">
        <v>2</v>
      </c>
      <c r="J112" s="2">
        <v>1</v>
      </c>
      <c r="K112" s="2" t="str">
        <f>_xlfn.CONCAT(Tabel2[[#This Row],[Component]],"-",Tabel2[[#This Row],[Koepelnummer]],".",Tabel2[[#This Row],[Groepnummer]],".",Tabel2[[#This Row],[Volgorde]])</f>
        <v>CBS-3.2.1</v>
      </c>
      <c r="L112" s="1" t="s">
        <v>147</v>
      </c>
      <c r="M112" s="1" t="s">
        <v>21</v>
      </c>
      <c r="N112" s="27"/>
    </row>
    <row r="113" spans="1:14" ht="57.6" x14ac:dyDescent="0.3">
      <c r="A113" s="2" t="s">
        <v>16</v>
      </c>
      <c r="B113" s="2" t="s">
        <v>17</v>
      </c>
      <c r="C113" s="2" t="s">
        <v>17</v>
      </c>
      <c r="F113" s="1" t="s">
        <v>116</v>
      </c>
      <c r="G113" s="1" t="s">
        <v>146</v>
      </c>
      <c r="H113" s="2">
        <v>3</v>
      </c>
      <c r="I113" s="2">
        <v>2</v>
      </c>
      <c r="J113" s="2">
        <v>2</v>
      </c>
      <c r="K113" s="2" t="str">
        <f>_xlfn.CONCAT(Tabel2[[#This Row],[Component]],"-",Tabel2[[#This Row],[Koepelnummer]],".",Tabel2[[#This Row],[Groepnummer]],".",Tabel2[[#This Row],[Volgorde]])</f>
        <v>CBS-3.2.2</v>
      </c>
      <c r="L113" s="1" t="s">
        <v>148</v>
      </c>
      <c r="M113" s="1" t="s">
        <v>23</v>
      </c>
      <c r="N113" s="27"/>
    </row>
    <row r="114" spans="1:14" ht="43.2" x14ac:dyDescent="0.3">
      <c r="A114" s="2" t="s">
        <v>16</v>
      </c>
      <c r="B114" s="2" t="s">
        <v>17</v>
      </c>
      <c r="C114" s="2" t="s">
        <v>17</v>
      </c>
      <c r="F114" s="1" t="s">
        <v>116</v>
      </c>
      <c r="G114" s="1" t="s">
        <v>146</v>
      </c>
      <c r="H114" s="2">
        <v>3</v>
      </c>
      <c r="I114" s="2">
        <v>2</v>
      </c>
      <c r="J114" s="2">
        <v>3</v>
      </c>
      <c r="K114" s="2" t="str">
        <f>_xlfn.CONCAT(Tabel2[[#This Row],[Component]],"-",Tabel2[[#This Row],[Koepelnummer]],".",Tabel2[[#This Row],[Groepnummer]],".",Tabel2[[#This Row],[Volgorde]])</f>
        <v>CBS-3.2.3</v>
      </c>
      <c r="L114" s="1" t="s">
        <v>149</v>
      </c>
      <c r="M114" s="1" t="s">
        <v>23</v>
      </c>
      <c r="N114" s="27"/>
    </row>
    <row r="115" spans="1:14" ht="57.6" x14ac:dyDescent="0.3">
      <c r="A115" s="2" t="s">
        <v>16</v>
      </c>
      <c r="C115" s="2" t="s">
        <v>17</v>
      </c>
      <c r="F115" s="1" t="s">
        <v>116</v>
      </c>
      <c r="G115" s="1" t="s">
        <v>150</v>
      </c>
      <c r="H115" s="2">
        <v>3</v>
      </c>
      <c r="I115" s="2">
        <v>3</v>
      </c>
      <c r="J115" s="2">
        <v>1</v>
      </c>
      <c r="K115" s="2" t="str">
        <f>_xlfn.CONCAT(Tabel2[[#This Row],[Component]],"-",Tabel2[[#This Row],[Koepelnummer]],".",Tabel2[[#This Row],[Groepnummer]],".",Tabel2[[#This Row],[Volgorde]])</f>
        <v>CBS-3.3.1</v>
      </c>
      <c r="L115" s="1" t="s">
        <v>151</v>
      </c>
      <c r="M115" s="1" t="s">
        <v>21</v>
      </c>
      <c r="N115" s="27"/>
    </row>
    <row r="116" spans="1:14" ht="57.6" x14ac:dyDescent="0.3">
      <c r="A116" s="2" t="s">
        <v>16</v>
      </c>
      <c r="C116" s="2" t="s">
        <v>17</v>
      </c>
      <c r="F116" s="1" t="s">
        <v>116</v>
      </c>
      <c r="G116" s="1" t="s">
        <v>150</v>
      </c>
      <c r="H116" s="2">
        <v>3</v>
      </c>
      <c r="I116" s="2">
        <v>3</v>
      </c>
      <c r="J116" s="2">
        <v>2</v>
      </c>
      <c r="K116" s="2" t="str">
        <f>_xlfn.CONCAT(Tabel2[[#This Row],[Component]],"-",Tabel2[[#This Row],[Koepelnummer]],".",Tabel2[[#This Row],[Groepnummer]],".",Tabel2[[#This Row],[Volgorde]])</f>
        <v>CBS-3.3.2</v>
      </c>
      <c r="L116" s="1" t="s">
        <v>152</v>
      </c>
      <c r="M116" s="1" t="s">
        <v>21</v>
      </c>
      <c r="N116" s="27"/>
    </row>
    <row r="117" spans="1:14" ht="57.6" x14ac:dyDescent="0.3">
      <c r="A117" s="2" t="s">
        <v>16</v>
      </c>
      <c r="C117" s="2" t="s">
        <v>17</v>
      </c>
      <c r="F117" s="1" t="s">
        <v>116</v>
      </c>
      <c r="G117" s="1" t="s">
        <v>150</v>
      </c>
      <c r="H117" s="2">
        <v>3</v>
      </c>
      <c r="I117" s="2">
        <v>3</v>
      </c>
      <c r="J117" s="2">
        <v>3</v>
      </c>
      <c r="K117" s="2" t="str">
        <f>_xlfn.CONCAT(Tabel2[[#This Row],[Component]],"-",Tabel2[[#This Row],[Koepelnummer]],".",Tabel2[[#This Row],[Groepnummer]],".",Tabel2[[#This Row],[Volgorde]])</f>
        <v>CBS-3.3.3</v>
      </c>
      <c r="L117" s="1" t="s">
        <v>153</v>
      </c>
      <c r="M117" s="1" t="s">
        <v>21</v>
      </c>
      <c r="N117" s="27"/>
    </row>
    <row r="118" spans="1:14" ht="43.2" x14ac:dyDescent="0.3">
      <c r="A118" s="2" t="s">
        <v>16</v>
      </c>
      <c r="C118" s="2" t="s">
        <v>17</v>
      </c>
      <c r="F118" s="1" t="s">
        <v>116</v>
      </c>
      <c r="G118" s="1" t="s">
        <v>150</v>
      </c>
      <c r="H118" s="2">
        <v>3</v>
      </c>
      <c r="I118" s="2">
        <v>3</v>
      </c>
      <c r="J118" s="2">
        <v>4</v>
      </c>
      <c r="K118" s="2" t="str">
        <f>_xlfn.CONCAT(Tabel2[[#This Row],[Component]],"-",Tabel2[[#This Row],[Koepelnummer]],".",Tabel2[[#This Row],[Groepnummer]],".",Tabel2[[#This Row],[Volgorde]])</f>
        <v>CBS-3.3.4</v>
      </c>
      <c r="L118" s="1" t="s">
        <v>154</v>
      </c>
      <c r="M118" s="1" t="s">
        <v>21</v>
      </c>
      <c r="N118" s="27"/>
    </row>
    <row r="119" spans="1:14" ht="43.2" x14ac:dyDescent="0.3">
      <c r="A119" s="2" t="s">
        <v>16</v>
      </c>
      <c r="C119" s="2" t="s">
        <v>17</v>
      </c>
      <c r="F119" s="1" t="s">
        <v>116</v>
      </c>
      <c r="G119" s="1" t="s">
        <v>150</v>
      </c>
      <c r="H119" s="2">
        <v>3</v>
      </c>
      <c r="I119" s="2">
        <v>3</v>
      </c>
      <c r="J119" s="2">
        <v>5</v>
      </c>
      <c r="K119" s="2" t="str">
        <f>_xlfn.CONCAT(Tabel2[[#This Row],[Component]],"-",Tabel2[[#This Row],[Koepelnummer]],".",Tabel2[[#This Row],[Groepnummer]],".",Tabel2[[#This Row],[Volgorde]])</f>
        <v>CBS-3.3.5</v>
      </c>
      <c r="L119" s="1" t="s">
        <v>155</v>
      </c>
      <c r="M119" s="1" t="s">
        <v>21</v>
      </c>
      <c r="N119" s="27"/>
    </row>
    <row r="120" spans="1:14" ht="72" x14ac:dyDescent="0.3">
      <c r="A120" s="2" t="s">
        <v>16</v>
      </c>
      <c r="C120" s="2" t="s">
        <v>17</v>
      </c>
      <c r="F120" s="1" t="s">
        <v>116</v>
      </c>
      <c r="G120" s="1" t="s">
        <v>150</v>
      </c>
      <c r="H120" s="2">
        <v>3</v>
      </c>
      <c r="I120" s="2">
        <v>3</v>
      </c>
      <c r="J120" s="2">
        <v>6</v>
      </c>
      <c r="K120" s="2" t="str">
        <f>_xlfn.CONCAT(Tabel2[[#This Row],[Component]],"-",Tabel2[[#This Row],[Koepelnummer]],".",Tabel2[[#This Row],[Groepnummer]],".",Tabel2[[#This Row],[Volgorde]])</f>
        <v>CBS-3.3.6</v>
      </c>
      <c r="L120" s="1" t="s">
        <v>156</v>
      </c>
      <c r="M120" s="1" t="s">
        <v>21</v>
      </c>
      <c r="N120" s="27"/>
    </row>
    <row r="121" spans="1:14" ht="57.6" x14ac:dyDescent="0.3">
      <c r="A121" s="2" t="s">
        <v>16</v>
      </c>
      <c r="C121" s="2" t="s">
        <v>17</v>
      </c>
      <c r="F121" s="1" t="s">
        <v>116</v>
      </c>
      <c r="G121" s="1" t="s">
        <v>150</v>
      </c>
      <c r="H121" s="2">
        <v>3</v>
      </c>
      <c r="I121" s="2">
        <v>3</v>
      </c>
      <c r="J121" s="2">
        <v>7</v>
      </c>
      <c r="K121" s="2" t="str">
        <f>_xlfn.CONCAT(Tabel2[[#This Row],[Component]],"-",Tabel2[[#This Row],[Koepelnummer]],".",Tabel2[[#This Row],[Groepnummer]],".",Tabel2[[#This Row],[Volgorde]])</f>
        <v>CBS-3.3.7</v>
      </c>
      <c r="L121" s="1" t="s">
        <v>157</v>
      </c>
      <c r="M121" s="1" t="s">
        <v>21</v>
      </c>
      <c r="N121" s="27"/>
    </row>
    <row r="122" spans="1:14" ht="43.2" x14ac:dyDescent="0.3">
      <c r="A122" s="2" t="s">
        <v>16</v>
      </c>
      <c r="C122" s="2" t="s">
        <v>17</v>
      </c>
      <c r="F122" s="1" t="s">
        <v>116</v>
      </c>
      <c r="G122" s="1" t="s">
        <v>150</v>
      </c>
      <c r="H122" s="2">
        <v>3</v>
      </c>
      <c r="I122" s="2">
        <v>3</v>
      </c>
      <c r="J122" s="2">
        <v>8</v>
      </c>
      <c r="K122" s="2" t="str">
        <f>_xlfn.CONCAT(Tabel2[[#This Row],[Component]],"-",Tabel2[[#This Row],[Koepelnummer]],".",Tabel2[[#This Row],[Groepnummer]],".",Tabel2[[#This Row],[Volgorde]])</f>
        <v>CBS-3.3.8</v>
      </c>
      <c r="L122" s="1" t="s">
        <v>158</v>
      </c>
      <c r="M122" s="1" t="s">
        <v>21</v>
      </c>
      <c r="N122" s="27"/>
    </row>
    <row r="123" spans="1:14" ht="43.2" x14ac:dyDescent="0.3">
      <c r="A123" s="2" t="s">
        <v>16</v>
      </c>
      <c r="C123" s="2" t="s">
        <v>17</v>
      </c>
      <c r="F123" s="1" t="s">
        <v>116</v>
      </c>
      <c r="G123" s="1" t="s">
        <v>150</v>
      </c>
      <c r="H123" s="2">
        <v>3</v>
      </c>
      <c r="I123" s="2">
        <v>3</v>
      </c>
      <c r="J123" s="2">
        <v>9</v>
      </c>
      <c r="K123" s="2" t="str">
        <f>_xlfn.CONCAT(Tabel2[[#This Row],[Component]],"-",Tabel2[[#This Row],[Koepelnummer]],".",Tabel2[[#This Row],[Groepnummer]],".",Tabel2[[#This Row],[Volgorde]])</f>
        <v>CBS-3.3.9</v>
      </c>
      <c r="L123" s="1" t="s">
        <v>159</v>
      </c>
      <c r="M123" s="1" t="s">
        <v>21</v>
      </c>
      <c r="N123" s="27"/>
    </row>
    <row r="124" spans="1:14" ht="43.2" x14ac:dyDescent="0.3">
      <c r="A124" s="2" t="s">
        <v>16</v>
      </c>
      <c r="C124" s="2" t="s">
        <v>17</v>
      </c>
      <c r="F124" s="1" t="s">
        <v>116</v>
      </c>
      <c r="G124" s="1" t="s">
        <v>150</v>
      </c>
      <c r="H124" s="2">
        <v>3</v>
      </c>
      <c r="I124" s="2">
        <v>3</v>
      </c>
      <c r="J124" s="2">
        <v>10</v>
      </c>
      <c r="K124" s="2" t="str">
        <f>_xlfn.CONCAT(Tabel2[[#This Row],[Component]],"-",Tabel2[[#This Row],[Koepelnummer]],".",Tabel2[[#This Row],[Groepnummer]],".",Tabel2[[#This Row],[Volgorde]])</f>
        <v>CBS-3.3.10</v>
      </c>
      <c r="L124" s="1" t="s">
        <v>160</v>
      </c>
      <c r="M124" s="1" t="s">
        <v>21</v>
      </c>
      <c r="N124" s="27"/>
    </row>
    <row r="125" spans="1:14" ht="57.6" x14ac:dyDescent="0.3">
      <c r="A125" s="2" t="s">
        <v>16</v>
      </c>
      <c r="C125" s="2" t="s">
        <v>17</v>
      </c>
      <c r="F125" s="1" t="s">
        <v>116</v>
      </c>
      <c r="G125" s="1" t="s">
        <v>150</v>
      </c>
      <c r="H125" s="2">
        <v>3</v>
      </c>
      <c r="I125" s="2">
        <v>3</v>
      </c>
      <c r="J125" s="2">
        <v>11</v>
      </c>
      <c r="K125" s="2" t="str">
        <f>_xlfn.CONCAT(Tabel2[[#This Row],[Component]],"-",Tabel2[[#This Row],[Koepelnummer]],".",Tabel2[[#This Row],[Groepnummer]],".",Tabel2[[#This Row],[Volgorde]])</f>
        <v>CBS-3.3.11</v>
      </c>
      <c r="L125" s="1" t="s">
        <v>161</v>
      </c>
      <c r="M125" s="1" t="s">
        <v>23</v>
      </c>
      <c r="N125" s="27"/>
    </row>
    <row r="126" spans="1:14" ht="43.2" x14ac:dyDescent="0.3">
      <c r="A126" s="2" t="s">
        <v>16</v>
      </c>
      <c r="C126" s="2" t="s">
        <v>17</v>
      </c>
      <c r="D126" s="2" t="s">
        <v>17</v>
      </c>
      <c r="E126" s="2" t="s">
        <v>17</v>
      </c>
      <c r="F126" s="1" t="s">
        <v>116</v>
      </c>
      <c r="G126" s="1" t="s">
        <v>150</v>
      </c>
      <c r="H126" s="2">
        <v>3</v>
      </c>
      <c r="I126" s="2">
        <v>3</v>
      </c>
      <c r="J126" s="2">
        <v>12</v>
      </c>
      <c r="K126" s="2" t="str">
        <f>_xlfn.CONCAT(Tabel2[[#This Row],[Component]],"-",Tabel2[[#This Row],[Koepelnummer]],".",Tabel2[[#This Row],[Groepnummer]],".",Tabel2[[#This Row],[Volgorde]])</f>
        <v>CBS-3.3.12</v>
      </c>
      <c r="L126" s="1" t="s">
        <v>162</v>
      </c>
      <c r="M126" s="1" t="s">
        <v>21</v>
      </c>
      <c r="N126" s="27"/>
    </row>
    <row r="127" spans="1:14" ht="43.2" x14ac:dyDescent="0.3">
      <c r="A127" s="2" t="s">
        <v>16</v>
      </c>
      <c r="C127" s="2" t="s">
        <v>17</v>
      </c>
      <c r="F127" s="1" t="s">
        <v>116</v>
      </c>
      <c r="G127" s="1" t="s">
        <v>150</v>
      </c>
      <c r="H127" s="2">
        <v>3</v>
      </c>
      <c r="I127" s="2">
        <v>3</v>
      </c>
      <c r="J127" s="2">
        <v>13</v>
      </c>
      <c r="K127" s="2" t="str">
        <f>_xlfn.CONCAT(Tabel2[[#This Row],[Component]],"-",Tabel2[[#This Row],[Koepelnummer]],".",Tabel2[[#This Row],[Groepnummer]],".",Tabel2[[#This Row],[Volgorde]])</f>
        <v>CBS-3.3.13</v>
      </c>
      <c r="L127" s="1" t="s">
        <v>163</v>
      </c>
      <c r="M127" s="1" t="s">
        <v>23</v>
      </c>
      <c r="N127" s="27"/>
    </row>
    <row r="128" spans="1:14" ht="72" x14ac:dyDescent="0.3">
      <c r="A128" s="2" t="s">
        <v>16</v>
      </c>
      <c r="C128" s="2" t="s">
        <v>17</v>
      </c>
      <c r="F128" s="1" t="s">
        <v>116</v>
      </c>
      <c r="G128" s="1" t="s">
        <v>150</v>
      </c>
      <c r="H128" s="2">
        <v>3</v>
      </c>
      <c r="I128" s="2">
        <v>3</v>
      </c>
      <c r="J128" s="2">
        <v>14</v>
      </c>
      <c r="K128" s="2" t="str">
        <f>_xlfn.CONCAT(Tabel2[[#This Row],[Component]],"-",Tabel2[[#This Row],[Koepelnummer]],".",Tabel2[[#This Row],[Groepnummer]],".",Tabel2[[#This Row],[Volgorde]])</f>
        <v>CBS-3.3.14</v>
      </c>
      <c r="L128" s="1" t="s">
        <v>164</v>
      </c>
      <c r="M128" s="1" t="s">
        <v>23</v>
      </c>
      <c r="N128" s="27"/>
    </row>
    <row r="129" spans="1:14" ht="72" x14ac:dyDescent="0.3">
      <c r="A129" s="2" t="s">
        <v>16</v>
      </c>
      <c r="C129" s="2" t="s">
        <v>17</v>
      </c>
      <c r="F129" s="1" t="s">
        <v>116</v>
      </c>
      <c r="G129" s="1" t="s">
        <v>165</v>
      </c>
      <c r="H129" s="2">
        <v>3</v>
      </c>
      <c r="I129" s="2">
        <v>4</v>
      </c>
      <c r="J129" s="2">
        <v>1</v>
      </c>
      <c r="K129" s="2" t="str">
        <f>_xlfn.CONCAT(Tabel2[[#This Row],[Component]],"-",Tabel2[[#This Row],[Koepelnummer]],".",Tabel2[[#This Row],[Groepnummer]],".",Tabel2[[#This Row],[Volgorde]])</f>
        <v>CBS-3.4.1</v>
      </c>
      <c r="L129" s="1" t="s">
        <v>166</v>
      </c>
      <c r="M129" s="1" t="s">
        <v>21</v>
      </c>
      <c r="N129" s="27"/>
    </row>
    <row r="130" spans="1:14" ht="43.2" x14ac:dyDescent="0.3">
      <c r="A130" s="2" t="s">
        <v>16</v>
      </c>
      <c r="C130" s="2" t="s">
        <v>17</v>
      </c>
      <c r="F130" s="1" t="s">
        <v>116</v>
      </c>
      <c r="G130" s="1" t="s">
        <v>165</v>
      </c>
      <c r="H130" s="2">
        <v>3</v>
      </c>
      <c r="I130" s="2">
        <v>4</v>
      </c>
      <c r="J130" s="2">
        <v>2</v>
      </c>
      <c r="K130" s="2" t="str">
        <f>_xlfn.CONCAT(Tabel2[[#This Row],[Component]],"-",Tabel2[[#This Row],[Koepelnummer]],".",Tabel2[[#This Row],[Groepnummer]],".",Tabel2[[#This Row],[Volgorde]])</f>
        <v>CBS-3.4.2</v>
      </c>
      <c r="L130" s="1" t="s">
        <v>167</v>
      </c>
      <c r="M130" s="1" t="s">
        <v>23</v>
      </c>
      <c r="N130" s="27"/>
    </row>
    <row r="131" spans="1:14" ht="43.2" x14ac:dyDescent="0.3">
      <c r="A131" s="2" t="s">
        <v>16</v>
      </c>
      <c r="C131" s="2" t="s">
        <v>17</v>
      </c>
      <c r="F131" s="1" t="s">
        <v>116</v>
      </c>
      <c r="G131" s="1" t="s">
        <v>165</v>
      </c>
      <c r="H131" s="2">
        <v>3</v>
      </c>
      <c r="I131" s="2">
        <v>4</v>
      </c>
      <c r="J131" s="2">
        <v>3</v>
      </c>
      <c r="K131" s="2" t="str">
        <f>_xlfn.CONCAT(Tabel2[[#This Row],[Component]],"-",Tabel2[[#This Row],[Koepelnummer]],".",Tabel2[[#This Row],[Groepnummer]],".",Tabel2[[#This Row],[Volgorde]])</f>
        <v>CBS-3.4.3</v>
      </c>
      <c r="L131" s="1" t="s">
        <v>168</v>
      </c>
      <c r="M131" s="1" t="s">
        <v>21</v>
      </c>
      <c r="N131" s="27"/>
    </row>
    <row r="132" spans="1:14" ht="28.8" x14ac:dyDescent="0.3">
      <c r="A132" s="2" t="s">
        <v>16</v>
      </c>
      <c r="C132" s="2" t="s">
        <v>17</v>
      </c>
      <c r="F132" s="1" t="s">
        <v>116</v>
      </c>
      <c r="G132" s="1" t="s">
        <v>165</v>
      </c>
      <c r="H132" s="2">
        <v>3</v>
      </c>
      <c r="I132" s="2">
        <v>4</v>
      </c>
      <c r="J132" s="2">
        <v>4</v>
      </c>
      <c r="K132" s="2" t="str">
        <f>_xlfn.CONCAT(Tabel2[[#This Row],[Component]],"-",Tabel2[[#This Row],[Koepelnummer]],".",Tabel2[[#This Row],[Groepnummer]],".",Tabel2[[#This Row],[Volgorde]])</f>
        <v>CBS-3.4.4</v>
      </c>
      <c r="L132" s="1" t="s">
        <v>169</v>
      </c>
      <c r="M132" s="1" t="s">
        <v>21</v>
      </c>
      <c r="N132" s="27"/>
    </row>
    <row r="133" spans="1:14" ht="43.2" x14ac:dyDescent="0.3">
      <c r="A133" s="2" t="s">
        <v>16</v>
      </c>
      <c r="C133" s="2" t="s">
        <v>17</v>
      </c>
      <c r="F133" s="1" t="s">
        <v>116</v>
      </c>
      <c r="G133" s="1" t="s">
        <v>165</v>
      </c>
      <c r="H133" s="2">
        <v>3</v>
      </c>
      <c r="I133" s="2">
        <v>4</v>
      </c>
      <c r="J133" s="2">
        <v>5</v>
      </c>
      <c r="K133" s="2" t="str">
        <f>_xlfn.CONCAT(Tabel2[[#This Row],[Component]],"-",Tabel2[[#This Row],[Koepelnummer]],".",Tabel2[[#This Row],[Groepnummer]],".",Tabel2[[#This Row],[Volgorde]])</f>
        <v>CBS-3.4.5</v>
      </c>
      <c r="L133" s="1" t="s">
        <v>170</v>
      </c>
      <c r="M133" s="1" t="s">
        <v>23</v>
      </c>
      <c r="N133" s="27"/>
    </row>
    <row r="134" spans="1:14" ht="43.2" x14ac:dyDescent="0.3">
      <c r="A134" s="2" t="s">
        <v>16</v>
      </c>
      <c r="C134" s="2" t="s">
        <v>17</v>
      </c>
      <c r="F134" s="1" t="s">
        <v>116</v>
      </c>
      <c r="G134" s="1" t="s">
        <v>165</v>
      </c>
      <c r="H134" s="2">
        <v>3</v>
      </c>
      <c r="I134" s="2">
        <v>4</v>
      </c>
      <c r="J134" s="2">
        <v>6</v>
      </c>
      <c r="K134" s="2" t="str">
        <f>_xlfn.CONCAT(Tabel2[[#This Row],[Component]],"-",Tabel2[[#This Row],[Koepelnummer]],".",Tabel2[[#This Row],[Groepnummer]],".",Tabel2[[#This Row],[Volgorde]])</f>
        <v>CBS-3.4.6</v>
      </c>
      <c r="L134" s="1" t="s">
        <v>171</v>
      </c>
      <c r="M134" s="1" t="s">
        <v>21</v>
      </c>
      <c r="N134" s="27"/>
    </row>
    <row r="135" spans="1:14" ht="57.6" x14ac:dyDescent="0.3">
      <c r="A135" s="2" t="s">
        <v>16</v>
      </c>
      <c r="C135" s="2" t="s">
        <v>17</v>
      </c>
      <c r="F135" s="1" t="s">
        <v>116</v>
      </c>
      <c r="G135" s="1" t="s">
        <v>165</v>
      </c>
      <c r="H135" s="2">
        <v>3</v>
      </c>
      <c r="I135" s="2">
        <v>4</v>
      </c>
      <c r="J135" s="2">
        <v>7</v>
      </c>
      <c r="K135" s="2" t="str">
        <f>_xlfn.CONCAT(Tabel2[[#This Row],[Component]],"-",Tabel2[[#This Row],[Koepelnummer]],".",Tabel2[[#This Row],[Groepnummer]],".",Tabel2[[#This Row],[Volgorde]])</f>
        <v>CBS-3.4.7</v>
      </c>
      <c r="L135" s="1" t="s">
        <v>172</v>
      </c>
      <c r="M135" s="1" t="s">
        <v>23</v>
      </c>
      <c r="N135" s="27"/>
    </row>
    <row r="136" spans="1:14" ht="57.6" x14ac:dyDescent="0.3">
      <c r="A136" s="2" t="s">
        <v>16</v>
      </c>
      <c r="C136" s="2" t="s">
        <v>17</v>
      </c>
      <c r="F136" s="1" t="s">
        <v>116</v>
      </c>
      <c r="G136" s="1" t="s">
        <v>165</v>
      </c>
      <c r="H136" s="2">
        <v>3</v>
      </c>
      <c r="I136" s="2">
        <v>4</v>
      </c>
      <c r="J136" s="2">
        <v>8</v>
      </c>
      <c r="K136" s="2" t="str">
        <f>_xlfn.CONCAT(Tabel2[[#This Row],[Component]],"-",Tabel2[[#This Row],[Koepelnummer]],".",Tabel2[[#This Row],[Groepnummer]],".",Tabel2[[#This Row],[Volgorde]])</f>
        <v>CBS-3.4.8</v>
      </c>
      <c r="L136" s="1" t="s">
        <v>173</v>
      </c>
      <c r="M136" s="1" t="s">
        <v>23</v>
      </c>
      <c r="N136" s="27"/>
    </row>
    <row r="137" spans="1:14" ht="86.4" x14ac:dyDescent="0.3">
      <c r="A137" s="2" t="s">
        <v>16</v>
      </c>
      <c r="C137" s="2" t="s">
        <v>17</v>
      </c>
      <c r="F137" s="1" t="s">
        <v>116</v>
      </c>
      <c r="G137" s="1" t="s">
        <v>165</v>
      </c>
      <c r="H137" s="2">
        <v>3</v>
      </c>
      <c r="I137" s="2">
        <v>4</v>
      </c>
      <c r="J137" s="2">
        <v>9</v>
      </c>
      <c r="K137" s="2" t="str">
        <f>_xlfn.CONCAT(Tabel2[[#This Row],[Component]],"-",Tabel2[[#This Row],[Koepelnummer]],".",Tabel2[[#This Row],[Groepnummer]],".",Tabel2[[#This Row],[Volgorde]])</f>
        <v>CBS-3.4.9</v>
      </c>
      <c r="L137" s="1" t="s">
        <v>434</v>
      </c>
      <c r="M137" s="1" t="s">
        <v>23</v>
      </c>
      <c r="N137" s="27"/>
    </row>
    <row r="138" spans="1:14" ht="43.2" x14ac:dyDescent="0.3">
      <c r="A138" s="2" t="s">
        <v>16</v>
      </c>
      <c r="C138" s="2" t="s">
        <v>17</v>
      </c>
      <c r="F138" s="1" t="s">
        <v>116</v>
      </c>
      <c r="G138" s="1" t="s">
        <v>174</v>
      </c>
      <c r="H138" s="2">
        <v>3</v>
      </c>
      <c r="I138" s="2">
        <v>5</v>
      </c>
      <c r="J138" s="2">
        <v>1</v>
      </c>
      <c r="K138" s="2" t="str">
        <f>_xlfn.CONCAT(Tabel2[[#This Row],[Component]],"-",Tabel2[[#This Row],[Koepelnummer]],".",Tabel2[[#This Row],[Groepnummer]],".",Tabel2[[#This Row],[Volgorde]])</f>
        <v>CBS-3.5.1</v>
      </c>
      <c r="L138" s="1" t="s">
        <v>175</v>
      </c>
      <c r="M138" s="1" t="s">
        <v>21</v>
      </c>
      <c r="N138" s="27"/>
    </row>
    <row r="139" spans="1:14" ht="57.6" x14ac:dyDescent="0.3">
      <c r="A139" s="2" t="s">
        <v>16</v>
      </c>
      <c r="C139" s="2" t="s">
        <v>17</v>
      </c>
      <c r="F139" s="1" t="s">
        <v>116</v>
      </c>
      <c r="G139" s="1" t="s">
        <v>174</v>
      </c>
      <c r="H139" s="2">
        <v>3</v>
      </c>
      <c r="I139" s="2">
        <v>5</v>
      </c>
      <c r="J139" s="2">
        <v>2</v>
      </c>
      <c r="K139" s="2" t="str">
        <f>_xlfn.CONCAT(Tabel2[[#This Row],[Component]],"-",Tabel2[[#This Row],[Koepelnummer]],".",Tabel2[[#This Row],[Groepnummer]],".",Tabel2[[#This Row],[Volgorde]])</f>
        <v>CBS-3.5.2</v>
      </c>
      <c r="L139" s="5" t="s">
        <v>176</v>
      </c>
      <c r="M139" s="1" t="s">
        <v>21</v>
      </c>
      <c r="N139" s="27"/>
    </row>
    <row r="140" spans="1:14" ht="43.2" x14ac:dyDescent="0.3">
      <c r="A140" s="2" t="s">
        <v>16</v>
      </c>
      <c r="C140" s="2" t="s">
        <v>17</v>
      </c>
      <c r="F140" s="1" t="s">
        <v>116</v>
      </c>
      <c r="G140" s="1" t="s">
        <v>174</v>
      </c>
      <c r="H140" s="2">
        <v>3</v>
      </c>
      <c r="I140" s="2">
        <v>5</v>
      </c>
      <c r="J140" s="2">
        <v>3</v>
      </c>
      <c r="K140" s="2" t="str">
        <f>_xlfn.CONCAT(Tabel2[[#This Row],[Component]],"-",Tabel2[[#This Row],[Koepelnummer]],".",Tabel2[[#This Row],[Groepnummer]],".",Tabel2[[#This Row],[Volgorde]])</f>
        <v>CBS-3.5.3</v>
      </c>
      <c r="L140" s="1" t="s">
        <v>177</v>
      </c>
      <c r="M140" s="1" t="s">
        <v>21</v>
      </c>
      <c r="N140" s="27"/>
    </row>
    <row r="141" spans="1:14" ht="43.2" x14ac:dyDescent="0.3">
      <c r="A141" s="2" t="s">
        <v>16</v>
      </c>
      <c r="C141" s="2" t="s">
        <v>17</v>
      </c>
      <c r="F141" s="1" t="s">
        <v>116</v>
      </c>
      <c r="G141" s="1" t="s">
        <v>174</v>
      </c>
      <c r="H141" s="2">
        <v>3</v>
      </c>
      <c r="I141" s="2">
        <v>5</v>
      </c>
      <c r="J141" s="2">
        <v>4</v>
      </c>
      <c r="K141" s="2" t="str">
        <f>_xlfn.CONCAT(Tabel2[[#This Row],[Component]],"-",Tabel2[[#This Row],[Koepelnummer]],".",Tabel2[[#This Row],[Groepnummer]],".",Tabel2[[#This Row],[Volgorde]])</f>
        <v>CBS-3.5.4</v>
      </c>
      <c r="L141" s="5" t="s">
        <v>178</v>
      </c>
      <c r="M141" s="1" t="s">
        <v>21</v>
      </c>
      <c r="N141" s="27"/>
    </row>
    <row r="142" spans="1:14" ht="86.4" x14ac:dyDescent="0.3">
      <c r="A142" s="2" t="s">
        <v>16</v>
      </c>
      <c r="C142" s="2" t="s">
        <v>17</v>
      </c>
      <c r="F142" s="1" t="s">
        <v>116</v>
      </c>
      <c r="G142" s="1" t="s">
        <v>174</v>
      </c>
      <c r="H142" s="2">
        <v>3</v>
      </c>
      <c r="I142" s="2">
        <v>5</v>
      </c>
      <c r="J142" s="2">
        <v>5</v>
      </c>
      <c r="K142" s="2" t="str">
        <f>_xlfn.CONCAT(Tabel2[[#This Row],[Component]],"-",Tabel2[[#This Row],[Koepelnummer]],".",Tabel2[[#This Row],[Groepnummer]],".",Tabel2[[#This Row],[Volgorde]])</f>
        <v>CBS-3.5.5</v>
      </c>
      <c r="L142" s="1" t="s">
        <v>179</v>
      </c>
      <c r="M142" s="1" t="s">
        <v>21</v>
      </c>
      <c r="N142" s="27"/>
    </row>
    <row r="143" spans="1:14" ht="72" x14ac:dyDescent="0.3">
      <c r="A143" s="2" t="s">
        <v>16</v>
      </c>
      <c r="C143" s="2" t="s">
        <v>17</v>
      </c>
      <c r="F143" s="1" t="s">
        <v>116</v>
      </c>
      <c r="G143" s="1" t="s">
        <v>174</v>
      </c>
      <c r="H143" s="2">
        <v>3</v>
      </c>
      <c r="I143" s="2">
        <v>5</v>
      </c>
      <c r="J143" s="2">
        <v>6</v>
      </c>
      <c r="K143" s="2" t="str">
        <f>_xlfn.CONCAT(Tabel2[[#This Row],[Component]],"-",Tabel2[[#This Row],[Koepelnummer]],".",Tabel2[[#This Row],[Groepnummer]],".",Tabel2[[#This Row],[Volgorde]])</f>
        <v>CBS-3.5.6</v>
      </c>
      <c r="L143" s="1" t="s">
        <v>180</v>
      </c>
      <c r="M143" s="1" t="s">
        <v>21</v>
      </c>
      <c r="N143" s="27"/>
    </row>
    <row r="144" spans="1:14" ht="57.6" x14ac:dyDescent="0.3">
      <c r="A144" s="2" t="s">
        <v>16</v>
      </c>
      <c r="C144" s="2" t="s">
        <v>17</v>
      </c>
      <c r="F144" s="1" t="s">
        <v>116</v>
      </c>
      <c r="G144" s="1" t="s">
        <v>80</v>
      </c>
      <c r="H144" s="2">
        <v>3</v>
      </c>
      <c r="I144" s="2">
        <v>6</v>
      </c>
      <c r="J144" s="2">
        <v>1</v>
      </c>
      <c r="K144" s="2" t="str">
        <f>_xlfn.CONCAT(Tabel2[[#This Row],[Component]],"-",Tabel2[[#This Row],[Koepelnummer]],".",Tabel2[[#This Row],[Groepnummer]],".",Tabel2[[#This Row],[Volgorde]])</f>
        <v>CBS-3.6.1</v>
      </c>
      <c r="L144" s="1" t="s">
        <v>181</v>
      </c>
      <c r="M144" s="1" t="s">
        <v>21</v>
      </c>
      <c r="N144" s="27"/>
    </row>
    <row r="145" spans="1:14" ht="43.2" x14ac:dyDescent="0.3">
      <c r="A145" s="2" t="s">
        <v>16</v>
      </c>
      <c r="C145" s="2" t="s">
        <v>17</v>
      </c>
      <c r="D145" s="2" t="s">
        <v>17</v>
      </c>
      <c r="F145" s="1" t="s">
        <v>182</v>
      </c>
      <c r="G145" s="1" t="s">
        <v>183</v>
      </c>
      <c r="H145" s="2">
        <v>4</v>
      </c>
      <c r="I145" s="2">
        <v>1</v>
      </c>
      <c r="J145" s="2">
        <v>1</v>
      </c>
      <c r="K145" s="2" t="str">
        <f>_xlfn.CONCAT(Tabel2[[#This Row],[Component]],"-",Tabel2[[#This Row],[Koepelnummer]],".",Tabel2[[#This Row],[Groepnummer]],".",Tabel2[[#This Row],[Volgorde]])</f>
        <v>CBS-4.1.1</v>
      </c>
      <c r="L145" s="1" t="s">
        <v>184</v>
      </c>
      <c r="M145" s="1" t="s">
        <v>21</v>
      </c>
      <c r="N145" s="27"/>
    </row>
    <row r="146" spans="1:14" ht="28.8" x14ac:dyDescent="0.3">
      <c r="A146" s="2" t="s">
        <v>16</v>
      </c>
      <c r="C146" s="2" t="s">
        <v>17</v>
      </c>
      <c r="D146" s="2" t="s">
        <v>17</v>
      </c>
      <c r="F146" s="1" t="s">
        <v>182</v>
      </c>
      <c r="G146" s="1" t="s">
        <v>183</v>
      </c>
      <c r="H146" s="2">
        <v>4</v>
      </c>
      <c r="I146" s="2">
        <v>1</v>
      </c>
      <c r="J146" s="2">
        <v>2</v>
      </c>
      <c r="K146" s="2" t="str">
        <f>_xlfn.CONCAT(Tabel2[[#This Row],[Component]],"-",Tabel2[[#This Row],[Koepelnummer]],".",Tabel2[[#This Row],[Groepnummer]],".",Tabel2[[#This Row],[Volgorde]])</f>
        <v>CBS-4.1.2</v>
      </c>
      <c r="L146" s="1" t="s">
        <v>185</v>
      </c>
      <c r="M146" s="1" t="s">
        <v>21</v>
      </c>
      <c r="N146" s="27"/>
    </row>
    <row r="147" spans="1:14" x14ac:dyDescent="0.3">
      <c r="A147" s="2" t="s">
        <v>16</v>
      </c>
      <c r="C147" s="2" t="s">
        <v>17</v>
      </c>
      <c r="D147" s="2" t="s">
        <v>17</v>
      </c>
      <c r="F147" s="1" t="s">
        <v>182</v>
      </c>
      <c r="G147" s="1" t="s">
        <v>183</v>
      </c>
      <c r="H147" s="2">
        <v>4</v>
      </c>
      <c r="I147" s="2">
        <v>1</v>
      </c>
      <c r="J147" s="2">
        <v>3</v>
      </c>
      <c r="K147" s="2" t="str">
        <f>_xlfn.CONCAT(Tabel2[[#This Row],[Component]],"-",Tabel2[[#This Row],[Koepelnummer]],".",Tabel2[[#This Row],[Groepnummer]],".",Tabel2[[#This Row],[Volgorde]])</f>
        <v>CBS-4.1.3</v>
      </c>
      <c r="L147" s="2" t="s">
        <v>186</v>
      </c>
      <c r="M147" s="23" t="s">
        <v>21</v>
      </c>
      <c r="N147" s="28"/>
    </row>
    <row r="148" spans="1:14" ht="43.2" x14ac:dyDescent="0.3">
      <c r="A148" s="2" t="s">
        <v>16</v>
      </c>
      <c r="C148" s="2" t="s">
        <v>17</v>
      </c>
      <c r="D148" s="2" t="s">
        <v>17</v>
      </c>
      <c r="F148" s="1" t="s">
        <v>182</v>
      </c>
      <c r="G148" s="1" t="s">
        <v>183</v>
      </c>
      <c r="H148" s="2">
        <v>4</v>
      </c>
      <c r="I148" s="2">
        <v>1</v>
      </c>
      <c r="J148" s="2">
        <v>4</v>
      </c>
      <c r="K148" s="2" t="str">
        <f>_xlfn.CONCAT(Tabel2[[#This Row],[Component]],"-",Tabel2[[#This Row],[Koepelnummer]],".",Tabel2[[#This Row],[Groepnummer]],".",Tabel2[[#This Row],[Volgorde]])</f>
        <v>CBS-4.1.4</v>
      </c>
      <c r="L148" s="1" t="s">
        <v>187</v>
      </c>
      <c r="M148" s="1" t="s">
        <v>21</v>
      </c>
      <c r="N148" s="27"/>
    </row>
    <row r="149" spans="1:14" ht="28.8" x14ac:dyDescent="0.3">
      <c r="A149" s="14" t="s">
        <v>16</v>
      </c>
      <c r="B149" s="14"/>
      <c r="C149" s="14" t="s">
        <v>17</v>
      </c>
      <c r="D149" s="14" t="s">
        <v>17</v>
      </c>
      <c r="E149" s="14"/>
      <c r="F149" s="5" t="s">
        <v>182</v>
      </c>
      <c r="G149" s="15" t="s">
        <v>183</v>
      </c>
      <c r="H149" s="5">
        <v>4</v>
      </c>
      <c r="I149" s="5">
        <v>1</v>
      </c>
      <c r="J149" s="24">
        <v>5</v>
      </c>
      <c r="K149" s="2" t="str">
        <f>_xlfn.CONCAT(Tabel2[[#This Row],[Component]],"-",Tabel2[[#This Row],[Koepelnummer]],".",Tabel2[[#This Row],[Groepnummer]],".",Tabel2[[#This Row],[Volgorde]])</f>
        <v>CBS-4.1.5</v>
      </c>
      <c r="L149" s="15" t="s">
        <v>188</v>
      </c>
      <c r="M149" s="15" t="s">
        <v>21</v>
      </c>
      <c r="N149" s="27"/>
    </row>
    <row r="150" spans="1:14" s="20" customFormat="1" ht="28.8" x14ac:dyDescent="0.3">
      <c r="A150" s="16" t="s">
        <v>16</v>
      </c>
      <c r="B150" s="16"/>
      <c r="C150" s="16" t="s">
        <v>17</v>
      </c>
      <c r="D150" s="16"/>
      <c r="E150" s="16"/>
      <c r="F150" s="25" t="s">
        <v>182</v>
      </c>
      <c r="G150" s="17" t="s">
        <v>183</v>
      </c>
      <c r="H150" s="25">
        <v>4</v>
      </c>
      <c r="I150" s="25">
        <v>1</v>
      </c>
      <c r="J150" s="26">
        <v>6</v>
      </c>
      <c r="K150" s="18" t="str">
        <f>_xlfn.CONCAT(Tabel2[[#This Row],[Component]],"-",Tabel2[[#This Row],[Koepelnummer]],".",Tabel2[[#This Row],[Groepnummer]],".",Tabel2[[#This Row],[Volgorde]])</f>
        <v>CBS-4.1.6</v>
      </c>
      <c r="L150" s="17" t="s">
        <v>189</v>
      </c>
      <c r="M150" s="17" t="s">
        <v>21</v>
      </c>
      <c r="N150" s="27"/>
    </row>
    <row r="151" spans="1:14" ht="43.2" x14ac:dyDescent="0.3">
      <c r="A151" s="14" t="s">
        <v>16</v>
      </c>
      <c r="B151" s="14"/>
      <c r="C151" s="14" t="s">
        <v>17</v>
      </c>
      <c r="D151" s="14"/>
      <c r="E151" s="14"/>
      <c r="F151" s="5" t="s">
        <v>182</v>
      </c>
      <c r="G151" s="15" t="s">
        <v>183</v>
      </c>
      <c r="H151" s="5">
        <v>4</v>
      </c>
      <c r="I151" s="5">
        <v>1</v>
      </c>
      <c r="J151" s="24">
        <v>7</v>
      </c>
      <c r="K151" s="2" t="str">
        <f>_xlfn.CONCAT(Tabel2[[#This Row],[Component]],"-",Tabel2[[#This Row],[Koepelnummer]],".",Tabel2[[#This Row],[Groepnummer]],".",Tabel2[[#This Row],[Volgorde]])</f>
        <v>CBS-4.1.7</v>
      </c>
      <c r="L151" s="1" t="s">
        <v>154</v>
      </c>
      <c r="M151" s="15" t="s">
        <v>21</v>
      </c>
      <c r="N151" s="27"/>
    </row>
    <row r="152" spans="1:14" s="20" customFormat="1" ht="28.8" x14ac:dyDescent="0.3">
      <c r="A152" s="16" t="s">
        <v>16</v>
      </c>
      <c r="B152" s="16"/>
      <c r="C152" s="16" t="s">
        <v>17</v>
      </c>
      <c r="D152" s="16"/>
      <c r="E152" s="16"/>
      <c r="F152" s="25" t="s">
        <v>182</v>
      </c>
      <c r="G152" s="17" t="s">
        <v>183</v>
      </c>
      <c r="H152" s="25">
        <v>4</v>
      </c>
      <c r="I152" s="25">
        <v>1</v>
      </c>
      <c r="J152" s="26">
        <v>8</v>
      </c>
      <c r="K152" s="18" t="str">
        <f>_xlfn.CONCAT(Tabel2[[#This Row],[Component]],"-",Tabel2[[#This Row],[Koepelnummer]],".",Tabel2[[#This Row],[Groepnummer]],".",Tabel2[[#This Row],[Volgorde]])</f>
        <v>CBS-4.1.8</v>
      </c>
      <c r="L152" s="17" t="s">
        <v>190</v>
      </c>
      <c r="M152" s="17" t="s">
        <v>21</v>
      </c>
      <c r="N152" s="27"/>
    </row>
    <row r="153" spans="1:14" ht="72" x14ac:dyDescent="0.3">
      <c r="A153" s="2" t="s">
        <v>16</v>
      </c>
      <c r="C153" s="2" t="s">
        <v>17</v>
      </c>
      <c r="F153" s="1" t="s">
        <v>182</v>
      </c>
      <c r="G153" s="1" t="s">
        <v>191</v>
      </c>
      <c r="H153" s="2">
        <v>4</v>
      </c>
      <c r="I153" s="2">
        <v>2</v>
      </c>
      <c r="J153" s="2">
        <v>1</v>
      </c>
      <c r="K153" s="2" t="str">
        <f>_xlfn.CONCAT(Tabel2[[#This Row],[Component]],"-",Tabel2[[#This Row],[Koepelnummer]],".",Tabel2[[#This Row],[Groepnummer]],".",Tabel2[[#This Row],[Volgorde]])</f>
        <v>CBS-4.2.1</v>
      </c>
      <c r="L153" s="1" t="s">
        <v>192</v>
      </c>
      <c r="M153" s="1" t="s">
        <v>23</v>
      </c>
      <c r="N153" s="27"/>
    </row>
    <row r="154" spans="1:14" s="20" customFormat="1" ht="43.2" x14ac:dyDescent="0.3">
      <c r="A154" s="16" t="s">
        <v>16</v>
      </c>
      <c r="B154" s="16"/>
      <c r="C154" s="16"/>
      <c r="D154" s="16" t="s">
        <v>17</v>
      </c>
      <c r="E154" s="16"/>
      <c r="F154" s="17" t="s">
        <v>193</v>
      </c>
      <c r="G154" s="17" t="s">
        <v>194</v>
      </c>
      <c r="H154" s="16">
        <v>5</v>
      </c>
      <c r="I154" s="16">
        <v>1</v>
      </c>
      <c r="J154" s="16">
        <v>1</v>
      </c>
      <c r="K154" s="18" t="str">
        <f>_xlfn.CONCAT(Tabel2[[#This Row],[Component]],"-",Tabel2[[#This Row],[Koepelnummer]],".",Tabel2[[#This Row],[Groepnummer]],".",Tabel2[[#This Row],[Volgorde]])</f>
        <v>CBS-5.1.1</v>
      </c>
      <c r="L154" s="19" t="s">
        <v>195</v>
      </c>
      <c r="M154" s="17" t="s">
        <v>21</v>
      </c>
      <c r="N154" s="27"/>
    </row>
    <row r="155" spans="1:14" ht="43.2" x14ac:dyDescent="0.3">
      <c r="A155" s="14" t="s">
        <v>16</v>
      </c>
      <c r="B155" s="14"/>
      <c r="C155" s="14"/>
      <c r="D155" s="14" t="s">
        <v>17</v>
      </c>
      <c r="E155" s="14"/>
      <c r="F155" s="15" t="s">
        <v>193</v>
      </c>
      <c r="G155" s="15" t="s">
        <v>196</v>
      </c>
      <c r="H155" s="14">
        <v>5</v>
      </c>
      <c r="I155" s="14">
        <v>2</v>
      </c>
      <c r="J155" s="14">
        <v>1</v>
      </c>
      <c r="K155" s="2" t="str">
        <f>_xlfn.CONCAT(Tabel2[[#This Row],[Component]],"-",Tabel2[[#This Row],[Koepelnummer]],".",Tabel2[[#This Row],[Groepnummer]],".",Tabel2[[#This Row],[Volgorde]])</f>
        <v>CBS-5.2.1</v>
      </c>
      <c r="L155" s="1" t="s">
        <v>197</v>
      </c>
      <c r="M155" s="15" t="s">
        <v>21</v>
      </c>
      <c r="N155" s="27"/>
    </row>
    <row r="156" spans="1:14" s="20" customFormat="1" ht="57.6" x14ac:dyDescent="0.3">
      <c r="A156" s="16" t="s">
        <v>16</v>
      </c>
      <c r="B156" s="16"/>
      <c r="C156" s="16"/>
      <c r="D156" s="16" t="s">
        <v>17</v>
      </c>
      <c r="E156" s="16"/>
      <c r="F156" s="17" t="s">
        <v>193</v>
      </c>
      <c r="G156" s="17" t="s">
        <v>196</v>
      </c>
      <c r="H156" s="16">
        <v>5</v>
      </c>
      <c r="I156" s="16">
        <v>2</v>
      </c>
      <c r="J156" s="16">
        <v>2</v>
      </c>
      <c r="K156" s="18" t="str">
        <f>_xlfn.CONCAT(Tabel2[[#This Row],[Component]],"-",Tabel2[[#This Row],[Koepelnummer]],".",Tabel2[[#This Row],[Groepnummer]],".",Tabel2[[#This Row],[Volgorde]])</f>
        <v>CBS-5.2.2</v>
      </c>
      <c r="L156" s="19" t="s">
        <v>198</v>
      </c>
      <c r="M156" s="17" t="s">
        <v>21</v>
      </c>
      <c r="N156" s="27"/>
    </row>
    <row r="157" spans="1:14" ht="57.6" x14ac:dyDescent="0.3">
      <c r="A157" s="14" t="s">
        <v>16</v>
      </c>
      <c r="B157" s="14"/>
      <c r="C157" s="14"/>
      <c r="D157" s="14" t="s">
        <v>17</v>
      </c>
      <c r="E157" s="14"/>
      <c r="F157" s="15" t="s">
        <v>193</v>
      </c>
      <c r="G157" s="15" t="s">
        <v>196</v>
      </c>
      <c r="H157" s="14">
        <v>5</v>
      </c>
      <c r="I157" s="14">
        <v>2</v>
      </c>
      <c r="J157" s="14">
        <v>3</v>
      </c>
      <c r="K157" s="2" t="str">
        <f>_xlfn.CONCAT(Tabel2[[#This Row],[Component]],"-",Tabel2[[#This Row],[Koepelnummer]],".",Tabel2[[#This Row],[Groepnummer]],".",Tabel2[[#This Row],[Volgorde]])</f>
        <v>CBS-5.2.3</v>
      </c>
      <c r="L157" s="1" t="s">
        <v>199</v>
      </c>
      <c r="M157" s="15" t="s">
        <v>21</v>
      </c>
      <c r="N157" s="27"/>
    </row>
    <row r="158" spans="1:14" s="20" customFormat="1" ht="43.2" x14ac:dyDescent="0.3">
      <c r="A158" s="16" t="s">
        <v>16</v>
      </c>
      <c r="B158" s="16"/>
      <c r="C158" s="16"/>
      <c r="D158" s="16" t="s">
        <v>17</v>
      </c>
      <c r="E158" s="16"/>
      <c r="F158" s="17" t="s">
        <v>193</v>
      </c>
      <c r="G158" s="17" t="s">
        <v>183</v>
      </c>
      <c r="H158" s="16">
        <v>5</v>
      </c>
      <c r="I158" s="16">
        <v>3</v>
      </c>
      <c r="J158" s="16">
        <v>1</v>
      </c>
      <c r="K158" s="18" t="str">
        <f>_xlfn.CONCAT(Tabel2[[#This Row],[Component]],"-",Tabel2[[#This Row],[Koepelnummer]],".",Tabel2[[#This Row],[Groepnummer]],".",Tabel2[[#This Row],[Volgorde]])</f>
        <v>CBS-5.3.1</v>
      </c>
      <c r="L158" s="19" t="s">
        <v>200</v>
      </c>
      <c r="M158" s="17" t="s">
        <v>23</v>
      </c>
      <c r="N158" s="27"/>
    </row>
  </sheetData>
  <sheetProtection algorithmName="SHA-512" hashValue="apxGmmK4WF0buPgvHJ0TrGWPfal8UXuH30Car0FZuYBBLFD/eCSL91N9faSserMaWixa1bh5Mh7j2h4s7pFP4w==" saltValue="76rHU+LUtuNwRwcQP8dRJw==" spinCount="100000" sheet="1" selectLockedCells="1"/>
  <mergeCells count="1">
    <mergeCell ref="E1:F1"/>
  </mergeCells>
  <conditionalFormatting sqref="K1:K1048576">
    <cfRule type="duplicateValues" dxfId="5" priority="2"/>
  </conditionalFormatting>
  <conditionalFormatting sqref="L147">
    <cfRule type="duplicateValues" dxfId="4" priority="1"/>
  </conditionalFormatting>
  <printOptions headings="1"/>
  <pageMargins left="0.25" right="0.25" top="0.75" bottom="0.75" header="0.3" footer="0.3"/>
  <pageSetup paperSize="8" scale="9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96B6-61FA-48EA-82F8-DF67CD695433}">
  <dimension ref="A1:N53"/>
  <sheetViews>
    <sheetView topLeftCell="G1" zoomScaleNormal="100" workbookViewId="0">
      <pane ySplit="3" topLeftCell="A44" activePane="bottomLeft" state="frozen"/>
      <selection activeCell="A5" sqref="A5"/>
      <selection pane="bottomLeft" activeCell="N4" sqref="N4:N53"/>
    </sheetView>
  </sheetViews>
  <sheetFormatPr defaultRowHeight="14.4" x14ac:dyDescent="0.3"/>
  <cols>
    <col min="1" max="1" width="13.88671875" style="3" bestFit="1" customWidth="1"/>
    <col min="2" max="2" width="12.33203125" style="3" bestFit="1" customWidth="1"/>
    <col min="3" max="3" width="9.6640625" style="3" bestFit="1" customWidth="1"/>
    <col min="4" max="4" width="20.88671875" style="3" bestFit="1" customWidth="1"/>
    <col min="5" max="5" width="13" style="3" bestFit="1" customWidth="1"/>
    <col min="6" max="7" width="32.6640625" style="3" customWidth="1"/>
    <col min="8" max="8" width="16.6640625" style="7" customWidth="1"/>
    <col min="9" max="10" width="18.88671875" style="7" customWidth="1"/>
    <col min="11" max="11" width="26.109375" style="7" bestFit="1" customWidth="1"/>
    <col min="12" max="12" width="62.44140625" style="3" customWidth="1"/>
    <col min="13" max="13" width="12.5546875" style="7" customWidth="1"/>
    <col min="14" max="14" width="17.5546875" style="7" customWidth="1"/>
  </cols>
  <sheetData>
    <row r="1" spans="1:14" x14ac:dyDescent="0.3">
      <c r="A1" s="1" t="s">
        <v>0</v>
      </c>
      <c r="B1" s="1" t="s">
        <v>1</v>
      </c>
      <c r="C1" s="2"/>
      <c r="D1" s="2" t="s">
        <v>430</v>
      </c>
      <c r="E1" s="33"/>
      <c r="F1" s="34"/>
    </row>
    <row r="2" spans="1:14" ht="17.25" customHeight="1" x14ac:dyDescent="0.3">
      <c r="A2" s="1"/>
      <c r="B2" s="1"/>
    </row>
    <row r="3" spans="1:14" ht="33" customHeight="1" x14ac:dyDescent="0.3">
      <c r="A3" s="3" t="s">
        <v>2</v>
      </c>
      <c r="B3" s="3" t="s">
        <v>3</v>
      </c>
      <c r="C3" s="3" t="s">
        <v>201</v>
      </c>
      <c r="D3" s="3" t="s">
        <v>202</v>
      </c>
      <c r="E3" s="3" t="s">
        <v>203</v>
      </c>
      <c r="F3" s="3" t="s">
        <v>7</v>
      </c>
      <c r="G3" s="3" t="s">
        <v>8</v>
      </c>
      <c r="H3" s="3" t="s">
        <v>9</v>
      </c>
      <c r="I3" s="3" t="s">
        <v>10</v>
      </c>
      <c r="J3" s="3" t="s">
        <v>11</v>
      </c>
      <c r="K3" s="3" t="s">
        <v>12</v>
      </c>
      <c r="L3" s="3" t="s">
        <v>204</v>
      </c>
      <c r="M3" s="3" t="s">
        <v>14</v>
      </c>
      <c r="N3" s="10" t="s">
        <v>15</v>
      </c>
    </row>
    <row r="4" spans="1:14" x14ac:dyDescent="0.3">
      <c r="A4" s="3" t="s">
        <v>205</v>
      </c>
      <c r="C4" s="3" t="s">
        <v>17</v>
      </c>
      <c r="F4" s="3" t="s">
        <v>18</v>
      </c>
      <c r="G4" s="3" t="s">
        <v>206</v>
      </c>
      <c r="H4" s="7">
        <v>1</v>
      </c>
      <c r="I4" s="7">
        <v>1</v>
      </c>
      <c r="J4" s="7">
        <v>1</v>
      </c>
      <c r="K4" s="7" t="str">
        <f>_xlfn.CONCAT(Tabel3[[#This Row],[Component]],"-",Tabel3[[#This Row],[Koepelnummer]],".",Tabel3[[#This Row],[Groepnummer]],".",Tabel3[[#This Row],[Volgorde]])</f>
        <v>Storage-DAM-1.1.1</v>
      </c>
      <c r="L4" s="3" t="s">
        <v>207</v>
      </c>
      <c r="M4" s="3" t="s">
        <v>21</v>
      </c>
      <c r="N4" s="29"/>
    </row>
    <row r="5" spans="1:14" ht="28.8" x14ac:dyDescent="0.3">
      <c r="A5" s="3" t="s">
        <v>205</v>
      </c>
      <c r="C5" s="3" t="s">
        <v>17</v>
      </c>
      <c r="F5" s="3" t="s">
        <v>18</v>
      </c>
      <c r="G5" s="3" t="s">
        <v>208</v>
      </c>
      <c r="H5" s="7">
        <v>1</v>
      </c>
      <c r="I5" s="7">
        <v>2</v>
      </c>
      <c r="J5" s="7">
        <v>1</v>
      </c>
      <c r="K5" s="7" t="str">
        <f>_xlfn.CONCAT(Tabel3[[#This Row],[Component]],"-",Tabel3[[#This Row],[Koepelnummer]],".",Tabel3[[#This Row],[Groepnummer]],".",Tabel3[[#This Row],[Volgorde]])</f>
        <v>Storage-DAM-1.2.1</v>
      </c>
      <c r="L5" s="3" t="s">
        <v>209</v>
      </c>
      <c r="M5" s="3" t="s">
        <v>21</v>
      </c>
      <c r="N5" s="29"/>
    </row>
    <row r="6" spans="1:14" ht="43.2" x14ac:dyDescent="0.3">
      <c r="A6" s="3" t="s">
        <v>205</v>
      </c>
      <c r="C6" s="3" t="s">
        <v>17</v>
      </c>
      <c r="F6" s="3" t="s">
        <v>18</v>
      </c>
      <c r="G6" s="3" t="s">
        <v>210</v>
      </c>
      <c r="H6" s="7">
        <v>1</v>
      </c>
      <c r="I6" s="7">
        <v>3</v>
      </c>
      <c r="J6" s="7">
        <v>1</v>
      </c>
      <c r="K6" s="7" t="str">
        <f>_xlfn.CONCAT(Tabel3[[#This Row],[Component]],"-",Tabel3[[#This Row],[Koepelnummer]],".",Tabel3[[#This Row],[Groepnummer]],".",Tabel3[[#This Row],[Volgorde]])</f>
        <v>Storage-DAM-1.3.1</v>
      </c>
      <c r="L6" s="3" t="s">
        <v>211</v>
      </c>
      <c r="M6" s="3" t="s">
        <v>21</v>
      </c>
      <c r="N6" s="29"/>
    </row>
    <row r="7" spans="1:14" ht="57.6" x14ac:dyDescent="0.3">
      <c r="A7" s="3" t="s">
        <v>205</v>
      </c>
      <c r="C7" s="3" t="s">
        <v>17</v>
      </c>
      <c r="D7" s="3" t="s">
        <v>17</v>
      </c>
      <c r="F7" s="3" t="s">
        <v>18</v>
      </c>
      <c r="G7" s="3" t="s">
        <v>212</v>
      </c>
      <c r="H7" s="7">
        <v>1</v>
      </c>
      <c r="I7" s="7">
        <v>4</v>
      </c>
      <c r="J7" s="7">
        <v>1</v>
      </c>
      <c r="K7" s="7" t="str">
        <f>_xlfn.CONCAT(Tabel3[[#This Row],[Component]],"-",Tabel3[[#This Row],[Koepelnummer]],".",Tabel3[[#This Row],[Groepnummer]],".",Tabel3[[#This Row],[Volgorde]])</f>
        <v>Storage-DAM-1.4.1</v>
      </c>
      <c r="L7" s="3" t="s">
        <v>213</v>
      </c>
      <c r="M7" s="3" t="s">
        <v>21</v>
      </c>
      <c r="N7" s="29"/>
    </row>
    <row r="8" spans="1:14" ht="28.8" x14ac:dyDescent="0.3">
      <c r="A8" s="3" t="s">
        <v>205</v>
      </c>
      <c r="C8" s="3" t="s">
        <v>17</v>
      </c>
      <c r="F8" s="3" t="s">
        <v>18</v>
      </c>
      <c r="G8" s="3" t="s">
        <v>214</v>
      </c>
      <c r="H8" s="7">
        <v>1</v>
      </c>
      <c r="I8" s="7">
        <v>5</v>
      </c>
      <c r="J8" s="7">
        <v>1</v>
      </c>
      <c r="K8" s="7" t="str">
        <f>_xlfn.CONCAT(Tabel3[[#This Row],[Component]],"-",Tabel3[[#This Row],[Koepelnummer]],".",Tabel3[[#This Row],[Groepnummer]],".",Tabel3[[#This Row],[Volgorde]])</f>
        <v>Storage-DAM-1.5.1</v>
      </c>
      <c r="L8" s="3" t="s">
        <v>215</v>
      </c>
      <c r="M8" s="3" t="s">
        <v>21</v>
      </c>
      <c r="N8" s="29"/>
    </row>
    <row r="9" spans="1:14" x14ac:dyDescent="0.3">
      <c r="A9" s="3" t="s">
        <v>205</v>
      </c>
      <c r="C9" s="3" t="s">
        <v>17</v>
      </c>
      <c r="F9" s="3" t="s">
        <v>18</v>
      </c>
      <c r="G9" s="3" t="s">
        <v>216</v>
      </c>
      <c r="H9" s="7">
        <v>1</v>
      </c>
      <c r="I9" s="7">
        <v>6</v>
      </c>
      <c r="J9" s="7">
        <v>1</v>
      </c>
      <c r="K9" s="7" t="str">
        <f>_xlfn.CONCAT(Tabel3[[#This Row],[Component]],"-",Tabel3[[#This Row],[Koepelnummer]],".",Tabel3[[#This Row],[Groepnummer]],".",Tabel3[[#This Row],[Volgorde]])</f>
        <v>Storage-DAM-1.6.1</v>
      </c>
      <c r="L9" s="3" t="s">
        <v>217</v>
      </c>
      <c r="M9" s="3" t="s">
        <v>21</v>
      </c>
      <c r="N9" s="29"/>
    </row>
    <row r="10" spans="1:14" ht="28.8" x14ac:dyDescent="0.3">
      <c r="A10" s="3" t="s">
        <v>205</v>
      </c>
      <c r="C10" s="3" t="s">
        <v>17</v>
      </c>
      <c r="F10" s="3" t="s">
        <v>18</v>
      </c>
      <c r="G10" s="3" t="s">
        <v>218</v>
      </c>
      <c r="H10" s="7">
        <v>1</v>
      </c>
      <c r="I10" s="7">
        <v>7</v>
      </c>
      <c r="J10" s="7">
        <v>1</v>
      </c>
      <c r="K10" s="7" t="str">
        <f>_xlfn.CONCAT(Tabel3[[#This Row],[Component]],"-",Tabel3[[#This Row],[Koepelnummer]],".",Tabel3[[#This Row],[Groepnummer]],".",Tabel3[[#This Row],[Volgorde]])</f>
        <v>Storage-DAM-1.7.1</v>
      </c>
      <c r="L10" s="3" t="s">
        <v>219</v>
      </c>
      <c r="M10" s="3" t="s">
        <v>21</v>
      </c>
      <c r="N10" s="29"/>
    </row>
    <row r="11" spans="1:14" ht="28.8" x14ac:dyDescent="0.3">
      <c r="A11" s="3" t="s">
        <v>205</v>
      </c>
      <c r="C11" s="3" t="s">
        <v>17</v>
      </c>
      <c r="F11" s="3" t="s">
        <v>18</v>
      </c>
      <c r="G11" s="3" t="s">
        <v>218</v>
      </c>
      <c r="H11" s="7">
        <v>1</v>
      </c>
      <c r="I11" s="7">
        <v>7</v>
      </c>
      <c r="J11" s="7">
        <v>2</v>
      </c>
      <c r="K11" s="7" t="str">
        <f>_xlfn.CONCAT(Tabel3[[#This Row],[Component]],"-",Tabel3[[#This Row],[Koepelnummer]],".",Tabel3[[#This Row],[Groepnummer]],".",Tabel3[[#This Row],[Volgorde]])</f>
        <v>Storage-DAM-1.7.2</v>
      </c>
      <c r="L11" s="3" t="s">
        <v>220</v>
      </c>
      <c r="M11" s="3" t="s">
        <v>21</v>
      </c>
      <c r="N11" s="29"/>
    </row>
    <row r="12" spans="1:14" ht="43.2" x14ac:dyDescent="0.3">
      <c r="A12" s="3" t="s">
        <v>205</v>
      </c>
      <c r="C12" s="3" t="s">
        <v>17</v>
      </c>
      <c r="F12" s="3" t="s">
        <v>18</v>
      </c>
      <c r="G12" s="3" t="s">
        <v>218</v>
      </c>
      <c r="H12" s="7">
        <v>1</v>
      </c>
      <c r="I12" s="7">
        <v>7</v>
      </c>
      <c r="J12" s="7">
        <v>3</v>
      </c>
      <c r="K12" s="7" t="str">
        <f>_xlfn.CONCAT(Tabel3[[#This Row],[Component]],"-",Tabel3[[#This Row],[Koepelnummer]],".",Tabel3[[#This Row],[Groepnummer]],".",Tabel3[[#This Row],[Volgorde]])</f>
        <v>Storage-DAM-1.7.3</v>
      </c>
      <c r="L12" s="3" t="s">
        <v>221</v>
      </c>
      <c r="M12" s="3" t="s">
        <v>21</v>
      </c>
      <c r="N12" s="29"/>
    </row>
    <row r="13" spans="1:14" x14ac:dyDescent="0.3">
      <c r="A13" s="3" t="s">
        <v>205</v>
      </c>
      <c r="C13" s="3" t="s">
        <v>17</v>
      </c>
      <c r="F13" s="3" t="s">
        <v>18</v>
      </c>
      <c r="G13" s="3" t="s">
        <v>222</v>
      </c>
      <c r="H13" s="7">
        <v>1</v>
      </c>
      <c r="I13" s="7">
        <v>8</v>
      </c>
      <c r="J13" s="7">
        <v>1</v>
      </c>
      <c r="K13" s="7" t="str">
        <f>_xlfn.CONCAT(Tabel3[[#This Row],[Component]],"-",Tabel3[[#This Row],[Koepelnummer]],".",Tabel3[[#This Row],[Groepnummer]],".",Tabel3[[#This Row],[Volgorde]])</f>
        <v>Storage-DAM-1.8.1</v>
      </c>
      <c r="L13" s="3" t="s">
        <v>223</v>
      </c>
      <c r="M13" s="3" t="s">
        <v>23</v>
      </c>
      <c r="N13" s="29"/>
    </row>
    <row r="14" spans="1:14" ht="27.6" customHeight="1" x14ac:dyDescent="0.3">
      <c r="A14" s="3" t="s">
        <v>205</v>
      </c>
      <c r="C14" s="3" t="s">
        <v>17</v>
      </c>
      <c r="F14" s="3" t="s">
        <v>18</v>
      </c>
      <c r="G14" s="3" t="s">
        <v>36</v>
      </c>
      <c r="H14" s="7">
        <v>1</v>
      </c>
      <c r="I14" s="7">
        <v>9</v>
      </c>
      <c r="J14" s="7">
        <v>1</v>
      </c>
      <c r="K14" s="7" t="str">
        <f>_xlfn.CONCAT(Tabel3[[#This Row],[Component]],"-",Tabel3[[#This Row],[Koepelnummer]],".",Tabel3[[#This Row],[Groepnummer]],".",Tabel3[[#This Row],[Volgorde]])</f>
        <v>Storage-DAM-1.9.1</v>
      </c>
      <c r="L14" s="3" t="s">
        <v>224</v>
      </c>
      <c r="M14" s="3" t="s">
        <v>21</v>
      </c>
      <c r="N14" s="29"/>
    </row>
    <row r="15" spans="1:14" ht="28.8" x14ac:dyDescent="0.3">
      <c r="A15" s="3" t="s">
        <v>205</v>
      </c>
      <c r="B15" s="3" t="s">
        <v>17</v>
      </c>
      <c r="C15" s="3" t="s">
        <v>17</v>
      </c>
      <c r="F15" s="3" t="s">
        <v>18</v>
      </c>
      <c r="G15" s="3" t="s">
        <v>36</v>
      </c>
      <c r="H15" s="7">
        <v>1</v>
      </c>
      <c r="I15" s="7">
        <v>9</v>
      </c>
      <c r="J15" s="7">
        <v>2</v>
      </c>
      <c r="K15" s="7" t="str">
        <f>_xlfn.CONCAT(Tabel3[[#This Row],[Component]],"-",Tabel3[[#This Row],[Koepelnummer]],".",Tabel3[[#This Row],[Groepnummer]],".",Tabel3[[#This Row],[Volgorde]])</f>
        <v>Storage-DAM-1.9.2</v>
      </c>
      <c r="L15" s="3" t="s">
        <v>436</v>
      </c>
      <c r="M15" s="3" t="s">
        <v>21</v>
      </c>
      <c r="N15" s="29"/>
    </row>
    <row r="16" spans="1:14" ht="28.8" x14ac:dyDescent="0.3">
      <c r="A16" s="3" t="s">
        <v>205</v>
      </c>
      <c r="C16" s="3" t="s">
        <v>17</v>
      </c>
      <c r="F16" s="3" t="s">
        <v>206</v>
      </c>
      <c r="G16" s="3" t="s">
        <v>225</v>
      </c>
      <c r="H16" s="7">
        <v>2</v>
      </c>
      <c r="I16" s="7">
        <v>1</v>
      </c>
      <c r="J16" s="7">
        <v>1</v>
      </c>
      <c r="K16" s="7" t="str">
        <f>_xlfn.CONCAT(Tabel3[[#This Row],[Component]],"-",Tabel3[[#This Row],[Koepelnummer]],".",Tabel3[[#This Row],[Groepnummer]],".",Tabel3[[#This Row],[Volgorde]])</f>
        <v>Storage-DAM-2.1.1</v>
      </c>
      <c r="L16" s="3" t="s">
        <v>226</v>
      </c>
      <c r="M16" s="3" t="s">
        <v>21</v>
      </c>
      <c r="N16" s="29"/>
    </row>
    <row r="17" spans="1:14" ht="28.8" x14ac:dyDescent="0.3">
      <c r="A17" s="3" t="s">
        <v>205</v>
      </c>
      <c r="B17" s="3" t="s">
        <v>17</v>
      </c>
      <c r="C17" s="3" t="s">
        <v>17</v>
      </c>
      <c r="F17" s="3" t="s">
        <v>206</v>
      </c>
      <c r="G17" s="3" t="s">
        <v>227</v>
      </c>
      <c r="H17" s="7">
        <v>2</v>
      </c>
      <c r="I17" s="7">
        <v>2</v>
      </c>
      <c r="J17" s="7">
        <v>1</v>
      </c>
      <c r="K17" s="7" t="str">
        <f>_xlfn.CONCAT(Tabel3[[#This Row],[Component]],"-",Tabel3[[#This Row],[Koepelnummer]],".",Tabel3[[#This Row],[Groepnummer]],".",Tabel3[[#This Row],[Volgorde]])</f>
        <v>Storage-DAM-2.2.1</v>
      </c>
      <c r="L17" s="3" t="s">
        <v>228</v>
      </c>
      <c r="M17" s="3" t="s">
        <v>21</v>
      </c>
      <c r="N17" s="29"/>
    </row>
    <row r="18" spans="1:14" ht="28.8" x14ac:dyDescent="0.3">
      <c r="A18" s="3" t="s">
        <v>205</v>
      </c>
      <c r="B18" s="3" t="s">
        <v>17</v>
      </c>
      <c r="C18" s="3" t="s">
        <v>17</v>
      </c>
      <c r="F18" s="3" t="s">
        <v>206</v>
      </c>
      <c r="G18" s="3" t="s">
        <v>227</v>
      </c>
      <c r="H18" s="7">
        <v>2</v>
      </c>
      <c r="I18" s="7">
        <v>2</v>
      </c>
      <c r="J18" s="7">
        <v>2</v>
      </c>
      <c r="K18" s="7" t="str">
        <f>_xlfn.CONCAT(Tabel3[[#This Row],[Component]],"-",Tabel3[[#This Row],[Koepelnummer]],".",Tabel3[[#This Row],[Groepnummer]],".",Tabel3[[#This Row],[Volgorde]])</f>
        <v>Storage-DAM-2.2.2</v>
      </c>
      <c r="L18" s="3" t="s">
        <v>229</v>
      </c>
      <c r="M18" s="3" t="s">
        <v>21</v>
      </c>
      <c r="N18" s="29"/>
    </row>
    <row r="19" spans="1:14" ht="28.8" x14ac:dyDescent="0.3">
      <c r="A19" s="3" t="s">
        <v>205</v>
      </c>
      <c r="C19" s="3" t="s">
        <v>17</v>
      </c>
      <c r="F19" s="3" t="s">
        <v>206</v>
      </c>
      <c r="G19" s="3" t="s">
        <v>227</v>
      </c>
      <c r="H19" s="7">
        <v>2</v>
      </c>
      <c r="I19" s="7">
        <v>2</v>
      </c>
      <c r="J19" s="7">
        <v>3</v>
      </c>
      <c r="K19" s="7" t="str">
        <f>_xlfn.CONCAT(Tabel3[[#This Row],[Component]],"-",Tabel3[[#This Row],[Koepelnummer]],".",Tabel3[[#This Row],[Groepnummer]],".",Tabel3[[#This Row],[Volgorde]])</f>
        <v>Storage-DAM-2.2.3</v>
      </c>
      <c r="L19" s="3" t="s">
        <v>230</v>
      </c>
      <c r="M19" s="3" t="s">
        <v>21</v>
      </c>
      <c r="N19" s="29"/>
    </row>
    <row r="20" spans="1:14" ht="28.8" x14ac:dyDescent="0.3">
      <c r="A20" s="3" t="s">
        <v>205</v>
      </c>
      <c r="B20" s="3" t="s">
        <v>17</v>
      </c>
      <c r="C20" s="3" t="s">
        <v>17</v>
      </c>
      <c r="F20" s="3" t="s">
        <v>206</v>
      </c>
      <c r="G20" s="3" t="s">
        <v>227</v>
      </c>
      <c r="H20" s="7">
        <v>2</v>
      </c>
      <c r="I20" s="7">
        <v>2</v>
      </c>
      <c r="J20" s="7">
        <v>4</v>
      </c>
      <c r="K20" s="7" t="str">
        <f>_xlfn.CONCAT(Tabel3[[#This Row],[Component]],"-",Tabel3[[#This Row],[Koepelnummer]],".",Tabel3[[#This Row],[Groepnummer]],".",Tabel3[[#This Row],[Volgorde]])</f>
        <v>Storage-DAM-2.2.4</v>
      </c>
      <c r="L20" s="3" t="s">
        <v>231</v>
      </c>
      <c r="M20" s="3" t="s">
        <v>21</v>
      </c>
      <c r="N20" s="29"/>
    </row>
    <row r="21" spans="1:14" ht="28.8" x14ac:dyDescent="0.3">
      <c r="A21" s="3" t="s">
        <v>205</v>
      </c>
      <c r="B21" s="3" t="s">
        <v>17</v>
      </c>
      <c r="C21" s="3" t="s">
        <v>17</v>
      </c>
      <c r="F21" s="3" t="s">
        <v>206</v>
      </c>
      <c r="G21" s="3" t="s">
        <v>227</v>
      </c>
      <c r="H21" s="7">
        <v>2</v>
      </c>
      <c r="I21" s="7">
        <v>2</v>
      </c>
      <c r="J21" s="7">
        <v>5</v>
      </c>
      <c r="K21" s="7" t="str">
        <f>_xlfn.CONCAT(Tabel3[[#This Row],[Component]],"-",Tabel3[[#This Row],[Koepelnummer]],".",Tabel3[[#This Row],[Groepnummer]],".",Tabel3[[#This Row],[Volgorde]])</f>
        <v>Storage-DAM-2.2.5</v>
      </c>
      <c r="L21" s="3" t="s">
        <v>232</v>
      </c>
      <c r="M21" s="3" t="s">
        <v>21</v>
      </c>
      <c r="N21" s="29"/>
    </row>
    <row r="22" spans="1:14" ht="43.2" x14ac:dyDescent="0.3">
      <c r="A22" s="3" t="s">
        <v>205</v>
      </c>
      <c r="C22" s="3" t="s">
        <v>17</v>
      </c>
      <c r="F22" s="3" t="s">
        <v>206</v>
      </c>
      <c r="G22" s="3" t="s">
        <v>233</v>
      </c>
      <c r="H22" s="7">
        <v>2</v>
      </c>
      <c r="I22" s="7">
        <v>3</v>
      </c>
      <c r="J22" s="7">
        <v>1</v>
      </c>
      <c r="K22" s="7" t="str">
        <f>_xlfn.CONCAT(Tabel3[[#This Row],[Component]],"-",Tabel3[[#This Row],[Koepelnummer]],".",Tabel3[[#This Row],[Groepnummer]],".",Tabel3[[#This Row],[Volgorde]])</f>
        <v>Storage-DAM-2.3.1</v>
      </c>
      <c r="L22" s="3" t="s">
        <v>234</v>
      </c>
      <c r="M22" s="3" t="s">
        <v>21</v>
      </c>
      <c r="N22" s="29"/>
    </row>
    <row r="23" spans="1:14" ht="28.8" x14ac:dyDescent="0.3">
      <c r="A23" s="3" t="s">
        <v>205</v>
      </c>
      <c r="C23" s="3" t="s">
        <v>17</v>
      </c>
      <c r="F23" s="3" t="s">
        <v>206</v>
      </c>
      <c r="G23" s="3" t="s">
        <v>233</v>
      </c>
      <c r="H23" s="7">
        <v>2</v>
      </c>
      <c r="I23" s="7">
        <v>3</v>
      </c>
      <c r="J23" s="7">
        <v>2</v>
      </c>
      <c r="K23" s="7" t="str">
        <f>_xlfn.CONCAT(Tabel3[[#This Row],[Component]],"-",Tabel3[[#This Row],[Koepelnummer]],".",Tabel3[[#This Row],[Groepnummer]],".",Tabel3[[#This Row],[Volgorde]])</f>
        <v>Storage-DAM-2.3.2</v>
      </c>
      <c r="L23" s="3" t="s">
        <v>235</v>
      </c>
      <c r="M23" s="3" t="s">
        <v>21</v>
      </c>
      <c r="N23" s="29"/>
    </row>
    <row r="24" spans="1:14" ht="28.8" x14ac:dyDescent="0.3">
      <c r="A24" s="3" t="s">
        <v>205</v>
      </c>
      <c r="C24" s="3" t="s">
        <v>17</v>
      </c>
      <c r="F24" s="3" t="s">
        <v>206</v>
      </c>
      <c r="G24" s="3" t="s">
        <v>233</v>
      </c>
      <c r="H24" s="7">
        <v>2</v>
      </c>
      <c r="I24" s="7">
        <v>3</v>
      </c>
      <c r="J24" s="7">
        <v>3</v>
      </c>
      <c r="K24" s="7" t="str">
        <f>_xlfn.CONCAT(Tabel3[[#This Row],[Component]],"-",Tabel3[[#This Row],[Koepelnummer]],".",Tabel3[[#This Row],[Groepnummer]],".",Tabel3[[#This Row],[Volgorde]])</f>
        <v>Storage-DAM-2.3.3</v>
      </c>
      <c r="L24" s="13" t="s">
        <v>236</v>
      </c>
      <c r="M24" s="3" t="s">
        <v>21</v>
      </c>
      <c r="N24" s="29"/>
    </row>
    <row r="25" spans="1:14" ht="28.8" x14ac:dyDescent="0.3">
      <c r="A25" s="3" t="s">
        <v>205</v>
      </c>
      <c r="C25" s="3" t="s">
        <v>17</v>
      </c>
      <c r="F25" s="3" t="s">
        <v>206</v>
      </c>
      <c r="G25" s="3" t="s">
        <v>233</v>
      </c>
      <c r="H25" s="7">
        <v>2</v>
      </c>
      <c r="I25" s="7">
        <v>3</v>
      </c>
      <c r="J25" s="7">
        <v>4</v>
      </c>
      <c r="K25" s="7" t="str">
        <f>_xlfn.CONCAT(Tabel3[[#This Row],[Component]],"-",Tabel3[[#This Row],[Koepelnummer]],".",Tabel3[[#This Row],[Groepnummer]],".",Tabel3[[#This Row],[Volgorde]])</f>
        <v>Storage-DAM-2.3.4</v>
      </c>
      <c r="L25" s="3" t="s">
        <v>237</v>
      </c>
      <c r="M25" s="3" t="s">
        <v>21</v>
      </c>
      <c r="N25" s="29"/>
    </row>
    <row r="26" spans="1:14" ht="43.2" x14ac:dyDescent="0.3">
      <c r="A26" s="3" t="s">
        <v>205</v>
      </c>
      <c r="C26" s="3" t="s">
        <v>17</v>
      </c>
      <c r="F26" s="3" t="s">
        <v>238</v>
      </c>
      <c r="G26" s="3" t="s">
        <v>233</v>
      </c>
      <c r="H26" s="7">
        <v>2</v>
      </c>
      <c r="I26" s="7">
        <v>3</v>
      </c>
      <c r="J26" s="7">
        <v>5</v>
      </c>
      <c r="K26" s="7" t="str">
        <f>_xlfn.CONCAT(Tabel3[[#This Row],[Component]],"-",Tabel3[[#This Row],[Koepelnummer]],".",Tabel3[[#This Row],[Groepnummer]],".",Tabel3[[#This Row],[Volgorde]])</f>
        <v>Storage-DAM-2.3.5</v>
      </c>
      <c r="L26" s="3" t="s">
        <v>239</v>
      </c>
      <c r="M26" s="3" t="s">
        <v>21</v>
      </c>
      <c r="N26" s="29"/>
    </row>
    <row r="27" spans="1:14" ht="28.8" x14ac:dyDescent="0.3">
      <c r="A27" s="3" t="s">
        <v>205</v>
      </c>
      <c r="C27" s="3" t="s">
        <v>17</v>
      </c>
      <c r="F27" s="3" t="s">
        <v>206</v>
      </c>
      <c r="G27" s="3" t="s">
        <v>233</v>
      </c>
      <c r="H27" s="7">
        <v>2</v>
      </c>
      <c r="I27" s="7">
        <v>3</v>
      </c>
      <c r="J27" s="7">
        <v>6</v>
      </c>
      <c r="K27" s="7" t="str">
        <f>_xlfn.CONCAT(Tabel3[[#This Row],[Component]],"-",Tabel3[[#This Row],[Koepelnummer]],".",Tabel3[[#This Row],[Groepnummer]],".",Tabel3[[#This Row],[Volgorde]])</f>
        <v>Storage-DAM-2.3.6</v>
      </c>
      <c r="L27" s="3" t="s">
        <v>240</v>
      </c>
      <c r="M27" s="3" t="s">
        <v>21</v>
      </c>
      <c r="N27" s="29"/>
    </row>
    <row r="28" spans="1:14" ht="28.8" x14ac:dyDescent="0.3">
      <c r="A28" s="3" t="s">
        <v>205</v>
      </c>
      <c r="C28" s="3" t="s">
        <v>17</v>
      </c>
      <c r="F28" s="3" t="s">
        <v>206</v>
      </c>
      <c r="G28" s="3" t="s">
        <v>233</v>
      </c>
      <c r="H28" s="7">
        <v>2</v>
      </c>
      <c r="I28" s="7">
        <v>3</v>
      </c>
      <c r="J28" s="7">
        <v>7</v>
      </c>
      <c r="K28" s="7" t="str">
        <f>_xlfn.CONCAT(Tabel3[[#This Row],[Component]],"-",Tabel3[[#This Row],[Koepelnummer]],".",Tabel3[[#This Row],[Groepnummer]],".",Tabel3[[#This Row],[Volgorde]])</f>
        <v>Storage-DAM-2.3.7</v>
      </c>
      <c r="L28" s="3" t="s">
        <v>241</v>
      </c>
      <c r="M28" s="3" t="s">
        <v>21</v>
      </c>
      <c r="N28" s="29"/>
    </row>
    <row r="29" spans="1:14" ht="43.2" x14ac:dyDescent="0.3">
      <c r="A29" s="3" t="s">
        <v>205</v>
      </c>
      <c r="C29" s="3" t="s">
        <v>17</v>
      </c>
      <c r="F29" s="3" t="s">
        <v>206</v>
      </c>
      <c r="G29" s="3" t="s">
        <v>242</v>
      </c>
      <c r="H29" s="7">
        <v>2</v>
      </c>
      <c r="I29" s="7">
        <v>4</v>
      </c>
      <c r="J29" s="7">
        <v>1</v>
      </c>
      <c r="K29" s="7" t="str">
        <f>_xlfn.CONCAT(Tabel3[[#This Row],[Component]],"-",Tabel3[[#This Row],[Koepelnummer]],".",Tabel3[[#This Row],[Groepnummer]],".",Tabel3[[#This Row],[Volgorde]])</f>
        <v>Storage-DAM-2.4.1</v>
      </c>
      <c r="L29" s="3" t="s">
        <v>243</v>
      </c>
      <c r="M29" s="3" t="s">
        <v>21</v>
      </c>
      <c r="N29" s="29"/>
    </row>
    <row r="30" spans="1:14" ht="57.6" x14ac:dyDescent="0.3">
      <c r="A30" s="3" t="s">
        <v>205</v>
      </c>
      <c r="C30" s="3" t="s">
        <v>17</v>
      </c>
      <c r="F30" s="3" t="s">
        <v>206</v>
      </c>
      <c r="G30" s="3" t="s">
        <v>242</v>
      </c>
      <c r="H30" s="7">
        <v>2</v>
      </c>
      <c r="I30" s="7">
        <v>4</v>
      </c>
      <c r="J30" s="7">
        <v>2</v>
      </c>
      <c r="K30" s="7" t="str">
        <f>_xlfn.CONCAT(Tabel3[[#This Row],[Component]],"-",Tabel3[[#This Row],[Koepelnummer]],".",Tabel3[[#This Row],[Groepnummer]],".",Tabel3[[#This Row],[Volgorde]])</f>
        <v>Storage-DAM-2.4.2</v>
      </c>
      <c r="L30" s="3" t="s">
        <v>244</v>
      </c>
      <c r="M30" s="3" t="s">
        <v>21</v>
      </c>
      <c r="N30" s="29"/>
    </row>
    <row r="31" spans="1:14" ht="30.75" customHeight="1" x14ac:dyDescent="0.3">
      <c r="A31" s="3" t="s">
        <v>205</v>
      </c>
      <c r="C31" s="3" t="s">
        <v>17</v>
      </c>
      <c r="F31" s="3" t="s">
        <v>206</v>
      </c>
      <c r="G31" s="3" t="s">
        <v>242</v>
      </c>
      <c r="H31" s="7">
        <v>2</v>
      </c>
      <c r="I31" s="7">
        <v>4</v>
      </c>
      <c r="J31" s="7">
        <v>3</v>
      </c>
      <c r="K31" s="7" t="str">
        <f>_xlfn.CONCAT(Tabel3[[#This Row],[Component]],"-",Tabel3[[#This Row],[Koepelnummer]],".",Tabel3[[#This Row],[Groepnummer]],".",Tabel3[[#This Row],[Volgorde]])</f>
        <v>Storage-DAM-2.4.3</v>
      </c>
      <c r="L31" s="3" t="s">
        <v>245</v>
      </c>
      <c r="M31" s="3" t="s">
        <v>21</v>
      </c>
      <c r="N31" s="29"/>
    </row>
    <row r="32" spans="1:14" ht="28.8" x14ac:dyDescent="0.3">
      <c r="A32" s="3" t="s">
        <v>205</v>
      </c>
      <c r="C32" s="3" t="s">
        <v>17</v>
      </c>
      <c r="F32" s="3" t="s">
        <v>206</v>
      </c>
      <c r="G32" s="3" t="s">
        <v>242</v>
      </c>
      <c r="H32" s="7">
        <v>2</v>
      </c>
      <c r="I32" s="7">
        <v>4</v>
      </c>
      <c r="J32" s="7">
        <v>4</v>
      </c>
      <c r="K32" s="7" t="str">
        <f>_xlfn.CONCAT(Tabel3[[#This Row],[Component]],"-",Tabel3[[#This Row],[Koepelnummer]],".",Tabel3[[#This Row],[Groepnummer]],".",Tabel3[[#This Row],[Volgorde]])</f>
        <v>Storage-DAM-2.4.4</v>
      </c>
      <c r="L32" s="3" t="s">
        <v>246</v>
      </c>
      <c r="M32" s="3" t="s">
        <v>21</v>
      </c>
      <c r="N32" s="29"/>
    </row>
    <row r="33" spans="1:14" ht="43.2" x14ac:dyDescent="0.3">
      <c r="A33" s="3" t="s">
        <v>205</v>
      </c>
      <c r="C33" s="3" t="s">
        <v>17</v>
      </c>
      <c r="F33" s="3" t="s">
        <v>206</v>
      </c>
      <c r="G33" s="3" t="s">
        <v>242</v>
      </c>
      <c r="H33" s="7">
        <v>2</v>
      </c>
      <c r="I33" s="7">
        <v>4</v>
      </c>
      <c r="J33" s="7">
        <v>5</v>
      </c>
      <c r="K33" s="7" t="str">
        <f>_xlfn.CONCAT(Tabel3[[#This Row],[Component]],"-",Tabel3[[#This Row],[Koepelnummer]],".",Tabel3[[#This Row],[Groepnummer]],".",Tabel3[[#This Row],[Volgorde]])</f>
        <v>Storage-DAM-2.4.5</v>
      </c>
      <c r="L33" s="3" t="s">
        <v>247</v>
      </c>
      <c r="M33" s="3" t="s">
        <v>21</v>
      </c>
      <c r="N33" s="29"/>
    </row>
    <row r="34" spans="1:14" ht="57.6" x14ac:dyDescent="0.3">
      <c r="A34" s="3" t="s">
        <v>205</v>
      </c>
      <c r="C34" s="3" t="s">
        <v>17</v>
      </c>
      <c r="F34" s="3" t="s">
        <v>206</v>
      </c>
      <c r="G34" s="3" t="s">
        <v>242</v>
      </c>
      <c r="H34" s="7">
        <v>2</v>
      </c>
      <c r="I34" s="7">
        <v>4</v>
      </c>
      <c r="J34" s="7">
        <v>6</v>
      </c>
      <c r="K34" s="7" t="str">
        <f>_xlfn.CONCAT(Tabel3[[#This Row],[Component]],"-",Tabel3[[#This Row],[Koepelnummer]],".",Tabel3[[#This Row],[Groepnummer]],".",Tabel3[[#This Row],[Volgorde]])</f>
        <v>Storage-DAM-2.4.6</v>
      </c>
      <c r="L34" s="3" t="s">
        <v>248</v>
      </c>
      <c r="M34" s="3" t="s">
        <v>21</v>
      </c>
      <c r="N34" s="29"/>
    </row>
    <row r="35" spans="1:14" ht="28.8" x14ac:dyDescent="0.3">
      <c r="A35" s="3" t="s">
        <v>205</v>
      </c>
      <c r="C35" s="3" t="s">
        <v>17</v>
      </c>
      <c r="F35" s="3" t="s">
        <v>206</v>
      </c>
      <c r="G35" s="3" t="s">
        <v>249</v>
      </c>
      <c r="H35" s="7">
        <v>2</v>
      </c>
      <c r="I35" s="7">
        <v>5</v>
      </c>
      <c r="J35" s="7">
        <v>1</v>
      </c>
      <c r="K35" s="7" t="str">
        <f>_xlfn.CONCAT(Tabel3[[#This Row],[Component]],"-",Tabel3[[#This Row],[Koepelnummer]],".",Tabel3[[#This Row],[Groepnummer]],".",Tabel3[[#This Row],[Volgorde]])</f>
        <v>Storage-DAM-2.5.1</v>
      </c>
      <c r="L35" s="3" t="s">
        <v>250</v>
      </c>
      <c r="M35" s="3" t="s">
        <v>23</v>
      </c>
      <c r="N35" s="29"/>
    </row>
    <row r="36" spans="1:14" ht="28.8" x14ac:dyDescent="0.3">
      <c r="A36" s="3" t="s">
        <v>205</v>
      </c>
      <c r="C36" s="3" t="s">
        <v>17</v>
      </c>
      <c r="F36" s="3" t="s">
        <v>206</v>
      </c>
      <c r="G36" s="3" t="s">
        <v>249</v>
      </c>
      <c r="H36" s="7">
        <v>2</v>
      </c>
      <c r="I36" s="7">
        <v>5</v>
      </c>
      <c r="J36" s="7">
        <v>2</v>
      </c>
      <c r="K36" s="7" t="str">
        <f>_xlfn.CONCAT(Tabel3[[#This Row],[Component]],"-",Tabel3[[#This Row],[Koepelnummer]],".",Tabel3[[#This Row],[Groepnummer]],".",Tabel3[[#This Row],[Volgorde]])</f>
        <v>Storage-DAM-2.5.2</v>
      </c>
      <c r="L36" s="3" t="s">
        <v>251</v>
      </c>
      <c r="M36" s="3" t="s">
        <v>21</v>
      </c>
      <c r="N36" s="29"/>
    </row>
    <row r="37" spans="1:14" ht="28.8" x14ac:dyDescent="0.3">
      <c r="A37" s="3" t="s">
        <v>205</v>
      </c>
      <c r="C37" s="3" t="s">
        <v>17</v>
      </c>
      <c r="F37" s="3" t="s">
        <v>206</v>
      </c>
      <c r="G37" s="3" t="s">
        <v>252</v>
      </c>
      <c r="H37" s="7">
        <v>2</v>
      </c>
      <c r="I37" s="7">
        <v>6</v>
      </c>
      <c r="J37" s="7">
        <v>1</v>
      </c>
      <c r="K37" s="7" t="str">
        <f>_xlfn.CONCAT(Tabel3[[#This Row],[Component]],"-",Tabel3[[#This Row],[Koepelnummer]],".",Tabel3[[#This Row],[Groepnummer]],".",Tabel3[[#This Row],[Volgorde]])</f>
        <v>Storage-DAM-2.6.1</v>
      </c>
      <c r="L37" s="3" t="s">
        <v>253</v>
      </c>
      <c r="M37" s="3" t="s">
        <v>21</v>
      </c>
      <c r="N37" s="29"/>
    </row>
    <row r="38" spans="1:14" ht="43.2" x14ac:dyDescent="0.3">
      <c r="A38" s="3" t="s">
        <v>205</v>
      </c>
      <c r="C38" s="3" t="s">
        <v>17</v>
      </c>
      <c r="F38" s="3" t="s">
        <v>254</v>
      </c>
      <c r="G38" s="3" t="s">
        <v>255</v>
      </c>
      <c r="H38" s="7">
        <v>2</v>
      </c>
      <c r="I38" s="7">
        <v>7</v>
      </c>
      <c r="J38" s="7">
        <v>1</v>
      </c>
      <c r="K38" s="7" t="str">
        <f>_xlfn.CONCAT(Tabel3[[#This Row],[Component]],"-",Tabel3[[#This Row],[Koepelnummer]],".",Tabel3[[#This Row],[Groepnummer]],".",Tabel3[[#This Row],[Volgorde]])</f>
        <v>Storage-DAM-2.7.1</v>
      </c>
      <c r="L38" s="3" t="s">
        <v>256</v>
      </c>
      <c r="M38" s="3" t="s">
        <v>21</v>
      </c>
      <c r="N38" s="29"/>
    </row>
    <row r="39" spans="1:14" ht="43.2" x14ac:dyDescent="0.3">
      <c r="A39" s="3" t="s">
        <v>205</v>
      </c>
      <c r="B39" s="3" t="s">
        <v>17</v>
      </c>
      <c r="F39" s="3" t="s">
        <v>206</v>
      </c>
      <c r="G39" s="3" t="s">
        <v>257</v>
      </c>
      <c r="H39" s="7">
        <v>2</v>
      </c>
      <c r="I39" s="7">
        <v>7</v>
      </c>
      <c r="J39" s="7">
        <v>2</v>
      </c>
      <c r="K39" s="7" t="str">
        <f>_xlfn.CONCAT(Tabel3[[#This Row],[Component]],"-",Tabel3[[#This Row],[Koepelnummer]],".",Tabel3[[#This Row],[Groepnummer]],".",Tabel3[[#This Row],[Volgorde]])</f>
        <v>Storage-DAM-2.7.2</v>
      </c>
      <c r="L39" s="3" t="s">
        <v>258</v>
      </c>
      <c r="M39" s="3" t="s">
        <v>21</v>
      </c>
      <c r="N39" s="29"/>
    </row>
    <row r="40" spans="1:14" ht="43.2" x14ac:dyDescent="0.3">
      <c r="A40" s="3" t="s">
        <v>205</v>
      </c>
      <c r="B40" s="3" t="s">
        <v>17</v>
      </c>
      <c r="F40" s="3" t="s">
        <v>206</v>
      </c>
      <c r="G40" s="3" t="s">
        <v>257</v>
      </c>
      <c r="H40" s="7">
        <v>2</v>
      </c>
      <c r="I40" s="7">
        <v>7</v>
      </c>
      <c r="J40" s="7">
        <v>3</v>
      </c>
      <c r="K40" s="7" t="str">
        <f>_xlfn.CONCAT(Tabel3[[#This Row],[Component]],"-",Tabel3[[#This Row],[Koepelnummer]],".",Tabel3[[#This Row],[Groepnummer]],".",Tabel3[[#This Row],[Volgorde]])</f>
        <v>Storage-DAM-2.7.3</v>
      </c>
      <c r="L40" s="3" t="s">
        <v>259</v>
      </c>
      <c r="M40" s="3" t="s">
        <v>23</v>
      </c>
      <c r="N40" s="29"/>
    </row>
    <row r="41" spans="1:14" ht="28.8" x14ac:dyDescent="0.3">
      <c r="A41" s="3" t="s">
        <v>205</v>
      </c>
      <c r="B41" s="3" t="s">
        <v>17</v>
      </c>
      <c r="F41" s="3" t="s">
        <v>206</v>
      </c>
      <c r="G41" s="3" t="s">
        <v>257</v>
      </c>
      <c r="H41" s="7">
        <v>2</v>
      </c>
      <c r="I41" s="7">
        <v>7</v>
      </c>
      <c r="J41" s="7">
        <v>5</v>
      </c>
      <c r="K41" s="7" t="str">
        <f>_xlfn.CONCAT(Tabel3[[#This Row],[Component]],"-",Tabel3[[#This Row],[Koepelnummer]],".",Tabel3[[#This Row],[Groepnummer]],".",Tabel3[[#This Row],[Volgorde]])</f>
        <v>Storage-DAM-2.7.5</v>
      </c>
      <c r="L41" s="3" t="s">
        <v>260</v>
      </c>
      <c r="M41" s="3" t="s">
        <v>21</v>
      </c>
      <c r="N41" s="29"/>
    </row>
    <row r="42" spans="1:14" ht="28.8" x14ac:dyDescent="0.3">
      <c r="A42" s="3" t="s">
        <v>205</v>
      </c>
      <c r="B42" s="3" t="s">
        <v>17</v>
      </c>
      <c r="F42" s="3" t="s">
        <v>206</v>
      </c>
      <c r="G42" s="3" t="s">
        <v>257</v>
      </c>
      <c r="H42" s="7">
        <v>2</v>
      </c>
      <c r="I42" s="7">
        <v>7</v>
      </c>
      <c r="J42" s="7">
        <v>4</v>
      </c>
      <c r="K42" s="7" t="str">
        <f>_xlfn.CONCAT(Tabel3[[#This Row],[Component]],"-",Tabel3[[#This Row],[Koepelnummer]],".",Tabel3[[#This Row],[Groepnummer]],".",Tabel3[[#This Row],[Volgorde]])</f>
        <v>Storage-DAM-2.7.4</v>
      </c>
      <c r="L42" s="3" t="s">
        <v>261</v>
      </c>
      <c r="M42" s="3" t="s">
        <v>23</v>
      </c>
      <c r="N42" s="29"/>
    </row>
    <row r="43" spans="1:14" ht="57.6" x14ac:dyDescent="0.3">
      <c r="A43" s="3" t="s">
        <v>205</v>
      </c>
      <c r="C43" s="3" t="s">
        <v>17</v>
      </c>
      <c r="F43" s="3" t="s">
        <v>262</v>
      </c>
      <c r="G43" s="3" t="s">
        <v>263</v>
      </c>
      <c r="H43" s="7">
        <v>3</v>
      </c>
      <c r="I43" s="7">
        <v>1</v>
      </c>
      <c r="J43" s="7">
        <v>1</v>
      </c>
      <c r="K43" s="7" t="str">
        <f>_xlfn.CONCAT(Tabel3[[#This Row],[Component]],"-",Tabel3[[#This Row],[Koepelnummer]],".",Tabel3[[#This Row],[Groepnummer]],".",Tabel3[[#This Row],[Volgorde]])</f>
        <v>Storage-DAM-3.1.1</v>
      </c>
      <c r="L43" s="3" t="s">
        <v>264</v>
      </c>
      <c r="M43" s="3" t="s">
        <v>21</v>
      </c>
      <c r="N43" s="29"/>
    </row>
    <row r="44" spans="1:14" ht="43.2" x14ac:dyDescent="0.3">
      <c r="A44" s="3" t="s">
        <v>205</v>
      </c>
      <c r="C44" s="3" t="s">
        <v>17</v>
      </c>
      <c r="F44" s="3" t="s">
        <v>262</v>
      </c>
      <c r="G44" s="3" t="s">
        <v>265</v>
      </c>
      <c r="H44" s="7">
        <v>3</v>
      </c>
      <c r="I44" s="7">
        <v>2</v>
      </c>
      <c r="J44" s="7">
        <v>1</v>
      </c>
      <c r="K44" s="7" t="str">
        <f>_xlfn.CONCAT(Tabel3[[#This Row],[Component]],"-",Tabel3[[#This Row],[Koepelnummer]],".",Tabel3[[#This Row],[Groepnummer]],".",Tabel3[[#This Row],[Volgorde]])</f>
        <v>Storage-DAM-3.2.1</v>
      </c>
      <c r="L44" s="3" t="s">
        <v>266</v>
      </c>
      <c r="M44" s="3" t="s">
        <v>21</v>
      </c>
      <c r="N44" s="29"/>
    </row>
    <row r="45" spans="1:14" ht="28.8" x14ac:dyDescent="0.3">
      <c r="A45" s="3" t="s">
        <v>205</v>
      </c>
      <c r="C45" s="3" t="s">
        <v>17</v>
      </c>
      <c r="F45" s="3" t="s">
        <v>262</v>
      </c>
      <c r="G45" s="3" t="s">
        <v>267</v>
      </c>
      <c r="H45" s="7">
        <v>3</v>
      </c>
      <c r="I45" s="7">
        <v>3</v>
      </c>
      <c r="J45" s="7">
        <v>1</v>
      </c>
      <c r="K45" s="7" t="str">
        <f>_xlfn.CONCAT(Tabel3[[#This Row],[Component]],"-",Tabel3[[#This Row],[Koepelnummer]],".",Tabel3[[#This Row],[Groepnummer]],".",Tabel3[[#This Row],[Volgorde]])</f>
        <v>Storage-DAM-3.3.1</v>
      </c>
      <c r="L45" s="3" t="s">
        <v>268</v>
      </c>
      <c r="M45" s="3" t="s">
        <v>21</v>
      </c>
      <c r="N45" s="29"/>
    </row>
    <row r="46" spans="1:14" ht="43.2" x14ac:dyDescent="0.3">
      <c r="A46" s="3" t="s">
        <v>205</v>
      </c>
      <c r="C46" s="3" t="s">
        <v>17</v>
      </c>
      <c r="F46" s="3" t="s">
        <v>262</v>
      </c>
      <c r="G46" s="3" t="s">
        <v>269</v>
      </c>
      <c r="H46" s="7">
        <v>3</v>
      </c>
      <c r="I46" s="7">
        <v>4</v>
      </c>
      <c r="J46" s="7">
        <v>1</v>
      </c>
      <c r="K46" s="7" t="str">
        <f>_xlfn.CONCAT(Tabel3[[#This Row],[Component]],"-",Tabel3[[#This Row],[Koepelnummer]],".",Tabel3[[#This Row],[Groepnummer]],".",Tabel3[[#This Row],[Volgorde]])</f>
        <v>Storage-DAM-3.4.1</v>
      </c>
      <c r="L46" s="3" t="s">
        <v>270</v>
      </c>
      <c r="M46" s="3" t="s">
        <v>21</v>
      </c>
      <c r="N46" s="29"/>
    </row>
    <row r="47" spans="1:14" ht="28.8" x14ac:dyDescent="0.3">
      <c r="A47" s="3" t="s">
        <v>205</v>
      </c>
      <c r="B47" s="3" t="s">
        <v>17</v>
      </c>
      <c r="C47" s="3" t="s">
        <v>17</v>
      </c>
      <c r="F47" s="3" t="s">
        <v>238</v>
      </c>
      <c r="G47" s="3" t="s">
        <v>183</v>
      </c>
      <c r="H47" s="7">
        <v>5</v>
      </c>
      <c r="I47" s="7">
        <v>1</v>
      </c>
      <c r="J47" s="7">
        <v>1</v>
      </c>
      <c r="K47" s="7" t="str">
        <f>_xlfn.CONCAT(Tabel3[[#This Row],[Component]],"-",Tabel3[[#This Row],[Koepelnummer]],".",Tabel3[[#This Row],[Groepnummer]],".",Tabel3[[#This Row],[Volgorde]])</f>
        <v>Storage-DAM-5.1.1</v>
      </c>
      <c r="L47" s="3" t="s">
        <v>271</v>
      </c>
      <c r="M47" s="3" t="s">
        <v>21</v>
      </c>
      <c r="N47" s="29"/>
    </row>
    <row r="48" spans="1:14" ht="28.8" x14ac:dyDescent="0.3">
      <c r="A48" s="3" t="s">
        <v>205</v>
      </c>
      <c r="C48" s="3" t="s">
        <v>17</v>
      </c>
      <c r="F48" s="3" t="s">
        <v>238</v>
      </c>
      <c r="G48" s="3" t="s">
        <v>183</v>
      </c>
      <c r="H48" s="7">
        <v>5</v>
      </c>
      <c r="I48" s="7">
        <v>1</v>
      </c>
      <c r="J48" s="7">
        <v>2</v>
      </c>
      <c r="K48" s="7" t="str">
        <f>_xlfn.CONCAT(Tabel3[[#This Row],[Component]],"-",Tabel3[[#This Row],[Koepelnummer]],".",Tabel3[[#This Row],[Groepnummer]],".",Tabel3[[#This Row],[Volgorde]])</f>
        <v>Storage-DAM-5.1.2</v>
      </c>
      <c r="L48" s="3" t="s">
        <v>272</v>
      </c>
      <c r="M48" s="3" t="s">
        <v>21</v>
      </c>
      <c r="N48" s="29"/>
    </row>
    <row r="49" spans="1:14" x14ac:dyDescent="0.3">
      <c r="A49" s="3" t="s">
        <v>205</v>
      </c>
      <c r="C49" s="3" t="s">
        <v>17</v>
      </c>
      <c r="D49" s="3" t="s">
        <v>17</v>
      </c>
      <c r="E49" s="3" t="s">
        <v>17</v>
      </c>
      <c r="F49" s="3" t="s">
        <v>238</v>
      </c>
      <c r="G49" s="3" t="s">
        <v>273</v>
      </c>
      <c r="H49" s="7">
        <v>5</v>
      </c>
      <c r="I49" s="7">
        <v>2</v>
      </c>
      <c r="J49" s="7">
        <v>1</v>
      </c>
      <c r="K49" s="7" t="str">
        <f>_xlfn.CONCAT(Tabel3[[#This Row],[Component]],"-",Tabel3[[#This Row],[Koepelnummer]],".",Tabel3[[#This Row],[Groepnummer]],".",Tabel3[[#This Row],[Volgorde]])</f>
        <v>Storage-DAM-5.2.1</v>
      </c>
      <c r="L49" s="3" t="s">
        <v>274</v>
      </c>
      <c r="M49" s="3" t="s">
        <v>21</v>
      </c>
      <c r="N49" s="29"/>
    </row>
    <row r="50" spans="1:14" ht="28.8" x14ac:dyDescent="0.3">
      <c r="A50" s="3" t="s">
        <v>205</v>
      </c>
      <c r="C50" s="3" t="s">
        <v>17</v>
      </c>
      <c r="D50" s="3" t="s">
        <v>17</v>
      </c>
      <c r="E50" s="3" t="s">
        <v>17</v>
      </c>
      <c r="F50" s="3" t="s">
        <v>238</v>
      </c>
      <c r="G50" s="3" t="s">
        <v>273</v>
      </c>
      <c r="H50" s="7">
        <v>5</v>
      </c>
      <c r="I50" s="7">
        <v>2</v>
      </c>
      <c r="J50" s="7">
        <v>2</v>
      </c>
      <c r="K50" s="7" t="str">
        <f>_xlfn.CONCAT(Tabel3[[#This Row],[Component]],"-",Tabel3[[#This Row],[Koepelnummer]],".",Tabel3[[#This Row],[Groepnummer]],".",Tabel3[[#This Row],[Volgorde]])</f>
        <v>Storage-DAM-5.2.2</v>
      </c>
      <c r="L50" s="3" t="s">
        <v>275</v>
      </c>
      <c r="M50" s="3" t="s">
        <v>21</v>
      </c>
      <c r="N50" s="29"/>
    </row>
    <row r="51" spans="1:14" ht="28.8" x14ac:dyDescent="0.3">
      <c r="A51" s="3" t="s">
        <v>205</v>
      </c>
      <c r="C51" s="3" t="s">
        <v>17</v>
      </c>
      <c r="D51" s="3" t="s">
        <v>17</v>
      </c>
      <c r="E51" s="3" t="s">
        <v>17</v>
      </c>
      <c r="F51" s="3" t="s">
        <v>238</v>
      </c>
      <c r="G51" s="3" t="s">
        <v>273</v>
      </c>
      <c r="H51" s="7">
        <v>5</v>
      </c>
      <c r="I51" s="7">
        <v>2</v>
      </c>
      <c r="J51" s="7">
        <v>3</v>
      </c>
      <c r="K51" s="7" t="str">
        <f>_xlfn.CONCAT(Tabel3[[#This Row],[Component]],"-",Tabel3[[#This Row],[Koepelnummer]],".",Tabel3[[#This Row],[Groepnummer]],".",Tabel3[[#This Row],[Volgorde]])</f>
        <v>Storage-DAM-5.2.3</v>
      </c>
      <c r="L51" s="3" t="s">
        <v>276</v>
      </c>
      <c r="M51" s="3" t="s">
        <v>23</v>
      </c>
      <c r="N51" s="29"/>
    </row>
    <row r="52" spans="1:14" x14ac:dyDescent="0.3">
      <c r="A52" s="3" t="s">
        <v>205</v>
      </c>
      <c r="C52" s="3" t="s">
        <v>17</v>
      </c>
      <c r="D52" s="3" t="s">
        <v>17</v>
      </c>
      <c r="E52" s="3" t="s">
        <v>17</v>
      </c>
      <c r="F52" s="3" t="s">
        <v>238</v>
      </c>
      <c r="G52" s="3" t="s">
        <v>273</v>
      </c>
      <c r="H52" s="7">
        <v>5</v>
      </c>
      <c r="I52" s="7">
        <v>2</v>
      </c>
      <c r="J52" s="7">
        <v>4</v>
      </c>
      <c r="K52" s="7" t="str">
        <f>_xlfn.CONCAT(Tabel3[[#This Row],[Component]],"-",Tabel3[[#This Row],[Koepelnummer]],".",Tabel3[[#This Row],[Groepnummer]],".",Tabel3[[#This Row],[Volgorde]])</f>
        <v>Storage-DAM-5.2.4</v>
      </c>
      <c r="L52" s="3" t="s">
        <v>277</v>
      </c>
      <c r="M52" s="3" t="s">
        <v>23</v>
      </c>
      <c r="N52" s="29"/>
    </row>
    <row r="53" spans="1:14" ht="28.8" x14ac:dyDescent="0.3">
      <c r="A53" s="3" t="s">
        <v>205</v>
      </c>
      <c r="B53" s="3" t="s">
        <v>17</v>
      </c>
      <c r="C53" s="3" t="s">
        <v>17</v>
      </c>
      <c r="F53" s="3" t="s">
        <v>238</v>
      </c>
      <c r="G53" s="3" t="s">
        <v>183</v>
      </c>
      <c r="H53" s="7">
        <v>5</v>
      </c>
      <c r="I53" s="7">
        <v>3</v>
      </c>
      <c r="J53" s="7">
        <v>3</v>
      </c>
      <c r="K53" s="7" t="str">
        <f>_xlfn.CONCAT(Tabel3[[#This Row],[Component]],"-",Tabel3[[#This Row],[Koepelnummer]],".",Tabel3[[#This Row],[Groepnummer]],".",Tabel3[[#This Row],[Volgorde]])</f>
        <v>Storage-DAM-5.3.3</v>
      </c>
      <c r="L53" s="3" t="s">
        <v>278</v>
      </c>
      <c r="M53" s="3" t="s">
        <v>21</v>
      </c>
      <c r="N53" s="30"/>
    </row>
  </sheetData>
  <sheetProtection algorithmName="SHA-512" hashValue="tsGm618H6nIX5La54oaws6ZByDj4oNqh+gOaiKTxi1YsOD1VFmhCkbhdUGKv8ZsH8WL133uDP+BA7Mv5s3rygw==" saltValue="dAkNsnR+ry0Jk9dQXYA1Kw==" spinCount="100000" sheet="1" selectLockedCells="1"/>
  <mergeCells count="1">
    <mergeCell ref="E1:F1"/>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DF266-7C5F-4B4A-BB00-874FD2AA5C30}">
  <sheetPr>
    <pageSetUpPr fitToPage="1"/>
  </sheetPr>
  <dimension ref="A1:N107"/>
  <sheetViews>
    <sheetView topLeftCell="F1" zoomScale="88" zoomScaleNormal="88" workbookViewId="0">
      <pane ySplit="3" topLeftCell="A4" activePane="bottomLeft" state="frozen"/>
      <selection activeCell="A5" sqref="A5"/>
      <selection pane="bottomLeft" activeCell="N4" sqref="N4:N107"/>
    </sheetView>
  </sheetViews>
  <sheetFormatPr defaultRowHeight="15" customHeight="1" x14ac:dyDescent="0.3"/>
  <cols>
    <col min="1" max="1" width="13.88671875" style="1" bestFit="1" customWidth="1"/>
    <col min="2" max="2" width="15.6640625" style="1" customWidth="1"/>
    <col min="3" max="3" width="9.6640625" style="1" bestFit="1" customWidth="1"/>
    <col min="4" max="4" width="20.88671875" style="1" bestFit="1" customWidth="1"/>
    <col min="5" max="5" width="13" style="1" bestFit="1" customWidth="1"/>
    <col min="6" max="6" width="29.44140625" style="1" customWidth="1"/>
    <col min="7" max="7" width="25.33203125" style="1" customWidth="1"/>
    <col min="8" max="8" width="16.6640625" style="1" customWidth="1"/>
    <col min="9" max="9" width="14.44140625" style="1" customWidth="1"/>
    <col min="10" max="10" width="11.44140625" style="1" customWidth="1"/>
    <col min="11" max="11" width="32.109375" style="1" customWidth="1"/>
    <col min="12" max="12" width="68.6640625" style="1" customWidth="1"/>
    <col min="13" max="13" width="14.6640625" style="1" customWidth="1"/>
    <col min="14" max="14" width="22" style="1" customWidth="1"/>
  </cols>
  <sheetData>
    <row r="1" spans="1:14" ht="15" customHeight="1" x14ac:dyDescent="0.3">
      <c r="A1" s="1" t="s">
        <v>0</v>
      </c>
      <c r="B1" s="1" t="s">
        <v>1</v>
      </c>
      <c r="C1" s="2"/>
      <c r="D1" s="2" t="s">
        <v>430</v>
      </c>
      <c r="E1" s="35"/>
      <c r="F1" s="35"/>
    </row>
    <row r="2" spans="1:14" ht="38.25" customHeight="1" x14ac:dyDescent="0.3"/>
    <row r="3" spans="1:14" ht="43.2" x14ac:dyDescent="0.3">
      <c r="A3" s="1" t="s">
        <v>2</v>
      </c>
      <c r="B3" s="1" t="s">
        <v>3</v>
      </c>
      <c r="C3" s="1" t="s">
        <v>4</v>
      </c>
      <c r="D3" s="1" t="s">
        <v>5</v>
      </c>
      <c r="E3" s="1" t="s">
        <v>6</v>
      </c>
      <c r="F3" s="1" t="s">
        <v>7</v>
      </c>
      <c r="G3" s="1" t="s">
        <v>8</v>
      </c>
      <c r="H3" s="1" t="s">
        <v>9</v>
      </c>
      <c r="I3" s="1" t="s">
        <v>10</v>
      </c>
      <c r="J3" s="1" t="s">
        <v>11</v>
      </c>
      <c r="K3" s="1" t="s">
        <v>12</v>
      </c>
      <c r="L3" s="1" t="s">
        <v>204</v>
      </c>
      <c r="M3" s="1" t="s">
        <v>14</v>
      </c>
      <c r="N3" s="12" t="s">
        <v>15</v>
      </c>
    </row>
    <row r="4" spans="1:14" ht="43.2" x14ac:dyDescent="0.3">
      <c r="A4" s="1" t="s">
        <v>279</v>
      </c>
      <c r="D4" s="1" t="s">
        <v>17</v>
      </c>
      <c r="E4" s="1" t="s">
        <v>17</v>
      </c>
      <c r="F4" s="1" t="s">
        <v>18</v>
      </c>
      <c r="G4" s="1" t="s">
        <v>280</v>
      </c>
      <c r="H4" s="1">
        <v>1</v>
      </c>
      <c r="I4" s="1">
        <v>1</v>
      </c>
      <c r="J4" s="1">
        <v>1</v>
      </c>
      <c r="K4" s="1" t="str">
        <f>_xlfn.CONCAT(Tabel4[[#This Row],[Component]],"-",Tabel4[[#This Row],[Koepelnummer]],".",Tabel4[[#This Row],[Groepnummer]],".",Tabel4[[#This Row],[Volgorde]])</f>
        <v>Raadpleging-1.1.1</v>
      </c>
      <c r="L4" s="1" t="s">
        <v>281</v>
      </c>
      <c r="M4" s="1" t="s">
        <v>21</v>
      </c>
      <c r="N4" s="27"/>
    </row>
    <row r="5" spans="1:14" ht="43.2" x14ac:dyDescent="0.3">
      <c r="A5" s="1" t="s">
        <v>279</v>
      </c>
      <c r="C5" s="1" t="s">
        <v>17</v>
      </c>
      <c r="D5" s="1" t="s">
        <v>17</v>
      </c>
      <c r="E5" s="1" t="s">
        <v>17</v>
      </c>
      <c r="F5" s="1" t="s">
        <v>18</v>
      </c>
      <c r="G5" s="1" t="s">
        <v>280</v>
      </c>
      <c r="H5" s="1">
        <v>1</v>
      </c>
      <c r="I5" s="1">
        <v>1</v>
      </c>
      <c r="J5" s="1">
        <v>2</v>
      </c>
      <c r="K5" s="1" t="str">
        <f>_xlfn.CONCAT(Tabel4[[#This Row],[Component]],"-",Tabel4[[#This Row],[Koepelnummer]],".",Tabel4[[#This Row],[Groepnummer]],".",Tabel4[[#This Row],[Volgorde]])</f>
        <v>Raadpleging-1.1.2</v>
      </c>
      <c r="L5" s="1" t="s">
        <v>282</v>
      </c>
      <c r="M5" s="1" t="s">
        <v>21</v>
      </c>
      <c r="N5" s="27"/>
    </row>
    <row r="6" spans="1:14" ht="28.8" x14ac:dyDescent="0.3">
      <c r="A6" s="1" t="s">
        <v>279</v>
      </c>
      <c r="C6" s="1" t="s">
        <v>17</v>
      </c>
      <c r="D6" s="1" t="s">
        <v>17</v>
      </c>
      <c r="E6" s="1" t="s">
        <v>17</v>
      </c>
      <c r="F6" s="1" t="s">
        <v>18</v>
      </c>
      <c r="G6" s="1" t="s">
        <v>280</v>
      </c>
      <c r="H6" s="1">
        <v>1</v>
      </c>
      <c r="I6" s="1">
        <v>1</v>
      </c>
      <c r="J6" s="1">
        <v>3</v>
      </c>
      <c r="K6" s="1" t="str">
        <f>_xlfn.CONCAT(Tabel4[[#This Row],[Component]],"-",Tabel4[[#This Row],[Koepelnummer]],".",Tabel4[[#This Row],[Groepnummer]],".",Tabel4[[#This Row],[Volgorde]])</f>
        <v>Raadpleging-1.1.3</v>
      </c>
      <c r="L6" s="1" t="s">
        <v>283</v>
      </c>
      <c r="M6" s="1" t="s">
        <v>21</v>
      </c>
      <c r="N6" s="27"/>
    </row>
    <row r="7" spans="1:14" ht="28.8" x14ac:dyDescent="0.3">
      <c r="A7" s="1" t="s">
        <v>279</v>
      </c>
      <c r="C7" s="1" t="s">
        <v>17</v>
      </c>
      <c r="D7" s="1" t="s">
        <v>17</v>
      </c>
      <c r="E7" s="1" t="s">
        <v>17</v>
      </c>
      <c r="F7" s="1" t="s">
        <v>18</v>
      </c>
      <c r="G7" s="1" t="s">
        <v>280</v>
      </c>
      <c r="H7" s="1">
        <v>1</v>
      </c>
      <c r="I7" s="1">
        <v>1</v>
      </c>
      <c r="J7" s="1">
        <v>4</v>
      </c>
      <c r="K7" s="1" t="str">
        <f>_xlfn.CONCAT(Tabel4[[#This Row],[Component]],"-",Tabel4[[#This Row],[Koepelnummer]],".",Tabel4[[#This Row],[Groepnummer]],".",Tabel4[[#This Row],[Volgorde]])</f>
        <v>Raadpleging-1.1.4</v>
      </c>
      <c r="L7" s="1" t="s">
        <v>284</v>
      </c>
      <c r="M7" s="1" t="s">
        <v>21</v>
      </c>
      <c r="N7" s="27"/>
    </row>
    <row r="8" spans="1:14" ht="45.75" customHeight="1" x14ac:dyDescent="0.3">
      <c r="A8" s="1" t="s">
        <v>279</v>
      </c>
      <c r="E8" s="1" t="s">
        <v>17</v>
      </c>
      <c r="F8" s="1" t="s">
        <v>18</v>
      </c>
      <c r="G8" s="1" t="s">
        <v>285</v>
      </c>
      <c r="H8" s="1">
        <v>1</v>
      </c>
      <c r="I8" s="1">
        <v>2</v>
      </c>
      <c r="J8" s="1">
        <v>1</v>
      </c>
      <c r="K8" s="1" t="str">
        <f>_xlfn.CONCAT(Tabel4[[#This Row],[Component]],"-",Tabel4[[#This Row],[Koepelnummer]],".",Tabel4[[#This Row],[Groepnummer]],".",Tabel4[[#This Row],[Volgorde]])</f>
        <v>Raadpleging-1.2.1</v>
      </c>
      <c r="L8" s="1" t="s">
        <v>286</v>
      </c>
      <c r="M8" s="1" t="s">
        <v>21</v>
      </c>
      <c r="N8" s="27"/>
    </row>
    <row r="9" spans="1:14" ht="37.5" customHeight="1" x14ac:dyDescent="0.3">
      <c r="A9" s="1" t="s">
        <v>279</v>
      </c>
      <c r="D9" s="1" t="s">
        <v>17</v>
      </c>
      <c r="E9" s="1" t="s">
        <v>17</v>
      </c>
      <c r="F9" s="1" t="s">
        <v>18</v>
      </c>
      <c r="G9" s="1" t="s">
        <v>287</v>
      </c>
      <c r="H9" s="1">
        <v>1</v>
      </c>
      <c r="I9" s="1">
        <v>3</v>
      </c>
      <c r="J9" s="1">
        <v>1</v>
      </c>
      <c r="K9" s="1" t="str">
        <f>_xlfn.CONCAT(Tabel4[[#This Row],[Component]],"-",Tabel4[[#This Row],[Koepelnummer]],".",Tabel4[[#This Row],[Groepnummer]],".",Tabel4[[#This Row],[Volgorde]])</f>
        <v>Raadpleging-1.3.1</v>
      </c>
      <c r="L9" s="1" t="s">
        <v>288</v>
      </c>
      <c r="M9" s="1" t="s">
        <v>23</v>
      </c>
      <c r="N9" s="27"/>
    </row>
    <row r="10" spans="1:14" ht="24" customHeight="1" x14ac:dyDescent="0.3">
      <c r="A10" s="1" t="s">
        <v>279</v>
      </c>
      <c r="D10" s="1" t="s">
        <v>17</v>
      </c>
      <c r="E10" s="1" t="s">
        <v>17</v>
      </c>
      <c r="F10" s="1" t="s">
        <v>18</v>
      </c>
      <c r="G10" s="1" t="s">
        <v>273</v>
      </c>
      <c r="H10" s="1">
        <v>1</v>
      </c>
      <c r="I10" s="1">
        <v>4</v>
      </c>
      <c r="J10" s="1">
        <v>1</v>
      </c>
      <c r="K10" s="1" t="str">
        <f>_xlfn.CONCAT(Tabel4[[#This Row],[Component]],"-",Tabel4[[#This Row],[Koepelnummer]],".",Tabel4[[#This Row],[Groepnummer]],".",Tabel4[[#This Row],[Volgorde]])</f>
        <v>Raadpleging-1.4.1</v>
      </c>
      <c r="L10" s="1" t="s">
        <v>289</v>
      </c>
      <c r="M10" s="1" t="s">
        <v>21</v>
      </c>
      <c r="N10" s="27"/>
    </row>
    <row r="11" spans="1:14" ht="14.4" x14ac:dyDescent="0.3">
      <c r="A11" s="1" t="s">
        <v>279</v>
      </c>
      <c r="D11" s="1" t="s">
        <v>17</v>
      </c>
      <c r="E11" s="1" t="s">
        <v>17</v>
      </c>
      <c r="F11" s="1" t="s">
        <v>18</v>
      </c>
      <c r="G11" s="1" t="s">
        <v>273</v>
      </c>
      <c r="H11" s="1">
        <v>1</v>
      </c>
      <c r="I11" s="1">
        <v>4</v>
      </c>
      <c r="J11" s="1">
        <v>2</v>
      </c>
      <c r="K11" s="1" t="str">
        <f>_xlfn.CONCAT(Tabel4[[#This Row],[Component]],"-",Tabel4[[#This Row],[Koepelnummer]],".",Tabel4[[#This Row],[Groepnummer]],".",Tabel4[[#This Row],[Volgorde]])</f>
        <v>Raadpleging-1.4.2</v>
      </c>
      <c r="L11" s="1" t="s">
        <v>290</v>
      </c>
      <c r="M11" s="1" t="s">
        <v>21</v>
      </c>
      <c r="N11" s="27"/>
    </row>
    <row r="12" spans="1:14" ht="28.8" x14ac:dyDescent="0.3">
      <c r="A12" s="1" t="s">
        <v>279</v>
      </c>
      <c r="D12" s="1" t="s">
        <v>17</v>
      </c>
      <c r="E12" s="1" t="s">
        <v>17</v>
      </c>
      <c r="F12" s="1" t="s">
        <v>18</v>
      </c>
      <c r="G12" s="1" t="s">
        <v>273</v>
      </c>
      <c r="H12" s="1">
        <v>1</v>
      </c>
      <c r="I12" s="1">
        <v>4</v>
      </c>
      <c r="J12" s="1">
        <v>3</v>
      </c>
      <c r="K12" s="1" t="str">
        <f>_xlfn.CONCAT(Tabel4[[#This Row],[Component]],"-",Tabel4[[#This Row],[Koepelnummer]],".",Tabel4[[#This Row],[Groepnummer]],".",Tabel4[[#This Row],[Volgorde]])</f>
        <v>Raadpleging-1.4.3</v>
      </c>
      <c r="L12" s="1" t="s">
        <v>291</v>
      </c>
      <c r="M12" s="1" t="s">
        <v>23</v>
      </c>
      <c r="N12" s="27"/>
    </row>
    <row r="13" spans="1:14" ht="28.8" x14ac:dyDescent="0.3">
      <c r="A13" s="1" t="s">
        <v>279</v>
      </c>
      <c r="D13" s="1" t="s">
        <v>17</v>
      </c>
      <c r="E13" s="1" t="s">
        <v>17</v>
      </c>
      <c r="F13" s="1" t="s">
        <v>18</v>
      </c>
      <c r="G13" s="1" t="s">
        <v>273</v>
      </c>
      <c r="H13" s="1">
        <v>1</v>
      </c>
      <c r="I13" s="1">
        <v>4</v>
      </c>
      <c r="J13" s="1">
        <v>4</v>
      </c>
      <c r="K13" s="1" t="str">
        <f>_xlfn.CONCAT(Tabel4[[#This Row],[Component]],"-",Tabel4[[#This Row],[Koepelnummer]],".",Tabel4[[#This Row],[Groepnummer]],".",Tabel4[[#This Row],[Volgorde]])</f>
        <v>Raadpleging-1.4.4</v>
      </c>
      <c r="L13" s="1" t="s">
        <v>292</v>
      </c>
      <c r="M13" s="1" t="s">
        <v>21</v>
      </c>
      <c r="N13" s="27"/>
    </row>
    <row r="14" spans="1:14" ht="28.8" x14ac:dyDescent="0.3">
      <c r="A14" s="1" t="s">
        <v>279</v>
      </c>
      <c r="D14" s="1" t="s">
        <v>17</v>
      </c>
      <c r="F14" s="1" t="s">
        <v>18</v>
      </c>
      <c r="G14" s="1" t="s">
        <v>293</v>
      </c>
      <c r="H14" s="1">
        <v>1</v>
      </c>
      <c r="I14" s="1">
        <v>5</v>
      </c>
      <c r="J14" s="1">
        <v>1</v>
      </c>
      <c r="K14" s="1" t="str">
        <f>_xlfn.CONCAT(Tabel4[[#This Row],[Component]],"-",Tabel4[[#This Row],[Koepelnummer]],".",Tabel4[[#This Row],[Groepnummer]],".",Tabel4[[#This Row],[Volgorde]])</f>
        <v>Raadpleging-1.5.1</v>
      </c>
      <c r="L14" s="1" t="s">
        <v>294</v>
      </c>
      <c r="M14" s="1" t="s">
        <v>21</v>
      </c>
      <c r="N14" s="27"/>
    </row>
    <row r="15" spans="1:14" ht="28.8" x14ac:dyDescent="0.3">
      <c r="A15" s="1" t="s">
        <v>279</v>
      </c>
      <c r="D15" s="1" t="s">
        <v>17</v>
      </c>
      <c r="F15" s="1" t="s">
        <v>18</v>
      </c>
      <c r="G15" s="1" t="s">
        <v>293</v>
      </c>
      <c r="H15" s="1">
        <v>1</v>
      </c>
      <c r="I15" s="1">
        <v>5</v>
      </c>
      <c r="J15" s="1">
        <v>2</v>
      </c>
      <c r="K15" s="1" t="str">
        <f>_xlfn.CONCAT(Tabel4[[#This Row],[Component]],"-",Tabel4[[#This Row],[Koepelnummer]],".",Tabel4[[#This Row],[Groepnummer]],".",Tabel4[[#This Row],[Volgorde]])</f>
        <v>Raadpleging-1.5.2</v>
      </c>
      <c r="L15" s="1" t="s">
        <v>295</v>
      </c>
      <c r="M15" s="1" t="s">
        <v>21</v>
      </c>
      <c r="N15" s="27"/>
    </row>
    <row r="16" spans="1:14" ht="28.8" x14ac:dyDescent="0.3">
      <c r="A16" s="1" t="s">
        <v>279</v>
      </c>
      <c r="D16" s="1" t="s">
        <v>17</v>
      </c>
      <c r="F16" s="1" t="s">
        <v>18</v>
      </c>
      <c r="G16" s="1" t="s">
        <v>293</v>
      </c>
      <c r="H16" s="1">
        <v>1</v>
      </c>
      <c r="I16" s="1">
        <v>5</v>
      </c>
      <c r="J16" s="1">
        <v>3</v>
      </c>
      <c r="K16" s="1" t="str">
        <f>_xlfn.CONCAT(Tabel4[[#This Row],[Component]],"-",Tabel4[[#This Row],[Koepelnummer]],".",Tabel4[[#This Row],[Groepnummer]],".",Tabel4[[#This Row],[Volgorde]])</f>
        <v>Raadpleging-1.5.3</v>
      </c>
      <c r="L16" s="1" t="s">
        <v>296</v>
      </c>
      <c r="M16" s="1" t="s">
        <v>21</v>
      </c>
      <c r="N16" s="27"/>
    </row>
    <row r="17" spans="1:14" ht="28.8" x14ac:dyDescent="0.3">
      <c r="A17" s="1" t="s">
        <v>279</v>
      </c>
      <c r="D17" s="1" t="s">
        <v>17</v>
      </c>
      <c r="F17" s="1" t="s">
        <v>18</v>
      </c>
      <c r="G17" s="1" t="s">
        <v>297</v>
      </c>
      <c r="H17" s="1">
        <v>1</v>
      </c>
      <c r="I17" s="1">
        <v>6</v>
      </c>
      <c r="J17" s="1">
        <v>1</v>
      </c>
      <c r="K17" s="1" t="str">
        <f>_xlfn.CONCAT(Tabel4[[#This Row],[Component]],"-",Tabel4[[#This Row],[Koepelnummer]],".",Tabel4[[#This Row],[Groepnummer]],".",Tabel4[[#This Row],[Volgorde]])</f>
        <v>Raadpleging-1.6.1</v>
      </c>
      <c r="L17" s="1" t="s">
        <v>298</v>
      </c>
      <c r="M17" s="1" t="s">
        <v>21</v>
      </c>
      <c r="N17" s="27"/>
    </row>
    <row r="18" spans="1:14" ht="14.4" x14ac:dyDescent="0.3">
      <c r="A18" s="1" t="s">
        <v>279</v>
      </c>
      <c r="B18"/>
      <c r="C18"/>
      <c r="D18"/>
      <c r="E18" t="s">
        <v>17</v>
      </c>
      <c r="F18" t="s">
        <v>18</v>
      </c>
      <c r="G18" t="s">
        <v>222</v>
      </c>
      <c r="H18" s="22">
        <v>1</v>
      </c>
      <c r="I18" s="22">
        <v>7</v>
      </c>
      <c r="J18" s="22">
        <v>1</v>
      </c>
      <c r="K18" s="1" t="str">
        <f>_xlfn.CONCAT(Tabel4[[#This Row],[Component]],"-",Tabel4[[#This Row],[Koepelnummer]],".",Tabel4[[#This Row],[Groepnummer]],".",Tabel4[[#This Row],[Volgorde]])</f>
        <v>Raadpleging-1.7.1</v>
      </c>
      <c r="L18" s="3" t="s">
        <v>299</v>
      </c>
      <c r="M18" t="s">
        <v>23</v>
      </c>
      <c r="N18" s="27"/>
    </row>
    <row r="19" spans="1:14" ht="28.8" x14ac:dyDescent="0.3">
      <c r="A19" s="1" t="s">
        <v>279</v>
      </c>
      <c r="D19" s="1" t="s">
        <v>17</v>
      </c>
      <c r="F19" s="1" t="s">
        <v>300</v>
      </c>
      <c r="G19" s="1" t="s">
        <v>301</v>
      </c>
      <c r="H19" s="1">
        <v>2</v>
      </c>
      <c r="I19" s="1">
        <v>1</v>
      </c>
      <c r="J19" s="1">
        <v>1</v>
      </c>
      <c r="K19" s="1" t="str">
        <f>_xlfn.CONCAT(Tabel4[[#This Row],[Component]],"-",Tabel4[[#This Row],[Koepelnummer]],".",Tabel4[[#This Row],[Groepnummer]],".",Tabel4[[#This Row],[Volgorde]])</f>
        <v>Raadpleging-2.1.1</v>
      </c>
      <c r="L19" s="1" t="s">
        <v>302</v>
      </c>
      <c r="M19" s="1" t="s">
        <v>21</v>
      </c>
      <c r="N19" s="27"/>
    </row>
    <row r="20" spans="1:14" ht="28.8" x14ac:dyDescent="0.3">
      <c r="A20" s="1" t="s">
        <v>279</v>
      </c>
      <c r="D20" s="1" t="s">
        <v>17</v>
      </c>
      <c r="F20" s="1" t="s">
        <v>300</v>
      </c>
      <c r="G20" s="1" t="s">
        <v>301</v>
      </c>
      <c r="H20" s="1">
        <v>2</v>
      </c>
      <c r="I20" s="1">
        <v>1</v>
      </c>
      <c r="J20" s="1">
        <v>2</v>
      </c>
      <c r="K20" s="1" t="str">
        <f>_xlfn.CONCAT(Tabel4[[#This Row],[Component]],"-",Tabel4[[#This Row],[Koepelnummer]],".",Tabel4[[#This Row],[Groepnummer]],".",Tabel4[[#This Row],[Volgorde]])</f>
        <v>Raadpleging-2.1.2</v>
      </c>
      <c r="L20" s="1" t="s">
        <v>303</v>
      </c>
      <c r="M20" s="1" t="s">
        <v>21</v>
      </c>
      <c r="N20" s="27"/>
    </row>
    <row r="21" spans="1:14" ht="14.4" x14ac:dyDescent="0.3">
      <c r="A21" s="1" t="s">
        <v>279</v>
      </c>
      <c r="D21" s="1" t="s">
        <v>17</v>
      </c>
      <c r="F21" s="1" t="s">
        <v>300</v>
      </c>
      <c r="G21" s="1" t="s">
        <v>301</v>
      </c>
      <c r="H21" s="1">
        <v>2</v>
      </c>
      <c r="I21" s="1">
        <v>1</v>
      </c>
      <c r="J21" s="1">
        <v>3</v>
      </c>
      <c r="K21" s="1" t="str">
        <f>_xlfn.CONCAT(Tabel4[[#This Row],[Component]],"-",Tabel4[[#This Row],[Koepelnummer]],".",Tabel4[[#This Row],[Groepnummer]],".",Tabel4[[#This Row],[Volgorde]])</f>
        <v>Raadpleging-2.1.3</v>
      </c>
      <c r="L21" s="1" t="s">
        <v>304</v>
      </c>
      <c r="M21" s="1" t="s">
        <v>23</v>
      </c>
      <c r="N21" s="27"/>
    </row>
    <row r="22" spans="1:14" ht="28.8" x14ac:dyDescent="0.3">
      <c r="A22" s="1" t="s">
        <v>279</v>
      </c>
      <c r="D22" s="1" t="s">
        <v>17</v>
      </c>
      <c r="F22" s="1" t="s">
        <v>300</v>
      </c>
      <c r="G22" s="1" t="s">
        <v>301</v>
      </c>
      <c r="H22" s="1">
        <v>2</v>
      </c>
      <c r="I22" s="1">
        <v>1</v>
      </c>
      <c r="J22" s="1">
        <v>4</v>
      </c>
      <c r="K22" s="1" t="str">
        <f>_xlfn.CONCAT(Tabel4[[#This Row],[Component]],"-",Tabel4[[#This Row],[Koepelnummer]],".",Tabel4[[#This Row],[Groepnummer]],".",Tabel4[[#This Row],[Volgorde]])</f>
        <v>Raadpleging-2.1.4</v>
      </c>
      <c r="L22" s="1" t="s">
        <v>305</v>
      </c>
      <c r="M22" s="1" t="s">
        <v>21</v>
      </c>
      <c r="N22" s="27"/>
    </row>
    <row r="23" spans="1:14" ht="28.8" x14ac:dyDescent="0.3">
      <c r="A23" s="1" t="s">
        <v>279</v>
      </c>
      <c r="B23"/>
      <c r="C23"/>
      <c r="D23"/>
      <c r="E23" t="s">
        <v>17</v>
      </c>
      <c r="F23" s="21" t="s">
        <v>300</v>
      </c>
      <c r="G23" s="21" t="s">
        <v>301</v>
      </c>
      <c r="H23" s="21">
        <v>2</v>
      </c>
      <c r="I23" s="21">
        <v>1</v>
      </c>
      <c r="J23" s="21">
        <v>6</v>
      </c>
      <c r="K23" s="1" t="str">
        <f>_xlfn.CONCAT(Tabel4[[#This Row],[Component]],"-",Tabel4[[#This Row],[Koepelnummer]],".",Tabel4[[#This Row],[Groepnummer]],".",Tabel4[[#This Row],[Volgorde]])</f>
        <v>Raadpleging-2.1.6</v>
      </c>
      <c r="L23" s="3" t="s">
        <v>433</v>
      </c>
      <c r="M23" t="s">
        <v>21</v>
      </c>
      <c r="N23" s="27"/>
    </row>
    <row r="24" spans="1:14" ht="57.6" x14ac:dyDescent="0.3">
      <c r="A24" s="1" t="s">
        <v>279</v>
      </c>
      <c r="D24" s="1" t="s">
        <v>17</v>
      </c>
      <c r="F24" s="1" t="s">
        <v>300</v>
      </c>
      <c r="G24" s="1" t="s">
        <v>301</v>
      </c>
      <c r="H24" s="1">
        <v>2</v>
      </c>
      <c r="I24" s="1">
        <v>1</v>
      </c>
      <c r="J24" s="1">
        <v>5</v>
      </c>
      <c r="K24" s="1" t="str">
        <f>_xlfn.CONCAT(Tabel4[[#This Row],[Component]],"-",Tabel4[[#This Row],[Koepelnummer]],".",Tabel4[[#This Row],[Groepnummer]],".",Tabel4[[#This Row],[Volgorde]])</f>
        <v>Raadpleging-2.1.5</v>
      </c>
      <c r="L24" s="1" t="s">
        <v>306</v>
      </c>
      <c r="M24" s="1" t="s">
        <v>21</v>
      </c>
      <c r="N24" s="27"/>
    </row>
    <row r="25" spans="1:14" ht="28.8" x14ac:dyDescent="0.3">
      <c r="A25" s="1" t="s">
        <v>279</v>
      </c>
      <c r="D25" s="1" t="s">
        <v>17</v>
      </c>
      <c r="F25" s="1" t="s">
        <v>300</v>
      </c>
      <c r="G25" s="1" t="s">
        <v>307</v>
      </c>
      <c r="H25" s="1">
        <v>2</v>
      </c>
      <c r="I25" s="1">
        <v>2</v>
      </c>
      <c r="J25" s="1">
        <v>1</v>
      </c>
      <c r="K25" s="1" t="str">
        <f>_xlfn.CONCAT(Tabel4[[#This Row],[Component]],"-",Tabel4[[#This Row],[Koepelnummer]],".",Tabel4[[#This Row],[Groepnummer]],".",Tabel4[[#This Row],[Volgorde]])</f>
        <v>Raadpleging-2.2.1</v>
      </c>
      <c r="L25" s="1" t="s">
        <v>308</v>
      </c>
      <c r="M25" s="1" t="s">
        <v>21</v>
      </c>
      <c r="N25" s="27"/>
    </row>
    <row r="26" spans="1:14" ht="28.8" x14ac:dyDescent="0.3">
      <c r="A26" s="1" t="s">
        <v>279</v>
      </c>
      <c r="D26" s="1" t="s">
        <v>17</v>
      </c>
      <c r="F26" s="1" t="s">
        <v>300</v>
      </c>
      <c r="G26" s="1" t="s">
        <v>307</v>
      </c>
      <c r="H26" s="1">
        <v>2</v>
      </c>
      <c r="I26" s="1">
        <v>2</v>
      </c>
      <c r="J26" s="1">
        <v>2</v>
      </c>
      <c r="K26" s="1" t="str">
        <f>_xlfn.CONCAT(Tabel4[[#This Row],[Component]],"-",Tabel4[[#This Row],[Koepelnummer]],".",Tabel4[[#This Row],[Groepnummer]],".",Tabel4[[#This Row],[Volgorde]])</f>
        <v>Raadpleging-2.2.2</v>
      </c>
      <c r="L26" s="1" t="s">
        <v>309</v>
      </c>
      <c r="M26" s="1" t="s">
        <v>21</v>
      </c>
      <c r="N26" s="27"/>
    </row>
    <row r="27" spans="1:14" ht="28.8" x14ac:dyDescent="0.3">
      <c r="A27" s="1" t="s">
        <v>279</v>
      </c>
      <c r="D27" s="1" t="s">
        <v>17</v>
      </c>
      <c r="F27" s="1" t="s">
        <v>300</v>
      </c>
      <c r="G27" s="1" t="s">
        <v>307</v>
      </c>
      <c r="H27" s="1">
        <v>2</v>
      </c>
      <c r="I27" s="1">
        <v>2</v>
      </c>
      <c r="J27" s="1">
        <v>3</v>
      </c>
      <c r="K27" s="1" t="str">
        <f>_xlfn.CONCAT(Tabel4[[#This Row],[Component]],"-",Tabel4[[#This Row],[Koepelnummer]],".",Tabel4[[#This Row],[Groepnummer]],".",Tabel4[[#This Row],[Volgorde]])</f>
        <v>Raadpleging-2.2.3</v>
      </c>
      <c r="L27" s="1" t="s">
        <v>310</v>
      </c>
      <c r="M27" s="1" t="s">
        <v>21</v>
      </c>
      <c r="N27" s="27"/>
    </row>
    <row r="28" spans="1:14" ht="43.2" x14ac:dyDescent="0.3">
      <c r="A28" s="1" t="s">
        <v>279</v>
      </c>
      <c r="F28" s="1" t="s">
        <v>300</v>
      </c>
      <c r="G28" s="1" t="s">
        <v>307</v>
      </c>
      <c r="H28" s="1">
        <v>2</v>
      </c>
      <c r="I28" s="1">
        <v>2</v>
      </c>
      <c r="J28" s="1">
        <v>4</v>
      </c>
      <c r="K28" s="1" t="str">
        <f>_xlfn.CONCAT(Tabel4[[#This Row],[Component]],"-",Tabel4[[#This Row],[Koepelnummer]],".",Tabel4[[#This Row],[Groepnummer]],".",Tabel4[[#This Row],[Volgorde]])</f>
        <v>Raadpleging-2.2.4</v>
      </c>
      <c r="L28" s="1" t="s">
        <v>311</v>
      </c>
      <c r="M28" s="1" t="s">
        <v>21</v>
      </c>
      <c r="N28" s="27"/>
    </row>
    <row r="29" spans="1:14" ht="28.8" x14ac:dyDescent="0.3">
      <c r="A29" s="1" t="s">
        <v>279</v>
      </c>
      <c r="D29" s="1" t="s">
        <v>17</v>
      </c>
      <c r="F29" s="1" t="s">
        <v>300</v>
      </c>
      <c r="G29" s="1" t="s">
        <v>307</v>
      </c>
      <c r="H29" s="1">
        <v>2</v>
      </c>
      <c r="I29" s="1">
        <v>2</v>
      </c>
      <c r="J29" s="1">
        <v>5</v>
      </c>
      <c r="K29" s="1" t="str">
        <f>_xlfn.CONCAT(Tabel4[[#This Row],[Component]],"-",Tabel4[[#This Row],[Koepelnummer]],".",Tabel4[[#This Row],[Groepnummer]],".",Tabel4[[#This Row],[Volgorde]])</f>
        <v>Raadpleging-2.2.5</v>
      </c>
      <c r="L29" s="1" t="s">
        <v>312</v>
      </c>
      <c r="M29" s="1" t="s">
        <v>21</v>
      </c>
      <c r="N29" s="27"/>
    </row>
    <row r="30" spans="1:14" ht="57.6" x14ac:dyDescent="0.3">
      <c r="A30" s="1" t="s">
        <v>279</v>
      </c>
      <c r="D30" s="1" t="s">
        <v>17</v>
      </c>
      <c r="F30" s="1" t="s">
        <v>300</v>
      </c>
      <c r="G30" s="1" t="s">
        <v>307</v>
      </c>
      <c r="H30" s="1">
        <v>2</v>
      </c>
      <c r="I30" s="1">
        <v>2</v>
      </c>
      <c r="J30" s="1">
        <v>6</v>
      </c>
      <c r="K30" s="1" t="str">
        <f>_xlfn.CONCAT(Tabel4[[#This Row],[Component]],"-",Tabel4[[#This Row],[Koepelnummer]],".",Tabel4[[#This Row],[Groepnummer]],".",Tabel4[[#This Row],[Volgorde]])</f>
        <v>Raadpleging-2.2.6</v>
      </c>
      <c r="L30" s="1" t="s">
        <v>313</v>
      </c>
      <c r="M30" s="1" t="s">
        <v>23</v>
      </c>
      <c r="N30" s="27"/>
    </row>
    <row r="31" spans="1:14" ht="43.2" x14ac:dyDescent="0.3">
      <c r="A31" s="1" t="s">
        <v>279</v>
      </c>
      <c r="D31" s="1" t="s">
        <v>17</v>
      </c>
      <c r="F31" s="1" t="s">
        <v>300</v>
      </c>
      <c r="G31" s="1" t="s">
        <v>307</v>
      </c>
      <c r="H31" s="1">
        <v>2</v>
      </c>
      <c r="I31" s="1">
        <v>2</v>
      </c>
      <c r="J31" s="1">
        <v>7</v>
      </c>
      <c r="K31" s="1" t="str">
        <f>_xlfn.CONCAT(Tabel4[[#This Row],[Component]],"-",Tabel4[[#This Row],[Koepelnummer]],".",Tabel4[[#This Row],[Groepnummer]],".",Tabel4[[#This Row],[Volgorde]])</f>
        <v>Raadpleging-2.2.7</v>
      </c>
      <c r="L31" s="1" t="s">
        <v>314</v>
      </c>
      <c r="M31" s="1" t="s">
        <v>23</v>
      </c>
      <c r="N31" s="27"/>
    </row>
    <row r="32" spans="1:14" ht="43.2" x14ac:dyDescent="0.3">
      <c r="A32" s="1" t="s">
        <v>279</v>
      </c>
      <c r="D32" s="1" t="s">
        <v>17</v>
      </c>
      <c r="F32" s="1" t="s">
        <v>300</v>
      </c>
      <c r="G32" s="1" t="s">
        <v>307</v>
      </c>
      <c r="H32" s="1">
        <v>2</v>
      </c>
      <c r="I32" s="1">
        <v>2</v>
      </c>
      <c r="J32" s="1">
        <v>8</v>
      </c>
      <c r="K32" s="1" t="str">
        <f>_xlfn.CONCAT(Tabel4[[#This Row],[Component]],"-",Tabel4[[#This Row],[Koepelnummer]],".",Tabel4[[#This Row],[Groepnummer]],".",Tabel4[[#This Row],[Volgorde]])</f>
        <v>Raadpleging-2.2.8</v>
      </c>
      <c r="L32" s="1" t="s">
        <v>315</v>
      </c>
      <c r="M32" s="1" t="s">
        <v>21</v>
      </c>
      <c r="N32" s="27"/>
    </row>
    <row r="33" spans="1:14" ht="14.4" x14ac:dyDescent="0.3">
      <c r="A33" s="1" t="s">
        <v>279</v>
      </c>
      <c r="D33" s="1" t="s">
        <v>17</v>
      </c>
      <c r="F33" s="1" t="s">
        <v>300</v>
      </c>
      <c r="G33" s="1" t="s">
        <v>307</v>
      </c>
      <c r="H33" s="1">
        <v>2</v>
      </c>
      <c r="I33" s="1">
        <v>2</v>
      </c>
      <c r="J33" s="1">
        <v>9</v>
      </c>
      <c r="K33" s="1" t="str">
        <f>_xlfn.CONCAT(Tabel4[[#This Row],[Component]],"-",Tabel4[[#This Row],[Koepelnummer]],".",Tabel4[[#This Row],[Groepnummer]],".",Tabel4[[#This Row],[Volgorde]])</f>
        <v>Raadpleging-2.2.9</v>
      </c>
      <c r="L33" s="1" t="s">
        <v>316</v>
      </c>
      <c r="M33" s="1" t="s">
        <v>23</v>
      </c>
      <c r="N33" s="27"/>
    </row>
    <row r="34" spans="1:14" ht="28.8" x14ac:dyDescent="0.3">
      <c r="A34" s="1" t="s">
        <v>279</v>
      </c>
      <c r="D34" s="1" t="s">
        <v>17</v>
      </c>
      <c r="F34" s="1" t="s">
        <v>300</v>
      </c>
      <c r="G34" s="1" t="s">
        <v>307</v>
      </c>
      <c r="H34" s="1">
        <v>2</v>
      </c>
      <c r="I34" s="1">
        <v>2</v>
      </c>
      <c r="J34" s="1">
        <v>10</v>
      </c>
      <c r="K34" s="1" t="str">
        <f>_xlfn.CONCAT(Tabel4[[#This Row],[Component]],"-",Tabel4[[#This Row],[Koepelnummer]],".",Tabel4[[#This Row],[Groepnummer]],".",Tabel4[[#This Row],[Volgorde]])</f>
        <v>Raadpleging-2.2.10</v>
      </c>
      <c r="L34" s="1" t="s">
        <v>317</v>
      </c>
      <c r="M34" s="1" t="s">
        <v>21</v>
      </c>
      <c r="N34" s="27"/>
    </row>
    <row r="35" spans="1:14" ht="43.2" x14ac:dyDescent="0.3">
      <c r="A35" s="1" t="s">
        <v>279</v>
      </c>
      <c r="D35" s="1" t="s">
        <v>17</v>
      </c>
      <c r="F35" s="1" t="s">
        <v>300</v>
      </c>
      <c r="G35" s="1" t="s">
        <v>307</v>
      </c>
      <c r="H35" s="1">
        <v>2</v>
      </c>
      <c r="I35" s="1">
        <v>2</v>
      </c>
      <c r="J35" s="1">
        <v>11</v>
      </c>
      <c r="K35" s="1" t="str">
        <f>_xlfn.CONCAT(Tabel4[[#This Row],[Component]],"-",Tabel4[[#This Row],[Koepelnummer]],".",Tabel4[[#This Row],[Groepnummer]],".",Tabel4[[#This Row],[Volgorde]])</f>
        <v>Raadpleging-2.2.11</v>
      </c>
      <c r="L35" s="1" t="s">
        <v>318</v>
      </c>
      <c r="M35" s="1" t="s">
        <v>21</v>
      </c>
      <c r="N35" s="27"/>
    </row>
    <row r="36" spans="1:14" ht="43.2" x14ac:dyDescent="0.3">
      <c r="A36" s="1" t="s">
        <v>279</v>
      </c>
      <c r="D36" s="1" t="s">
        <v>17</v>
      </c>
      <c r="F36" s="1" t="s">
        <v>300</v>
      </c>
      <c r="G36" s="1" t="s">
        <v>307</v>
      </c>
      <c r="H36" s="1">
        <v>2</v>
      </c>
      <c r="I36" s="1">
        <v>2</v>
      </c>
      <c r="J36" s="1">
        <v>12</v>
      </c>
      <c r="K36" s="1" t="str">
        <f>_xlfn.CONCAT(Tabel4[[#This Row],[Component]],"-",Tabel4[[#This Row],[Koepelnummer]],".",Tabel4[[#This Row],[Groepnummer]],".",Tabel4[[#This Row],[Volgorde]])</f>
        <v>Raadpleging-2.2.12</v>
      </c>
      <c r="L36" s="1" t="s">
        <v>319</v>
      </c>
      <c r="M36" s="1" t="s">
        <v>23</v>
      </c>
      <c r="N36" s="27"/>
    </row>
    <row r="37" spans="1:14" ht="28.8" x14ac:dyDescent="0.3">
      <c r="A37" s="1" t="s">
        <v>279</v>
      </c>
      <c r="D37" s="1" t="s">
        <v>17</v>
      </c>
      <c r="F37" s="1" t="s">
        <v>300</v>
      </c>
      <c r="G37" s="1" t="s">
        <v>307</v>
      </c>
      <c r="H37" s="1">
        <v>2</v>
      </c>
      <c r="I37" s="1">
        <v>2</v>
      </c>
      <c r="J37" s="1">
        <v>13</v>
      </c>
      <c r="K37" s="1" t="str">
        <f>_xlfn.CONCAT(Tabel4[[#This Row],[Component]],"-",Tabel4[[#This Row],[Koepelnummer]],".",Tabel4[[#This Row],[Groepnummer]],".",Tabel4[[#This Row],[Volgorde]])</f>
        <v>Raadpleging-2.2.13</v>
      </c>
      <c r="L37" s="1" t="s">
        <v>320</v>
      </c>
      <c r="M37" s="1" t="s">
        <v>21</v>
      </c>
      <c r="N37" s="27"/>
    </row>
    <row r="38" spans="1:14" ht="14.4" x14ac:dyDescent="0.3">
      <c r="A38" s="1" t="s">
        <v>279</v>
      </c>
      <c r="E38" s="1" t="s">
        <v>17</v>
      </c>
      <c r="F38" s="1" t="s">
        <v>300</v>
      </c>
      <c r="G38" s="1" t="s">
        <v>307</v>
      </c>
      <c r="H38" s="1">
        <v>2</v>
      </c>
      <c r="I38" s="1">
        <v>2</v>
      </c>
      <c r="J38" s="1">
        <v>14</v>
      </c>
      <c r="K38" s="1" t="str">
        <f>_xlfn.CONCAT(Tabel4[[#This Row],[Component]],"-",Tabel4[[#This Row],[Koepelnummer]],".",Tabel4[[#This Row],[Groepnummer]],".",Tabel4[[#This Row],[Volgorde]])</f>
        <v>Raadpleging-2.2.14</v>
      </c>
      <c r="L38" s="1" t="s">
        <v>321</v>
      </c>
      <c r="M38" s="1" t="s">
        <v>23</v>
      </c>
      <c r="N38" s="27"/>
    </row>
    <row r="39" spans="1:14" ht="28.8" x14ac:dyDescent="0.3">
      <c r="A39" s="1" t="s">
        <v>279</v>
      </c>
      <c r="D39" s="1" t="s">
        <v>17</v>
      </c>
      <c r="F39" s="1" t="s">
        <v>300</v>
      </c>
      <c r="G39" s="1" t="s">
        <v>322</v>
      </c>
      <c r="H39" s="1">
        <v>2</v>
      </c>
      <c r="I39" s="1">
        <v>3</v>
      </c>
      <c r="J39" s="1">
        <v>1</v>
      </c>
      <c r="K39" s="1" t="str">
        <f>_xlfn.CONCAT(Tabel4[[#This Row],[Component]],"-",Tabel4[[#This Row],[Koepelnummer]],".",Tabel4[[#This Row],[Groepnummer]],".",Tabel4[[#This Row],[Volgorde]])</f>
        <v>Raadpleging-2.3.1</v>
      </c>
      <c r="L39" s="1" t="s">
        <v>323</v>
      </c>
      <c r="M39" s="1" t="s">
        <v>23</v>
      </c>
      <c r="N39" s="27"/>
    </row>
    <row r="40" spans="1:14" ht="14.4" x14ac:dyDescent="0.3">
      <c r="A40" s="1" t="s">
        <v>279</v>
      </c>
      <c r="D40" s="1" t="s">
        <v>17</v>
      </c>
      <c r="F40" s="1" t="s">
        <v>300</v>
      </c>
      <c r="G40" s="1" t="s">
        <v>322</v>
      </c>
      <c r="H40" s="1">
        <v>2</v>
      </c>
      <c r="I40" s="1">
        <v>3</v>
      </c>
      <c r="J40" s="1">
        <v>2</v>
      </c>
      <c r="K40" s="1" t="str">
        <f>_xlfn.CONCAT(Tabel4[[#This Row],[Component]],"-",Tabel4[[#This Row],[Koepelnummer]],".",Tabel4[[#This Row],[Groepnummer]],".",Tabel4[[#This Row],[Volgorde]])</f>
        <v>Raadpleging-2.3.2</v>
      </c>
      <c r="L40" s="1" t="s">
        <v>324</v>
      </c>
      <c r="M40" s="1" t="s">
        <v>21</v>
      </c>
      <c r="N40" s="27"/>
    </row>
    <row r="41" spans="1:14" ht="14.4" x14ac:dyDescent="0.3">
      <c r="A41" s="1" t="s">
        <v>279</v>
      </c>
      <c r="D41" s="1" t="s">
        <v>17</v>
      </c>
      <c r="F41" s="1" t="s">
        <v>300</v>
      </c>
      <c r="G41" s="1" t="s">
        <v>322</v>
      </c>
      <c r="H41" s="1">
        <v>2</v>
      </c>
      <c r="I41" s="1">
        <v>3</v>
      </c>
      <c r="J41" s="1">
        <v>3</v>
      </c>
      <c r="K41" s="1" t="str">
        <f>_xlfn.CONCAT(Tabel4[[#This Row],[Component]],"-",Tabel4[[#This Row],[Koepelnummer]],".",Tabel4[[#This Row],[Groepnummer]],".",Tabel4[[#This Row],[Volgorde]])</f>
        <v>Raadpleging-2.3.3</v>
      </c>
      <c r="L41" s="1" t="s">
        <v>325</v>
      </c>
      <c r="M41" s="1" t="s">
        <v>21</v>
      </c>
      <c r="N41" s="27"/>
    </row>
    <row r="42" spans="1:14" ht="14.4" x14ac:dyDescent="0.3">
      <c r="A42" s="1" t="s">
        <v>279</v>
      </c>
      <c r="D42" s="1" t="s">
        <v>17</v>
      </c>
      <c r="F42" s="1" t="s">
        <v>300</v>
      </c>
      <c r="G42" s="1" t="s">
        <v>322</v>
      </c>
      <c r="H42" s="1">
        <v>2</v>
      </c>
      <c r="I42" s="1">
        <v>3</v>
      </c>
      <c r="J42" s="1">
        <v>4</v>
      </c>
      <c r="K42" s="1" t="str">
        <f>_xlfn.CONCAT(Tabel4[[#This Row],[Component]],"-",Tabel4[[#This Row],[Koepelnummer]],".",Tabel4[[#This Row],[Groepnummer]],".",Tabel4[[#This Row],[Volgorde]])</f>
        <v>Raadpleging-2.3.4</v>
      </c>
      <c r="L42" s="1" t="s">
        <v>326</v>
      </c>
      <c r="M42" s="1" t="s">
        <v>23</v>
      </c>
      <c r="N42" s="27"/>
    </row>
    <row r="43" spans="1:14" ht="14.4" x14ac:dyDescent="0.3">
      <c r="A43" s="1" t="s">
        <v>279</v>
      </c>
      <c r="D43" s="1" t="s">
        <v>17</v>
      </c>
      <c r="F43" s="1" t="s">
        <v>300</v>
      </c>
      <c r="G43" s="1" t="s">
        <v>322</v>
      </c>
      <c r="H43" s="1">
        <v>2</v>
      </c>
      <c r="I43" s="1">
        <v>3</v>
      </c>
      <c r="J43" s="1">
        <v>5</v>
      </c>
      <c r="K43" s="1" t="str">
        <f>_xlfn.CONCAT(Tabel4[[#This Row],[Component]],"-",Tabel4[[#This Row],[Koepelnummer]],".",Tabel4[[#This Row],[Groepnummer]],".",Tabel4[[#This Row],[Volgorde]])</f>
        <v>Raadpleging-2.3.5</v>
      </c>
      <c r="L43" s="1" t="s">
        <v>327</v>
      </c>
      <c r="M43" s="1" t="s">
        <v>21</v>
      </c>
      <c r="N43" s="27"/>
    </row>
    <row r="44" spans="1:14" ht="14.4" x14ac:dyDescent="0.3">
      <c r="A44" s="1" t="s">
        <v>279</v>
      </c>
      <c r="D44" s="1" t="s">
        <v>17</v>
      </c>
      <c r="F44" s="1" t="s">
        <v>300</v>
      </c>
      <c r="G44" s="1" t="s">
        <v>322</v>
      </c>
      <c r="H44" s="1">
        <v>2</v>
      </c>
      <c r="I44" s="1">
        <v>3</v>
      </c>
      <c r="J44" s="1">
        <v>6</v>
      </c>
      <c r="K44" s="1" t="str">
        <f>_xlfn.CONCAT(Tabel4[[#This Row],[Component]],"-",Tabel4[[#This Row],[Koepelnummer]],".",Tabel4[[#This Row],[Groepnummer]],".",Tabel4[[#This Row],[Volgorde]])</f>
        <v>Raadpleging-2.3.6</v>
      </c>
      <c r="L44" s="1" t="s">
        <v>328</v>
      </c>
      <c r="M44" s="1" t="s">
        <v>21</v>
      </c>
      <c r="N44" s="27"/>
    </row>
    <row r="45" spans="1:14" ht="14.4" x14ac:dyDescent="0.3">
      <c r="A45" s="1" t="s">
        <v>279</v>
      </c>
      <c r="D45" s="1" t="s">
        <v>17</v>
      </c>
      <c r="F45" s="1" t="s">
        <v>300</v>
      </c>
      <c r="G45" s="1" t="s">
        <v>322</v>
      </c>
      <c r="H45" s="1">
        <v>2</v>
      </c>
      <c r="I45" s="1">
        <v>3</v>
      </c>
      <c r="J45" s="1">
        <v>7</v>
      </c>
      <c r="K45" s="1" t="str">
        <f>_xlfn.CONCAT(Tabel4[[#This Row],[Component]],"-",Tabel4[[#This Row],[Koepelnummer]],".",Tabel4[[#This Row],[Groepnummer]],".",Tabel4[[#This Row],[Volgorde]])</f>
        <v>Raadpleging-2.3.7</v>
      </c>
      <c r="L45" s="1" t="s">
        <v>329</v>
      </c>
      <c r="M45" s="1" t="s">
        <v>21</v>
      </c>
      <c r="N45" s="27"/>
    </row>
    <row r="46" spans="1:14" ht="28.8" x14ac:dyDescent="0.3">
      <c r="A46" s="1" t="s">
        <v>279</v>
      </c>
      <c r="D46" s="1" t="s">
        <v>17</v>
      </c>
      <c r="F46" s="1" t="s">
        <v>300</v>
      </c>
      <c r="G46" s="1" t="s">
        <v>322</v>
      </c>
      <c r="H46" s="1">
        <v>2</v>
      </c>
      <c r="I46" s="1">
        <v>3</v>
      </c>
      <c r="J46" s="1">
        <v>8</v>
      </c>
      <c r="K46" s="1" t="str">
        <f>_xlfn.CONCAT(Tabel4[[#This Row],[Component]],"-",Tabel4[[#This Row],[Koepelnummer]],".",Tabel4[[#This Row],[Groepnummer]],".",Tabel4[[#This Row],[Volgorde]])</f>
        <v>Raadpleging-2.3.8</v>
      </c>
      <c r="L46" s="1" t="s">
        <v>330</v>
      </c>
      <c r="M46" s="1" t="s">
        <v>21</v>
      </c>
      <c r="N46" s="27"/>
    </row>
    <row r="47" spans="1:14" ht="43.2" x14ac:dyDescent="0.3">
      <c r="A47" s="1" t="s">
        <v>279</v>
      </c>
      <c r="D47" s="1" t="s">
        <v>17</v>
      </c>
      <c r="F47" s="1" t="s">
        <v>300</v>
      </c>
      <c r="G47" s="1" t="s">
        <v>322</v>
      </c>
      <c r="H47" s="1">
        <v>2</v>
      </c>
      <c r="I47" s="1">
        <v>3</v>
      </c>
      <c r="J47" s="1">
        <v>9</v>
      </c>
      <c r="K47" s="1" t="str">
        <f>_xlfn.CONCAT(Tabel4[[#This Row],[Component]],"-",Tabel4[[#This Row],[Koepelnummer]],".",Tabel4[[#This Row],[Groepnummer]],".",Tabel4[[#This Row],[Volgorde]])</f>
        <v>Raadpleging-2.3.9</v>
      </c>
      <c r="L47" s="1" t="s">
        <v>331</v>
      </c>
      <c r="M47" s="1" t="s">
        <v>23</v>
      </c>
      <c r="N47" s="27"/>
    </row>
    <row r="48" spans="1:14" ht="14.4" x14ac:dyDescent="0.3">
      <c r="A48" s="1" t="s">
        <v>279</v>
      </c>
      <c r="D48" s="1" t="s">
        <v>17</v>
      </c>
      <c r="F48" s="1" t="s">
        <v>300</v>
      </c>
      <c r="G48" s="1" t="s">
        <v>322</v>
      </c>
      <c r="H48" s="1">
        <v>2</v>
      </c>
      <c r="I48" s="1">
        <v>3</v>
      </c>
      <c r="J48" s="1">
        <v>10</v>
      </c>
      <c r="K48" s="1" t="str">
        <f>_xlfn.CONCAT(Tabel4[[#This Row],[Component]],"-",Tabel4[[#This Row],[Koepelnummer]],".",Tabel4[[#This Row],[Groepnummer]],".",Tabel4[[#This Row],[Volgorde]])</f>
        <v>Raadpleging-2.3.10</v>
      </c>
      <c r="L48" s="1" t="s">
        <v>332</v>
      </c>
      <c r="M48" s="1" t="s">
        <v>23</v>
      </c>
      <c r="N48" s="27"/>
    </row>
    <row r="49" spans="1:14" ht="14.4" x14ac:dyDescent="0.3">
      <c r="A49" s="1" t="s">
        <v>279</v>
      </c>
      <c r="D49" s="1" t="s">
        <v>17</v>
      </c>
      <c r="F49" s="1" t="s">
        <v>300</v>
      </c>
      <c r="G49" s="1" t="s">
        <v>322</v>
      </c>
      <c r="H49" s="1">
        <v>2</v>
      </c>
      <c r="I49" s="1">
        <v>3</v>
      </c>
      <c r="J49" s="1">
        <v>11</v>
      </c>
      <c r="K49" s="1" t="str">
        <f>_xlfn.CONCAT(Tabel4[[#This Row],[Component]],"-",Tabel4[[#This Row],[Koepelnummer]],".",Tabel4[[#This Row],[Groepnummer]],".",Tabel4[[#This Row],[Volgorde]])</f>
        <v>Raadpleging-2.3.11</v>
      </c>
      <c r="L49" s="1" t="s">
        <v>333</v>
      </c>
      <c r="M49" s="1" t="s">
        <v>23</v>
      </c>
      <c r="N49" s="27"/>
    </row>
    <row r="50" spans="1:14" ht="14.4" x14ac:dyDescent="0.3">
      <c r="A50" s="1" t="s">
        <v>279</v>
      </c>
      <c r="D50" s="1" t="s">
        <v>17</v>
      </c>
      <c r="F50" s="1" t="s">
        <v>300</v>
      </c>
      <c r="G50" s="1" t="s">
        <v>322</v>
      </c>
      <c r="H50" s="1">
        <v>2</v>
      </c>
      <c r="I50" s="1">
        <v>3</v>
      </c>
      <c r="J50" s="1">
        <v>12</v>
      </c>
      <c r="K50" s="1" t="str">
        <f>_xlfn.CONCAT(Tabel4[[#This Row],[Component]],"-",Tabel4[[#This Row],[Koepelnummer]],".",Tabel4[[#This Row],[Groepnummer]],".",Tabel4[[#This Row],[Volgorde]])</f>
        <v>Raadpleging-2.3.12</v>
      </c>
      <c r="L50" s="1" t="s">
        <v>334</v>
      </c>
      <c r="M50" s="1" t="s">
        <v>23</v>
      </c>
      <c r="N50" s="27"/>
    </row>
    <row r="51" spans="1:14" ht="28.8" x14ac:dyDescent="0.3">
      <c r="A51" s="1" t="s">
        <v>279</v>
      </c>
      <c r="D51" s="1" t="s">
        <v>17</v>
      </c>
      <c r="F51" s="1" t="s">
        <v>300</v>
      </c>
      <c r="G51" s="1" t="s">
        <v>322</v>
      </c>
      <c r="H51" s="1">
        <v>2</v>
      </c>
      <c r="I51" s="1">
        <v>3</v>
      </c>
      <c r="J51" s="1">
        <v>13</v>
      </c>
      <c r="K51" s="1" t="str">
        <f>_xlfn.CONCAT(Tabel4[[#This Row],[Component]],"-",Tabel4[[#This Row],[Koepelnummer]],".",Tabel4[[#This Row],[Groepnummer]],".",Tabel4[[#This Row],[Volgorde]])</f>
        <v>Raadpleging-2.3.13</v>
      </c>
      <c r="L51" s="1" t="s">
        <v>335</v>
      </c>
      <c r="M51" s="1" t="s">
        <v>23</v>
      </c>
      <c r="N51" s="27"/>
    </row>
    <row r="52" spans="1:14" ht="14.4" x14ac:dyDescent="0.3">
      <c r="A52" s="1" t="s">
        <v>279</v>
      </c>
      <c r="D52" s="1" t="s">
        <v>17</v>
      </c>
      <c r="F52" s="1" t="s">
        <v>300</v>
      </c>
      <c r="G52" s="1" t="s">
        <v>322</v>
      </c>
      <c r="H52" s="1">
        <v>2</v>
      </c>
      <c r="I52" s="1">
        <v>3</v>
      </c>
      <c r="J52" s="1">
        <v>14</v>
      </c>
      <c r="K52" s="1" t="str">
        <f>_xlfn.CONCAT(Tabel4[[#This Row],[Component]],"-",Tabel4[[#This Row],[Koepelnummer]],".",Tabel4[[#This Row],[Groepnummer]],".",Tabel4[[#This Row],[Volgorde]])</f>
        <v>Raadpleging-2.3.14</v>
      </c>
      <c r="L52" s="1" t="s">
        <v>336</v>
      </c>
      <c r="M52" s="1" t="s">
        <v>23</v>
      </c>
      <c r="N52" s="27"/>
    </row>
    <row r="53" spans="1:14" ht="43.2" x14ac:dyDescent="0.3">
      <c r="A53" s="1" t="s">
        <v>279</v>
      </c>
      <c r="D53" s="1" t="s">
        <v>17</v>
      </c>
      <c r="F53" s="1" t="s">
        <v>300</v>
      </c>
      <c r="G53" s="1" t="s">
        <v>322</v>
      </c>
      <c r="H53" s="1">
        <v>2</v>
      </c>
      <c r="I53" s="1">
        <v>3</v>
      </c>
      <c r="J53" s="1">
        <v>15</v>
      </c>
      <c r="K53" s="1" t="str">
        <f>_xlfn.CONCAT(Tabel4[[#This Row],[Component]],"-",Tabel4[[#This Row],[Koepelnummer]],".",Tabel4[[#This Row],[Groepnummer]],".",Tabel4[[#This Row],[Volgorde]])</f>
        <v>Raadpleging-2.3.15</v>
      </c>
      <c r="L53" s="1" t="s">
        <v>337</v>
      </c>
      <c r="M53" s="1" t="s">
        <v>23</v>
      </c>
      <c r="N53" s="27"/>
    </row>
    <row r="54" spans="1:14" ht="43.2" x14ac:dyDescent="0.3">
      <c r="A54" s="1" t="s">
        <v>279</v>
      </c>
      <c r="F54" s="1" t="s">
        <v>300</v>
      </c>
      <c r="G54" s="1" t="s">
        <v>322</v>
      </c>
      <c r="H54" s="1">
        <v>2</v>
      </c>
      <c r="I54" s="1">
        <v>3</v>
      </c>
      <c r="J54" s="1">
        <v>16</v>
      </c>
      <c r="K54" s="1" t="str">
        <f>_xlfn.CONCAT(Tabel4[[#This Row],[Component]],"-",Tabel4[[#This Row],[Koepelnummer]],".",Tabel4[[#This Row],[Groepnummer]],".",Tabel4[[#This Row],[Volgorde]])</f>
        <v>Raadpleging-2.3.16</v>
      </c>
      <c r="L54" s="1" t="s">
        <v>338</v>
      </c>
      <c r="M54" s="1" t="s">
        <v>21</v>
      </c>
      <c r="N54" s="27"/>
    </row>
    <row r="55" spans="1:14" ht="43.2" x14ac:dyDescent="0.3">
      <c r="A55" s="1" t="s">
        <v>279</v>
      </c>
      <c r="F55" s="1" t="s">
        <v>300</v>
      </c>
      <c r="G55" s="1" t="s">
        <v>322</v>
      </c>
      <c r="H55" s="1">
        <v>2</v>
      </c>
      <c r="I55" s="1">
        <v>3</v>
      </c>
      <c r="J55" s="1">
        <v>17</v>
      </c>
      <c r="K55" s="1" t="str">
        <f>_xlfn.CONCAT(Tabel4[[#This Row],[Component]],"-",Tabel4[[#This Row],[Koepelnummer]],".",Tabel4[[#This Row],[Groepnummer]],".",Tabel4[[#This Row],[Volgorde]])</f>
        <v>Raadpleging-2.3.17</v>
      </c>
      <c r="L55" s="1" t="s">
        <v>339</v>
      </c>
      <c r="M55" s="1" t="s">
        <v>21</v>
      </c>
      <c r="N55" s="27"/>
    </row>
    <row r="56" spans="1:14" ht="43.2" x14ac:dyDescent="0.3">
      <c r="A56" s="1" t="s">
        <v>279</v>
      </c>
      <c r="D56" s="1" t="s">
        <v>17</v>
      </c>
      <c r="F56" s="1" t="s">
        <v>300</v>
      </c>
      <c r="G56" s="1" t="s">
        <v>322</v>
      </c>
      <c r="H56" s="1">
        <v>2</v>
      </c>
      <c r="I56" s="1">
        <v>3</v>
      </c>
      <c r="J56" s="1">
        <v>18</v>
      </c>
      <c r="K56" s="1" t="str">
        <f>_xlfn.CONCAT(Tabel4[[#This Row],[Component]],"-",Tabel4[[#This Row],[Koepelnummer]],".",Tabel4[[#This Row],[Groepnummer]],".",Tabel4[[#This Row],[Volgorde]])</f>
        <v>Raadpleging-2.3.18</v>
      </c>
      <c r="L56" s="1" t="s">
        <v>340</v>
      </c>
      <c r="M56" s="1" t="s">
        <v>21</v>
      </c>
      <c r="N56" s="27"/>
    </row>
    <row r="57" spans="1:14" ht="57.6" x14ac:dyDescent="0.3">
      <c r="A57" s="1" t="s">
        <v>279</v>
      </c>
      <c r="F57" s="1" t="s">
        <v>300</v>
      </c>
      <c r="G57" s="1" t="s">
        <v>322</v>
      </c>
      <c r="H57" s="1">
        <v>2</v>
      </c>
      <c r="I57" s="1">
        <v>3</v>
      </c>
      <c r="J57" s="1">
        <v>19</v>
      </c>
      <c r="K57" s="1" t="str">
        <f>_xlfn.CONCAT(Tabel4[[#This Row],[Component]],"-",Tabel4[[#This Row],[Koepelnummer]],".",Tabel4[[#This Row],[Groepnummer]],".",Tabel4[[#This Row],[Volgorde]])</f>
        <v>Raadpleging-2.3.19</v>
      </c>
      <c r="L57" s="1" t="s">
        <v>306</v>
      </c>
      <c r="M57" s="1" t="s">
        <v>21</v>
      </c>
      <c r="N57" s="27"/>
    </row>
    <row r="58" spans="1:14" ht="28.8" x14ac:dyDescent="0.3">
      <c r="A58" s="1" t="s">
        <v>279</v>
      </c>
      <c r="D58" s="1" t="s">
        <v>17</v>
      </c>
      <c r="F58" s="1" t="s">
        <v>300</v>
      </c>
      <c r="G58" s="1" t="s">
        <v>341</v>
      </c>
      <c r="H58" s="1">
        <v>2</v>
      </c>
      <c r="I58" s="1">
        <v>4</v>
      </c>
      <c r="J58" s="1">
        <v>1</v>
      </c>
      <c r="K58" s="1" t="str">
        <f>_xlfn.CONCAT(Tabel4[[#This Row],[Component]],"-",Tabel4[[#This Row],[Koepelnummer]],".",Tabel4[[#This Row],[Groepnummer]],".",Tabel4[[#This Row],[Volgorde]])</f>
        <v>Raadpleging-2.4.1</v>
      </c>
      <c r="L58" s="1" t="s">
        <v>342</v>
      </c>
      <c r="M58" s="1" t="s">
        <v>21</v>
      </c>
      <c r="N58" s="27"/>
    </row>
    <row r="59" spans="1:14" ht="43.2" x14ac:dyDescent="0.3">
      <c r="A59" s="1" t="s">
        <v>279</v>
      </c>
      <c r="D59" s="1" t="s">
        <v>17</v>
      </c>
      <c r="F59" s="1" t="s">
        <v>300</v>
      </c>
      <c r="G59" s="1" t="s">
        <v>341</v>
      </c>
      <c r="H59" s="1">
        <v>2</v>
      </c>
      <c r="I59" s="1">
        <v>4</v>
      </c>
      <c r="J59" s="1">
        <v>2</v>
      </c>
      <c r="K59" s="1" t="str">
        <f>_xlfn.CONCAT(Tabel4[[#This Row],[Component]],"-",Tabel4[[#This Row],[Koepelnummer]],".",Tabel4[[#This Row],[Groepnummer]],".",Tabel4[[#This Row],[Volgorde]])</f>
        <v>Raadpleging-2.4.2</v>
      </c>
      <c r="L59" s="1" t="s">
        <v>343</v>
      </c>
      <c r="M59" s="1" t="s">
        <v>21</v>
      </c>
      <c r="N59" s="27"/>
    </row>
    <row r="60" spans="1:14" ht="14.4" x14ac:dyDescent="0.3">
      <c r="A60" s="1" t="s">
        <v>279</v>
      </c>
      <c r="D60" s="1" t="s">
        <v>17</v>
      </c>
      <c r="F60" s="1" t="s">
        <v>300</v>
      </c>
      <c r="G60" s="1" t="s">
        <v>341</v>
      </c>
      <c r="H60" s="1">
        <v>2</v>
      </c>
      <c r="I60" s="1">
        <v>4</v>
      </c>
      <c r="J60" s="1">
        <v>3</v>
      </c>
      <c r="K60" s="1" t="str">
        <f>_xlfn.CONCAT(Tabel4[[#This Row],[Component]],"-",Tabel4[[#This Row],[Koepelnummer]],".",Tabel4[[#This Row],[Groepnummer]],".",Tabel4[[#This Row],[Volgorde]])</f>
        <v>Raadpleging-2.4.3</v>
      </c>
      <c r="L60" s="1" t="s">
        <v>344</v>
      </c>
      <c r="M60" s="1" t="s">
        <v>21</v>
      </c>
      <c r="N60" s="27"/>
    </row>
    <row r="61" spans="1:14" ht="14.4" x14ac:dyDescent="0.3">
      <c r="A61" s="1" t="s">
        <v>279</v>
      </c>
      <c r="D61" s="1" t="s">
        <v>17</v>
      </c>
      <c r="F61" s="1" t="s">
        <v>300</v>
      </c>
      <c r="G61" s="1" t="s">
        <v>341</v>
      </c>
      <c r="H61" s="1">
        <v>2</v>
      </c>
      <c r="I61" s="1">
        <v>4</v>
      </c>
      <c r="J61" s="1">
        <v>4</v>
      </c>
      <c r="K61" s="1" t="str">
        <f>_xlfn.CONCAT(Tabel4[[#This Row],[Component]],"-",Tabel4[[#This Row],[Koepelnummer]],".",Tabel4[[#This Row],[Groepnummer]],".",Tabel4[[#This Row],[Volgorde]])</f>
        <v>Raadpleging-2.4.4</v>
      </c>
      <c r="L61" s="1" t="s">
        <v>345</v>
      </c>
      <c r="M61" s="1" t="s">
        <v>21</v>
      </c>
      <c r="N61" s="27"/>
    </row>
    <row r="62" spans="1:14" ht="14.4" x14ac:dyDescent="0.3">
      <c r="A62" s="1" t="s">
        <v>279</v>
      </c>
      <c r="D62" s="1" t="s">
        <v>17</v>
      </c>
      <c r="F62" s="1" t="s">
        <v>300</v>
      </c>
      <c r="G62" s="1" t="s">
        <v>341</v>
      </c>
      <c r="H62" s="1">
        <v>2</v>
      </c>
      <c r="I62" s="1">
        <v>4</v>
      </c>
      <c r="J62" s="1">
        <v>5</v>
      </c>
      <c r="K62" s="1" t="str">
        <f>_xlfn.CONCAT(Tabel4[[#This Row],[Component]],"-",Tabel4[[#This Row],[Koepelnummer]],".",Tabel4[[#This Row],[Groepnummer]],".",Tabel4[[#This Row],[Volgorde]])</f>
        <v>Raadpleging-2.4.5</v>
      </c>
      <c r="L62" s="1" t="s">
        <v>346</v>
      </c>
      <c r="M62" s="1" t="s">
        <v>21</v>
      </c>
      <c r="N62" s="27"/>
    </row>
    <row r="63" spans="1:14" ht="14.4" x14ac:dyDescent="0.3">
      <c r="A63" s="1" t="s">
        <v>279</v>
      </c>
      <c r="D63" s="1" t="s">
        <v>17</v>
      </c>
      <c r="F63" s="1" t="s">
        <v>300</v>
      </c>
      <c r="G63" s="1" t="s">
        <v>341</v>
      </c>
      <c r="H63" s="1">
        <v>2</v>
      </c>
      <c r="I63" s="1">
        <v>4</v>
      </c>
      <c r="J63" s="1">
        <v>6</v>
      </c>
      <c r="K63" s="1" t="str">
        <f>_xlfn.CONCAT(Tabel4[[#This Row],[Component]],"-",Tabel4[[#This Row],[Koepelnummer]],".",Tabel4[[#This Row],[Groepnummer]],".",Tabel4[[#This Row],[Volgorde]])</f>
        <v>Raadpleging-2.4.6</v>
      </c>
      <c r="L63" s="1" t="s">
        <v>347</v>
      </c>
      <c r="M63" s="1" t="s">
        <v>21</v>
      </c>
      <c r="N63" s="27"/>
    </row>
    <row r="64" spans="1:14" ht="14.4" x14ac:dyDescent="0.3">
      <c r="A64" s="1" t="s">
        <v>279</v>
      </c>
      <c r="D64" s="1" t="s">
        <v>17</v>
      </c>
      <c r="F64" s="1" t="s">
        <v>300</v>
      </c>
      <c r="G64" s="1" t="s">
        <v>341</v>
      </c>
      <c r="H64" s="1">
        <v>2</v>
      </c>
      <c r="I64" s="1">
        <v>4</v>
      </c>
      <c r="J64" s="1">
        <v>7</v>
      </c>
      <c r="K64" s="1" t="str">
        <f>_xlfn.CONCAT(Tabel4[[#This Row],[Component]],"-",Tabel4[[#This Row],[Koepelnummer]],".",Tabel4[[#This Row],[Groepnummer]],".",Tabel4[[#This Row],[Volgorde]])</f>
        <v>Raadpleging-2.4.7</v>
      </c>
      <c r="L64" s="1" t="s">
        <v>348</v>
      </c>
      <c r="M64" s="1" t="s">
        <v>21</v>
      </c>
      <c r="N64" s="27"/>
    </row>
    <row r="65" spans="1:14" ht="14.4" x14ac:dyDescent="0.3">
      <c r="A65" s="1" t="s">
        <v>279</v>
      </c>
      <c r="D65" s="1" t="s">
        <v>17</v>
      </c>
      <c r="F65" s="1" t="s">
        <v>300</v>
      </c>
      <c r="G65" s="1" t="s">
        <v>341</v>
      </c>
      <c r="H65" s="1">
        <v>2</v>
      </c>
      <c r="I65" s="1">
        <v>4</v>
      </c>
      <c r="J65" s="1">
        <v>8</v>
      </c>
      <c r="K65" s="1" t="str">
        <f>_xlfn.CONCAT(Tabel4[[#This Row],[Component]],"-",Tabel4[[#This Row],[Koepelnummer]],".",Tabel4[[#This Row],[Groepnummer]],".",Tabel4[[#This Row],[Volgorde]])</f>
        <v>Raadpleging-2.4.8</v>
      </c>
      <c r="L65" s="1" t="s">
        <v>349</v>
      </c>
      <c r="M65" s="1" t="s">
        <v>21</v>
      </c>
      <c r="N65" s="27"/>
    </row>
    <row r="66" spans="1:14" ht="28.8" x14ac:dyDescent="0.3">
      <c r="A66" s="1" t="s">
        <v>279</v>
      </c>
      <c r="D66" s="1" t="s">
        <v>17</v>
      </c>
      <c r="F66" s="1" t="s">
        <v>300</v>
      </c>
      <c r="G66" s="1" t="s">
        <v>341</v>
      </c>
      <c r="H66" s="1">
        <v>2</v>
      </c>
      <c r="I66" s="1">
        <v>4</v>
      </c>
      <c r="J66" s="1">
        <v>9</v>
      </c>
      <c r="K66" s="1" t="str">
        <f>_xlfn.CONCAT(Tabel4[[#This Row],[Component]],"-",Tabel4[[#This Row],[Koepelnummer]],".",Tabel4[[#This Row],[Groepnummer]],".",Tabel4[[#This Row],[Volgorde]])</f>
        <v>Raadpleging-2.4.9</v>
      </c>
      <c r="L66" s="1" t="s">
        <v>350</v>
      </c>
      <c r="M66" s="1" t="s">
        <v>21</v>
      </c>
      <c r="N66" s="27"/>
    </row>
    <row r="67" spans="1:14" ht="14.4" x14ac:dyDescent="0.3">
      <c r="A67" s="1" t="s">
        <v>279</v>
      </c>
      <c r="D67" s="1" t="s">
        <v>17</v>
      </c>
      <c r="F67" s="1" t="s">
        <v>300</v>
      </c>
      <c r="G67" s="1" t="s">
        <v>341</v>
      </c>
      <c r="H67" s="1">
        <v>2</v>
      </c>
      <c r="I67" s="1">
        <v>4</v>
      </c>
      <c r="J67" s="1">
        <v>10</v>
      </c>
      <c r="K67" s="1" t="str">
        <f>_xlfn.CONCAT(Tabel4[[#This Row],[Component]],"-",Tabel4[[#This Row],[Koepelnummer]],".",Tabel4[[#This Row],[Groepnummer]],".",Tabel4[[#This Row],[Volgorde]])</f>
        <v>Raadpleging-2.4.10</v>
      </c>
      <c r="L67" s="1" t="s">
        <v>351</v>
      </c>
      <c r="M67" s="1" t="s">
        <v>21</v>
      </c>
      <c r="N67" s="27"/>
    </row>
    <row r="68" spans="1:14" ht="14.4" x14ac:dyDescent="0.3">
      <c r="A68" s="1" t="s">
        <v>279</v>
      </c>
      <c r="D68" s="1" t="s">
        <v>17</v>
      </c>
      <c r="F68" s="1" t="s">
        <v>300</v>
      </c>
      <c r="G68" s="1" t="s">
        <v>341</v>
      </c>
      <c r="H68" s="1">
        <v>2</v>
      </c>
      <c r="I68" s="1">
        <v>4</v>
      </c>
      <c r="J68" s="1">
        <v>11</v>
      </c>
      <c r="K68" s="1" t="str">
        <f>_xlfn.CONCAT(Tabel4[[#This Row],[Component]],"-",Tabel4[[#This Row],[Koepelnummer]],".",Tabel4[[#This Row],[Groepnummer]],".",Tabel4[[#This Row],[Volgorde]])</f>
        <v>Raadpleging-2.4.11</v>
      </c>
      <c r="L68" s="1" t="s">
        <v>352</v>
      </c>
      <c r="M68" s="1" t="s">
        <v>21</v>
      </c>
      <c r="N68" s="27"/>
    </row>
    <row r="69" spans="1:14" ht="28.8" x14ac:dyDescent="0.3">
      <c r="A69" s="1" t="s">
        <v>279</v>
      </c>
      <c r="D69" s="1" t="s">
        <v>17</v>
      </c>
      <c r="F69" s="1" t="s">
        <v>300</v>
      </c>
      <c r="G69" s="1" t="s">
        <v>341</v>
      </c>
      <c r="H69" s="1">
        <v>2</v>
      </c>
      <c r="I69" s="1">
        <v>4</v>
      </c>
      <c r="J69" s="1">
        <v>12</v>
      </c>
      <c r="K69" s="1" t="str">
        <f>_xlfn.CONCAT(Tabel4[[#This Row],[Component]],"-",Tabel4[[#This Row],[Koepelnummer]],".",Tabel4[[#This Row],[Groepnummer]],".",Tabel4[[#This Row],[Volgorde]])</f>
        <v>Raadpleging-2.4.12</v>
      </c>
      <c r="L69" s="1" t="s">
        <v>353</v>
      </c>
      <c r="M69" s="1" t="s">
        <v>23</v>
      </c>
      <c r="N69" s="27"/>
    </row>
    <row r="70" spans="1:14" ht="28.8" x14ac:dyDescent="0.3">
      <c r="A70" s="1" t="s">
        <v>279</v>
      </c>
      <c r="D70" s="1" t="s">
        <v>17</v>
      </c>
      <c r="F70" s="1" t="s">
        <v>300</v>
      </c>
      <c r="G70" s="1" t="s">
        <v>341</v>
      </c>
      <c r="H70" s="1">
        <v>2</v>
      </c>
      <c r="I70" s="1">
        <v>4</v>
      </c>
      <c r="J70" s="1">
        <v>13</v>
      </c>
      <c r="K70" s="1" t="str">
        <f>_xlfn.CONCAT(Tabel4[[#This Row],[Component]],"-",Tabel4[[#This Row],[Koepelnummer]],".",Tabel4[[#This Row],[Groepnummer]],".",Tabel4[[#This Row],[Volgorde]])</f>
        <v>Raadpleging-2.4.13</v>
      </c>
      <c r="L70" s="1" t="s">
        <v>354</v>
      </c>
      <c r="M70" s="1" t="s">
        <v>23</v>
      </c>
      <c r="N70" s="27"/>
    </row>
    <row r="71" spans="1:14" ht="28.8" x14ac:dyDescent="0.3">
      <c r="A71" s="1" t="s">
        <v>279</v>
      </c>
      <c r="D71" s="1" t="s">
        <v>17</v>
      </c>
      <c r="F71" s="1" t="s">
        <v>300</v>
      </c>
      <c r="G71" s="1" t="s">
        <v>341</v>
      </c>
      <c r="H71" s="1">
        <v>2</v>
      </c>
      <c r="I71" s="1">
        <v>4</v>
      </c>
      <c r="J71" s="1">
        <v>14</v>
      </c>
      <c r="K71" s="1" t="str">
        <f>_xlfn.CONCAT(Tabel4[[#This Row],[Component]],"-",Tabel4[[#This Row],[Koepelnummer]],".",Tabel4[[#This Row],[Groepnummer]],".",Tabel4[[#This Row],[Volgorde]])</f>
        <v>Raadpleging-2.4.14</v>
      </c>
      <c r="L71" s="1" t="s">
        <v>355</v>
      </c>
      <c r="M71" s="1" t="s">
        <v>21</v>
      </c>
      <c r="N71" s="27"/>
    </row>
    <row r="72" spans="1:14" ht="14.4" x14ac:dyDescent="0.3">
      <c r="A72" s="1" t="s">
        <v>279</v>
      </c>
      <c r="D72" s="1" t="s">
        <v>17</v>
      </c>
      <c r="F72" s="1" t="s">
        <v>300</v>
      </c>
      <c r="G72" s="1" t="s">
        <v>341</v>
      </c>
      <c r="H72" s="1">
        <v>2</v>
      </c>
      <c r="I72" s="1">
        <v>4</v>
      </c>
      <c r="J72" s="1">
        <v>15</v>
      </c>
      <c r="K72" s="1" t="str">
        <f>_xlfn.CONCAT(Tabel4[[#This Row],[Component]],"-",Tabel4[[#This Row],[Koepelnummer]],".",Tabel4[[#This Row],[Groepnummer]],".",Tabel4[[#This Row],[Volgorde]])</f>
        <v>Raadpleging-2.4.15</v>
      </c>
      <c r="L72" s="1" t="s">
        <v>356</v>
      </c>
      <c r="M72" s="1" t="s">
        <v>21</v>
      </c>
      <c r="N72" s="27"/>
    </row>
    <row r="73" spans="1:14" ht="28.8" x14ac:dyDescent="0.3">
      <c r="A73" s="1" t="s">
        <v>279</v>
      </c>
      <c r="D73" s="1" t="s">
        <v>17</v>
      </c>
      <c r="F73" s="1" t="s">
        <v>300</v>
      </c>
      <c r="G73" s="1" t="s">
        <v>341</v>
      </c>
      <c r="H73" s="1">
        <v>2</v>
      </c>
      <c r="I73" s="1">
        <v>4</v>
      </c>
      <c r="J73" s="1">
        <v>16</v>
      </c>
      <c r="K73" s="1" t="str">
        <f>_xlfn.CONCAT(Tabel4[[#This Row],[Component]],"-",Tabel4[[#This Row],[Koepelnummer]],".",Tabel4[[#This Row],[Groepnummer]],".",Tabel4[[#This Row],[Volgorde]])</f>
        <v>Raadpleging-2.4.16</v>
      </c>
      <c r="L73" s="1" t="s">
        <v>357</v>
      </c>
      <c r="M73" s="1" t="s">
        <v>23</v>
      </c>
      <c r="N73" s="27"/>
    </row>
    <row r="74" spans="1:14" ht="14.4" x14ac:dyDescent="0.3">
      <c r="A74" s="1" t="s">
        <v>279</v>
      </c>
      <c r="D74" s="1" t="s">
        <v>17</v>
      </c>
      <c r="F74" s="1" t="s">
        <v>300</v>
      </c>
      <c r="G74" s="1" t="s">
        <v>341</v>
      </c>
      <c r="H74" s="1">
        <v>2</v>
      </c>
      <c r="I74" s="1">
        <v>4</v>
      </c>
      <c r="J74" s="1">
        <v>17</v>
      </c>
      <c r="K74" s="1" t="str">
        <f>_xlfn.CONCAT(Tabel4[[#This Row],[Component]],"-",Tabel4[[#This Row],[Koepelnummer]],".",Tabel4[[#This Row],[Groepnummer]],".",Tabel4[[#This Row],[Volgorde]])</f>
        <v>Raadpleging-2.4.17</v>
      </c>
      <c r="L74" s="1" t="s">
        <v>358</v>
      </c>
      <c r="M74" s="1" t="s">
        <v>21</v>
      </c>
      <c r="N74" s="27"/>
    </row>
    <row r="75" spans="1:14" ht="14.4" x14ac:dyDescent="0.3">
      <c r="A75" s="1" t="s">
        <v>279</v>
      </c>
      <c r="D75" s="1" t="s">
        <v>17</v>
      </c>
      <c r="F75" s="1" t="s">
        <v>300</v>
      </c>
      <c r="G75" s="1" t="s">
        <v>341</v>
      </c>
      <c r="H75" s="1">
        <v>2</v>
      </c>
      <c r="I75" s="1">
        <v>4</v>
      </c>
      <c r="J75" s="1">
        <v>18</v>
      </c>
      <c r="K75" s="1" t="str">
        <f>_xlfn.CONCAT(Tabel4[[#This Row],[Component]],"-",Tabel4[[#This Row],[Koepelnummer]],".",Tabel4[[#This Row],[Groepnummer]],".",Tabel4[[#This Row],[Volgorde]])</f>
        <v>Raadpleging-2.4.18</v>
      </c>
      <c r="L75" s="1" t="s">
        <v>432</v>
      </c>
      <c r="M75" s="1" t="s">
        <v>21</v>
      </c>
      <c r="N75" s="27"/>
    </row>
    <row r="76" spans="1:14" ht="33.75" customHeight="1" x14ac:dyDescent="0.3">
      <c r="A76" s="1" t="s">
        <v>279</v>
      </c>
      <c r="D76" s="1" t="s">
        <v>17</v>
      </c>
      <c r="F76" s="1" t="s">
        <v>300</v>
      </c>
      <c r="G76" s="1" t="s">
        <v>341</v>
      </c>
      <c r="H76" s="1">
        <v>2</v>
      </c>
      <c r="I76" s="1">
        <v>4</v>
      </c>
      <c r="J76" s="1">
        <v>19</v>
      </c>
      <c r="K76" s="1" t="str">
        <f>_xlfn.CONCAT(Tabel4[[#This Row],[Component]],"-",Tabel4[[#This Row],[Koepelnummer]],".",Tabel4[[#This Row],[Groepnummer]],".",Tabel4[[#This Row],[Volgorde]])</f>
        <v>Raadpleging-2.4.19</v>
      </c>
      <c r="L76" s="1" t="s">
        <v>359</v>
      </c>
      <c r="M76" s="1" t="s">
        <v>21</v>
      </c>
      <c r="N76" s="27"/>
    </row>
    <row r="77" spans="1:14" ht="43.2" x14ac:dyDescent="0.3">
      <c r="A77" s="1" t="s">
        <v>279</v>
      </c>
      <c r="D77" s="1" t="s">
        <v>17</v>
      </c>
      <c r="F77" s="1" t="s">
        <v>300</v>
      </c>
      <c r="G77" s="1" t="s">
        <v>341</v>
      </c>
      <c r="H77" s="1">
        <v>2</v>
      </c>
      <c r="I77" s="1">
        <v>4</v>
      </c>
      <c r="J77" s="1">
        <v>20</v>
      </c>
      <c r="K77" s="1" t="str">
        <f>_xlfn.CONCAT(Tabel4[[#This Row],[Component]],"-",Tabel4[[#This Row],[Koepelnummer]],".",Tabel4[[#This Row],[Groepnummer]],".",Tabel4[[#This Row],[Volgorde]])</f>
        <v>Raadpleging-2.4.20</v>
      </c>
      <c r="L77" s="1" t="s">
        <v>360</v>
      </c>
      <c r="M77" s="1" t="s">
        <v>21</v>
      </c>
      <c r="N77" s="27"/>
    </row>
    <row r="78" spans="1:14" ht="28.8" x14ac:dyDescent="0.3">
      <c r="A78" s="1" t="s">
        <v>279</v>
      </c>
      <c r="D78" s="1" t="s">
        <v>17</v>
      </c>
      <c r="F78" s="1" t="s">
        <v>300</v>
      </c>
      <c r="G78" s="1" t="s">
        <v>341</v>
      </c>
      <c r="H78" s="1">
        <v>2</v>
      </c>
      <c r="I78" s="1">
        <v>4</v>
      </c>
      <c r="J78" s="1">
        <v>21</v>
      </c>
      <c r="K78" s="1" t="str">
        <f>_xlfn.CONCAT(Tabel4[[#This Row],[Component]],"-",Tabel4[[#This Row],[Koepelnummer]],".",Tabel4[[#This Row],[Groepnummer]],".",Tabel4[[#This Row],[Volgorde]])</f>
        <v>Raadpleging-2.4.21</v>
      </c>
      <c r="L78" s="1" t="s">
        <v>361</v>
      </c>
      <c r="M78" s="23" t="s">
        <v>23</v>
      </c>
      <c r="N78" s="27"/>
    </row>
    <row r="79" spans="1:14" ht="14.4" x14ac:dyDescent="0.3">
      <c r="A79" s="1" t="s">
        <v>279</v>
      </c>
      <c r="D79" s="1" t="s">
        <v>17</v>
      </c>
      <c r="F79" s="1" t="s">
        <v>300</v>
      </c>
      <c r="G79" s="1" t="s">
        <v>341</v>
      </c>
      <c r="H79" s="1">
        <v>2</v>
      </c>
      <c r="I79" s="1">
        <v>4</v>
      </c>
      <c r="J79" s="1">
        <v>22</v>
      </c>
      <c r="K79" s="1" t="str">
        <f>_xlfn.CONCAT(Tabel4[[#This Row],[Component]],"-",Tabel4[[#This Row],[Koepelnummer]],".",Tabel4[[#This Row],[Groepnummer]],".",Tabel4[[#This Row],[Volgorde]])</f>
        <v>Raadpleging-2.4.22</v>
      </c>
      <c r="L79" s="1" t="s">
        <v>362</v>
      </c>
      <c r="M79" s="1" t="s">
        <v>21</v>
      </c>
      <c r="N79" s="27"/>
    </row>
    <row r="80" spans="1:14" ht="14.4" x14ac:dyDescent="0.3">
      <c r="A80" s="1" t="s">
        <v>279</v>
      </c>
      <c r="D80" s="1" t="s">
        <v>17</v>
      </c>
      <c r="E80" s="1" t="s">
        <v>17</v>
      </c>
      <c r="F80" s="1" t="s">
        <v>300</v>
      </c>
      <c r="G80" s="1" t="s">
        <v>341</v>
      </c>
      <c r="H80" s="1">
        <v>2</v>
      </c>
      <c r="I80" s="1">
        <v>4</v>
      </c>
      <c r="J80" s="1">
        <v>23</v>
      </c>
      <c r="K80" s="1" t="str">
        <f>_xlfn.CONCAT(Tabel4[[#This Row],[Component]],"-",Tabel4[[#This Row],[Koepelnummer]],".",Tabel4[[#This Row],[Groepnummer]],".",Tabel4[[#This Row],[Volgorde]])</f>
        <v>Raadpleging-2.4.23</v>
      </c>
      <c r="L80" s="1" t="s">
        <v>363</v>
      </c>
      <c r="M80" s="1" t="s">
        <v>21</v>
      </c>
      <c r="N80" s="27"/>
    </row>
    <row r="81" spans="1:14" ht="28.8" x14ac:dyDescent="0.3">
      <c r="A81" s="1" t="s">
        <v>279</v>
      </c>
      <c r="D81" s="1" t="s">
        <v>17</v>
      </c>
      <c r="E81" s="1" t="s">
        <v>17</v>
      </c>
      <c r="F81" s="1" t="s">
        <v>300</v>
      </c>
      <c r="G81" s="1" t="s">
        <v>117</v>
      </c>
      <c r="H81" s="1">
        <v>2</v>
      </c>
      <c r="I81" s="1">
        <v>5</v>
      </c>
      <c r="J81" s="1">
        <v>1</v>
      </c>
      <c r="K81" s="1" t="str">
        <f>_xlfn.CONCAT(Tabel4[[#This Row],[Component]],"-",Tabel4[[#This Row],[Koepelnummer]],".",Tabel4[[#This Row],[Groepnummer]],".",Tabel4[[#This Row],[Volgorde]])</f>
        <v>Raadpleging-2.5.1</v>
      </c>
      <c r="L81" s="1" t="s">
        <v>364</v>
      </c>
      <c r="M81" s="1" t="s">
        <v>21</v>
      </c>
      <c r="N81" s="27"/>
    </row>
    <row r="82" spans="1:14" ht="40.5" customHeight="1" x14ac:dyDescent="0.3">
      <c r="A82" s="1" t="s">
        <v>279</v>
      </c>
      <c r="D82" s="1" t="s">
        <v>17</v>
      </c>
      <c r="E82" s="1" t="s">
        <v>17</v>
      </c>
      <c r="F82" s="1" t="s">
        <v>300</v>
      </c>
      <c r="G82" s="1" t="s">
        <v>117</v>
      </c>
      <c r="H82" s="1">
        <v>2</v>
      </c>
      <c r="I82" s="1">
        <v>5</v>
      </c>
      <c r="J82" s="1">
        <v>2</v>
      </c>
      <c r="K82" s="1" t="str">
        <f>_xlfn.CONCAT(Tabel4[[#This Row],[Component]],"-",Tabel4[[#This Row],[Koepelnummer]],".",Tabel4[[#This Row],[Groepnummer]],".",Tabel4[[#This Row],[Volgorde]])</f>
        <v>Raadpleging-2.5.2</v>
      </c>
      <c r="L82" s="1" t="s">
        <v>365</v>
      </c>
      <c r="M82" s="1" t="s">
        <v>21</v>
      </c>
      <c r="N82" s="27"/>
    </row>
    <row r="83" spans="1:14" ht="36.75" customHeight="1" x14ac:dyDescent="0.3">
      <c r="A83" s="1" t="s">
        <v>279</v>
      </c>
      <c r="D83" s="1" t="s">
        <v>17</v>
      </c>
      <c r="E83" s="1" t="s">
        <v>17</v>
      </c>
      <c r="F83" s="1" t="s">
        <v>300</v>
      </c>
      <c r="G83" s="1" t="s">
        <v>117</v>
      </c>
      <c r="H83" s="1">
        <v>2</v>
      </c>
      <c r="I83" s="1">
        <v>5</v>
      </c>
      <c r="J83" s="1">
        <v>3</v>
      </c>
      <c r="K83" s="1" t="str">
        <f>_xlfn.CONCAT(Tabel4[[#This Row],[Component]],"-",Tabel4[[#This Row],[Koepelnummer]],".",Tabel4[[#This Row],[Groepnummer]],".",Tabel4[[#This Row],[Volgorde]])</f>
        <v>Raadpleging-2.5.3</v>
      </c>
      <c r="L83" s="1" t="s">
        <v>366</v>
      </c>
      <c r="M83" s="1" t="s">
        <v>21</v>
      </c>
      <c r="N83" s="27"/>
    </row>
    <row r="84" spans="1:14" ht="31.5" customHeight="1" x14ac:dyDescent="0.3">
      <c r="A84" s="1" t="s">
        <v>279</v>
      </c>
      <c r="D84" s="1" t="s">
        <v>17</v>
      </c>
      <c r="E84" s="1" t="s">
        <v>17</v>
      </c>
      <c r="F84" s="1" t="s">
        <v>300</v>
      </c>
      <c r="G84" s="1" t="s">
        <v>117</v>
      </c>
      <c r="H84" s="1">
        <v>2</v>
      </c>
      <c r="I84" s="1">
        <v>5</v>
      </c>
      <c r="J84" s="1">
        <v>4</v>
      </c>
      <c r="K84" s="1" t="str">
        <f>_xlfn.CONCAT(Tabel4[[#This Row],[Component]],"-",Tabel4[[#This Row],[Koepelnummer]],".",Tabel4[[#This Row],[Groepnummer]],".",Tabel4[[#This Row],[Volgorde]])</f>
        <v>Raadpleging-2.5.4</v>
      </c>
      <c r="L84" s="1" t="s">
        <v>367</v>
      </c>
      <c r="M84" s="1" t="s">
        <v>21</v>
      </c>
      <c r="N84" s="27"/>
    </row>
    <row r="85" spans="1:14" ht="14.4" x14ac:dyDescent="0.3">
      <c r="A85" s="1" t="s">
        <v>279</v>
      </c>
      <c r="C85" s="1" t="s">
        <v>17</v>
      </c>
      <c r="D85" s="1" t="s">
        <v>17</v>
      </c>
      <c r="E85" s="1" t="s">
        <v>17</v>
      </c>
      <c r="F85" s="1" t="s">
        <v>300</v>
      </c>
      <c r="G85" s="1" t="s">
        <v>117</v>
      </c>
      <c r="H85" s="1">
        <v>2</v>
      </c>
      <c r="I85" s="1">
        <v>5</v>
      </c>
      <c r="J85" s="1">
        <v>5</v>
      </c>
      <c r="K85" s="1" t="str">
        <f>_xlfn.CONCAT(Tabel4[[#This Row],[Component]],"-",Tabel4[[#This Row],[Koepelnummer]],".",Tabel4[[#This Row],[Groepnummer]],".",Tabel4[[#This Row],[Volgorde]])</f>
        <v>Raadpleging-2.5.5</v>
      </c>
      <c r="L85" s="1" t="s">
        <v>368</v>
      </c>
      <c r="M85" s="1" t="s">
        <v>21</v>
      </c>
      <c r="N85" s="27"/>
    </row>
    <row r="86" spans="1:14" ht="57.6" x14ac:dyDescent="0.3">
      <c r="A86" s="1" t="s">
        <v>279</v>
      </c>
      <c r="C86" s="1" t="s">
        <v>17</v>
      </c>
      <c r="D86" s="1" t="s">
        <v>17</v>
      </c>
      <c r="E86" s="1" t="s">
        <v>17</v>
      </c>
      <c r="F86" s="1" t="s">
        <v>300</v>
      </c>
      <c r="G86" s="1" t="s">
        <v>117</v>
      </c>
      <c r="H86" s="1">
        <v>2</v>
      </c>
      <c r="I86" s="1">
        <v>5</v>
      </c>
      <c r="J86" s="1">
        <v>6</v>
      </c>
      <c r="K86" s="1" t="str">
        <f>_xlfn.CONCAT(Tabel4[[#This Row],[Component]],"-",Tabel4[[#This Row],[Koepelnummer]],".",Tabel4[[#This Row],[Groepnummer]],".",Tabel4[[#This Row],[Volgorde]])</f>
        <v>Raadpleging-2.5.6</v>
      </c>
      <c r="L86" s="5" t="s">
        <v>369</v>
      </c>
      <c r="M86" s="1" t="s">
        <v>23</v>
      </c>
      <c r="N86" s="27"/>
    </row>
    <row r="87" spans="1:14" ht="28.8" x14ac:dyDescent="0.3">
      <c r="A87" s="1" t="s">
        <v>279</v>
      </c>
      <c r="C87" s="1" t="s">
        <v>17</v>
      </c>
      <c r="D87" s="1" t="s">
        <v>17</v>
      </c>
      <c r="E87" s="1" t="s">
        <v>17</v>
      </c>
      <c r="F87" s="1" t="s">
        <v>300</v>
      </c>
      <c r="G87" s="1" t="s">
        <v>117</v>
      </c>
      <c r="H87" s="1">
        <v>2</v>
      </c>
      <c r="I87" s="1">
        <v>5</v>
      </c>
      <c r="J87" s="1">
        <v>7</v>
      </c>
      <c r="K87" s="1" t="str">
        <f>_xlfn.CONCAT(Tabel4[[#This Row],[Component]],"-",Tabel4[[#This Row],[Koepelnummer]],".",Tabel4[[#This Row],[Groepnummer]],".",Tabel4[[#This Row],[Volgorde]])</f>
        <v>Raadpleging-2.5.7</v>
      </c>
      <c r="L87" s="1" t="s">
        <v>370</v>
      </c>
      <c r="M87" s="1" t="s">
        <v>23</v>
      </c>
      <c r="N87" s="27"/>
    </row>
    <row r="88" spans="1:14" ht="62.25" customHeight="1" x14ac:dyDescent="0.3">
      <c r="A88" s="1" t="s">
        <v>279</v>
      </c>
      <c r="C88" s="1" t="s">
        <v>17</v>
      </c>
      <c r="D88" s="1" t="s">
        <v>17</v>
      </c>
      <c r="E88" s="1" t="s">
        <v>17</v>
      </c>
      <c r="F88" s="1" t="s">
        <v>300</v>
      </c>
      <c r="G88" s="1" t="s">
        <v>117</v>
      </c>
      <c r="H88" s="1">
        <v>2</v>
      </c>
      <c r="I88" s="1">
        <v>5</v>
      </c>
      <c r="J88" s="1">
        <v>8</v>
      </c>
      <c r="K88" s="1" t="str">
        <f>_xlfn.CONCAT(Tabel4[[#This Row],[Component]],"-",Tabel4[[#This Row],[Koepelnummer]],".",Tabel4[[#This Row],[Groepnummer]],".",Tabel4[[#This Row],[Volgorde]])</f>
        <v>Raadpleging-2.5.8</v>
      </c>
      <c r="L88" s="1" t="s">
        <v>371</v>
      </c>
      <c r="M88" s="1" t="s">
        <v>21</v>
      </c>
      <c r="N88" s="27"/>
    </row>
    <row r="89" spans="1:14" ht="43.5" customHeight="1" x14ac:dyDescent="0.3">
      <c r="A89" s="1" t="s">
        <v>279</v>
      </c>
      <c r="C89" s="1" t="s">
        <v>17</v>
      </c>
      <c r="D89" s="1" t="s">
        <v>17</v>
      </c>
      <c r="E89" s="1" t="s">
        <v>17</v>
      </c>
      <c r="F89" s="1" t="s">
        <v>300</v>
      </c>
      <c r="G89" s="1" t="s">
        <v>117</v>
      </c>
      <c r="H89" s="1">
        <v>2</v>
      </c>
      <c r="I89" s="1">
        <v>5</v>
      </c>
      <c r="J89" s="1">
        <v>9</v>
      </c>
      <c r="K89" s="1" t="str">
        <f>_xlfn.CONCAT(Tabel4[[#This Row],[Component]],"-",Tabel4[[#This Row],[Koepelnummer]],".",Tabel4[[#This Row],[Groepnummer]],".",Tabel4[[#This Row],[Volgorde]])</f>
        <v>Raadpleging-2.5.9</v>
      </c>
      <c r="L89" s="1" t="s">
        <v>372</v>
      </c>
      <c r="M89" s="1" t="s">
        <v>23</v>
      </c>
      <c r="N89" s="27"/>
    </row>
    <row r="90" spans="1:14" ht="43.2" x14ac:dyDescent="0.3">
      <c r="A90" s="1" t="s">
        <v>279</v>
      </c>
      <c r="C90" s="1" t="s">
        <v>17</v>
      </c>
      <c r="D90" s="1" t="s">
        <v>17</v>
      </c>
      <c r="E90" s="1" t="s">
        <v>17</v>
      </c>
      <c r="F90" s="1" t="s">
        <v>300</v>
      </c>
      <c r="G90" s="1" t="s">
        <v>117</v>
      </c>
      <c r="H90" s="1">
        <v>2</v>
      </c>
      <c r="I90" s="1">
        <v>5</v>
      </c>
      <c r="J90" s="1">
        <v>10</v>
      </c>
      <c r="K90" s="1" t="str">
        <f>_xlfn.CONCAT(Tabel4[[#This Row],[Component]],"-",Tabel4[[#This Row],[Koepelnummer]],".",Tabel4[[#This Row],[Groepnummer]],".",Tabel4[[#This Row],[Volgorde]])</f>
        <v>Raadpleging-2.5.10</v>
      </c>
      <c r="L90" s="1" t="s">
        <v>373</v>
      </c>
      <c r="M90" s="1" t="s">
        <v>21</v>
      </c>
      <c r="N90" s="27"/>
    </row>
    <row r="91" spans="1:14" ht="43.2" x14ac:dyDescent="0.3">
      <c r="A91" s="1" t="s">
        <v>279</v>
      </c>
      <c r="E91" s="1" t="s">
        <v>17</v>
      </c>
      <c r="F91" s="1" t="s">
        <v>300</v>
      </c>
      <c r="G91" s="1" t="s">
        <v>117</v>
      </c>
      <c r="H91" s="1">
        <v>2</v>
      </c>
      <c r="I91" s="1">
        <v>5</v>
      </c>
      <c r="J91" s="1">
        <v>11</v>
      </c>
      <c r="K91" s="1" t="str">
        <f>_xlfn.CONCAT(Tabel4[[#This Row],[Component]],"-",Tabel4[[#This Row],[Koepelnummer]],".",Tabel4[[#This Row],[Groepnummer]],".",Tabel4[[#This Row],[Volgorde]])</f>
        <v>Raadpleging-2.5.11</v>
      </c>
      <c r="L91" s="1" t="s">
        <v>374</v>
      </c>
      <c r="M91" s="1" t="s">
        <v>21</v>
      </c>
      <c r="N91" s="27"/>
    </row>
    <row r="92" spans="1:14" ht="86.4" x14ac:dyDescent="0.3">
      <c r="A92" s="1" t="s">
        <v>279</v>
      </c>
      <c r="C92" s="1" t="s">
        <v>17</v>
      </c>
      <c r="D92" s="1" t="s">
        <v>17</v>
      </c>
      <c r="E92" s="1" t="s">
        <v>17</v>
      </c>
      <c r="F92" s="1" t="s">
        <v>300</v>
      </c>
      <c r="G92" s="1" t="s">
        <v>117</v>
      </c>
      <c r="H92" s="1">
        <v>2</v>
      </c>
      <c r="I92" s="1">
        <v>5</v>
      </c>
      <c r="J92" s="1">
        <v>12</v>
      </c>
      <c r="K92" s="1" t="str">
        <f>_xlfn.CONCAT(Tabel4[[#This Row],[Component]],"-",Tabel4[[#This Row],[Koepelnummer]],".",Tabel4[[#This Row],[Groepnummer]],".",Tabel4[[#This Row],[Volgorde]])</f>
        <v>Raadpleging-2.5.12</v>
      </c>
      <c r="L92" s="1" t="s">
        <v>375</v>
      </c>
      <c r="M92" s="1" t="s">
        <v>21</v>
      </c>
      <c r="N92" s="27"/>
    </row>
    <row r="93" spans="1:14" ht="28.8" x14ac:dyDescent="0.3">
      <c r="A93" s="1" t="s">
        <v>279</v>
      </c>
      <c r="C93" s="1" t="s">
        <v>17</v>
      </c>
      <c r="D93" s="1" t="s">
        <v>17</v>
      </c>
      <c r="E93" s="1" t="s">
        <v>17</v>
      </c>
      <c r="F93" s="1" t="s">
        <v>300</v>
      </c>
      <c r="G93" s="1" t="s">
        <v>117</v>
      </c>
      <c r="H93" s="1">
        <v>2</v>
      </c>
      <c r="I93" s="1">
        <v>5</v>
      </c>
      <c r="J93" s="1">
        <v>13</v>
      </c>
      <c r="K93" s="1" t="str">
        <f>_xlfn.CONCAT(Tabel4[[#This Row],[Component]],"-",Tabel4[[#This Row],[Koepelnummer]],".",Tabel4[[#This Row],[Groepnummer]],".",Tabel4[[#This Row],[Volgorde]])</f>
        <v>Raadpleging-2.5.13</v>
      </c>
      <c r="L93" s="1" t="s">
        <v>376</v>
      </c>
      <c r="M93" s="1" t="s">
        <v>21</v>
      </c>
      <c r="N93" s="27"/>
    </row>
    <row r="94" spans="1:14" ht="15" customHeight="1" x14ac:dyDescent="0.3">
      <c r="A94" s="1" t="s">
        <v>279</v>
      </c>
      <c r="C94" s="1" t="s">
        <v>17</v>
      </c>
      <c r="D94" s="1" t="s">
        <v>17</v>
      </c>
      <c r="E94" s="1" t="s">
        <v>17</v>
      </c>
      <c r="F94" s="1" t="s">
        <v>300</v>
      </c>
      <c r="G94" s="1" t="s">
        <v>117</v>
      </c>
      <c r="H94" s="1">
        <v>2</v>
      </c>
      <c r="I94" s="1">
        <v>5</v>
      </c>
      <c r="J94" s="1">
        <v>14</v>
      </c>
      <c r="K94" s="1" t="str">
        <f>_xlfn.CONCAT(Tabel4[[#This Row],[Component]],"-",Tabel4[[#This Row],[Koepelnummer]],".",Tabel4[[#This Row],[Groepnummer]],".",Tabel4[[#This Row],[Volgorde]])</f>
        <v>Raadpleging-2.5.14</v>
      </c>
      <c r="L94" s="1" t="s">
        <v>377</v>
      </c>
      <c r="M94" s="1" t="s">
        <v>23</v>
      </c>
      <c r="N94" s="27"/>
    </row>
    <row r="95" spans="1:14" ht="43.2" x14ac:dyDescent="0.3">
      <c r="A95" s="1" t="s">
        <v>279</v>
      </c>
      <c r="D95" s="1" t="s">
        <v>17</v>
      </c>
      <c r="F95" s="1" t="s">
        <v>300</v>
      </c>
      <c r="G95" s="1" t="s">
        <v>117</v>
      </c>
      <c r="H95" s="1">
        <v>2</v>
      </c>
      <c r="I95" s="1">
        <v>5</v>
      </c>
      <c r="J95" s="1">
        <v>15</v>
      </c>
      <c r="K95" s="1" t="str">
        <f>_xlfn.CONCAT(Tabel4[[#This Row],[Component]],"-",Tabel4[[#This Row],[Koepelnummer]],".",Tabel4[[#This Row],[Groepnummer]],".",Tabel4[[#This Row],[Volgorde]])</f>
        <v>Raadpleging-2.5.15</v>
      </c>
      <c r="L95" s="1" t="s">
        <v>378</v>
      </c>
      <c r="M95" s="1" t="s">
        <v>21</v>
      </c>
      <c r="N95" s="27"/>
    </row>
    <row r="96" spans="1:14" ht="28.8" x14ac:dyDescent="0.3">
      <c r="A96" s="1" t="s">
        <v>279</v>
      </c>
      <c r="D96" s="1" t="s">
        <v>17</v>
      </c>
      <c r="E96" s="1" t="s">
        <v>17</v>
      </c>
      <c r="F96" s="1" t="s">
        <v>300</v>
      </c>
      <c r="G96" s="1" t="s">
        <v>379</v>
      </c>
      <c r="H96" s="1">
        <v>2</v>
      </c>
      <c r="I96" s="1">
        <v>6</v>
      </c>
      <c r="J96" s="1">
        <v>1</v>
      </c>
      <c r="K96" s="1" t="str">
        <f>_xlfn.CONCAT(Tabel4[[#This Row],[Component]],"-",Tabel4[[#This Row],[Koepelnummer]],".",Tabel4[[#This Row],[Groepnummer]],".",Tabel4[[#This Row],[Volgorde]])</f>
        <v>Raadpleging-2.6.1</v>
      </c>
      <c r="L96" s="1" t="s">
        <v>380</v>
      </c>
      <c r="M96" s="1" t="s">
        <v>21</v>
      </c>
      <c r="N96" s="27"/>
    </row>
    <row r="97" spans="1:14" ht="15" customHeight="1" x14ac:dyDescent="0.3">
      <c r="A97" s="1" t="s">
        <v>279</v>
      </c>
      <c r="D97" s="1" t="s">
        <v>17</v>
      </c>
      <c r="E97" s="1" t="s">
        <v>17</v>
      </c>
      <c r="F97" s="1" t="s">
        <v>300</v>
      </c>
      <c r="G97" s="1" t="s">
        <v>379</v>
      </c>
      <c r="H97" s="1">
        <v>2</v>
      </c>
      <c r="I97" s="1">
        <v>6</v>
      </c>
      <c r="J97" s="1">
        <v>2</v>
      </c>
      <c r="K97" s="1" t="str">
        <f>_xlfn.CONCAT(Tabel4[[#This Row],[Component]],"-",Tabel4[[#This Row],[Koepelnummer]],".",Tabel4[[#This Row],[Groepnummer]],".",Tabel4[[#This Row],[Volgorde]])</f>
        <v>Raadpleging-2.6.2</v>
      </c>
      <c r="L97" s="1" t="s">
        <v>381</v>
      </c>
      <c r="M97" s="1" t="s">
        <v>21</v>
      </c>
      <c r="N97" s="27"/>
    </row>
    <row r="98" spans="1:14" ht="37.5" customHeight="1" x14ac:dyDescent="0.3">
      <c r="A98" s="1" t="s">
        <v>279</v>
      </c>
      <c r="D98" s="1" t="s">
        <v>17</v>
      </c>
      <c r="E98" s="1" t="s">
        <v>17</v>
      </c>
      <c r="F98" s="1" t="s">
        <v>300</v>
      </c>
      <c r="G98" s="1" t="s">
        <v>379</v>
      </c>
      <c r="H98" s="1">
        <v>2</v>
      </c>
      <c r="I98" s="1">
        <v>6</v>
      </c>
      <c r="J98" s="1">
        <v>3</v>
      </c>
      <c r="K98" s="1" t="str">
        <f>_xlfn.CONCAT(Tabel4[[#This Row],[Component]],"-",Tabel4[[#This Row],[Koepelnummer]],".",Tabel4[[#This Row],[Groepnummer]],".",Tabel4[[#This Row],[Volgorde]])</f>
        <v>Raadpleging-2.6.3</v>
      </c>
      <c r="L98" s="1" t="s">
        <v>382</v>
      </c>
      <c r="M98" s="1" t="s">
        <v>23</v>
      </c>
      <c r="N98" s="27"/>
    </row>
    <row r="99" spans="1:14" ht="38.25" customHeight="1" x14ac:dyDescent="0.3">
      <c r="A99" s="1" t="s">
        <v>279</v>
      </c>
      <c r="D99" s="1" t="s">
        <v>17</v>
      </c>
      <c r="E99" s="1" t="s">
        <v>17</v>
      </c>
      <c r="F99" s="1" t="s">
        <v>300</v>
      </c>
      <c r="G99" s="1" t="s">
        <v>379</v>
      </c>
      <c r="H99" s="1">
        <v>2</v>
      </c>
      <c r="I99" s="1">
        <v>6</v>
      </c>
      <c r="J99" s="1">
        <v>4</v>
      </c>
      <c r="K99" s="1" t="str">
        <f>_xlfn.CONCAT(Tabel4[[#This Row],[Component]],"-",Tabel4[[#This Row],[Koepelnummer]],".",Tabel4[[#This Row],[Groepnummer]],".",Tabel4[[#This Row],[Volgorde]])</f>
        <v>Raadpleging-2.6.4</v>
      </c>
      <c r="L99" s="1" t="s">
        <v>383</v>
      </c>
      <c r="M99" s="1" t="s">
        <v>23</v>
      </c>
      <c r="N99" s="27"/>
    </row>
    <row r="100" spans="1:14" ht="45.75" customHeight="1" x14ac:dyDescent="0.3">
      <c r="A100" s="1" t="s">
        <v>279</v>
      </c>
      <c r="D100" s="1" t="s">
        <v>17</v>
      </c>
      <c r="E100" s="1" t="s">
        <v>17</v>
      </c>
      <c r="F100" s="1" t="s">
        <v>300</v>
      </c>
      <c r="G100" s="1" t="s">
        <v>379</v>
      </c>
      <c r="H100" s="1">
        <v>2</v>
      </c>
      <c r="I100" s="1">
        <v>6</v>
      </c>
      <c r="J100" s="1">
        <v>5</v>
      </c>
      <c r="K100" s="1" t="str">
        <f>_xlfn.CONCAT(Tabel4[[#This Row],[Component]],"-",Tabel4[[#This Row],[Koepelnummer]],".",Tabel4[[#This Row],[Groepnummer]],".",Tabel4[[#This Row],[Volgorde]])</f>
        <v>Raadpleging-2.6.5</v>
      </c>
      <c r="L100" s="1" t="s">
        <v>384</v>
      </c>
      <c r="M100" s="1" t="s">
        <v>23</v>
      </c>
      <c r="N100" s="27"/>
    </row>
    <row r="101" spans="1:14" ht="57" customHeight="1" x14ac:dyDescent="0.3">
      <c r="A101" s="1" t="s">
        <v>279</v>
      </c>
      <c r="D101" s="1" t="s">
        <v>17</v>
      </c>
      <c r="F101" s="1" t="s">
        <v>300</v>
      </c>
      <c r="G101" s="1" t="s">
        <v>385</v>
      </c>
      <c r="H101" s="1">
        <v>2</v>
      </c>
      <c r="I101" s="1">
        <v>7</v>
      </c>
      <c r="J101" s="1">
        <v>1</v>
      </c>
      <c r="K101" s="1" t="str">
        <f>_xlfn.CONCAT(Tabel4[[#This Row],[Component]],"-",Tabel4[[#This Row],[Koepelnummer]],".",Tabel4[[#This Row],[Groepnummer]],".",Tabel4[[#This Row],[Volgorde]])</f>
        <v>Raadpleging-2.7.1</v>
      </c>
      <c r="L101" s="1" t="s">
        <v>386</v>
      </c>
      <c r="M101" s="1" t="s">
        <v>23</v>
      </c>
      <c r="N101" s="27"/>
    </row>
    <row r="102" spans="1:14" ht="39" customHeight="1" x14ac:dyDescent="0.3">
      <c r="A102" s="1" t="s">
        <v>279</v>
      </c>
      <c r="D102" s="1" t="s">
        <v>17</v>
      </c>
      <c r="F102" s="1" t="s">
        <v>300</v>
      </c>
      <c r="G102" s="1" t="s">
        <v>385</v>
      </c>
      <c r="H102" s="1">
        <v>2</v>
      </c>
      <c r="I102" s="1">
        <v>7</v>
      </c>
      <c r="J102" s="1">
        <v>2</v>
      </c>
      <c r="K102" s="1" t="str">
        <f>_xlfn.CONCAT(Tabel4[[#This Row],[Component]],"-",Tabel4[[#This Row],[Koepelnummer]],".",Tabel4[[#This Row],[Groepnummer]],".",Tabel4[[#This Row],[Volgorde]])</f>
        <v>Raadpleging-2.7.2</v>
      </c>
      <c r="L102" s="1" t="s">
        <v>387</v>
      </c>
      <c r="M102" s="1" t="s">
        <v>23</v>
      </c>
      <c r="N102" s="27"/>
    </row>
    <row r="103" spans="1:14" ht="33.75" customHeight="1" x14ac:dyDescent="0.3">
      <c r="A103" s="1" t="s">
        <v>279</v>
      </c>
      <c r="B103"/>
      <c r="C103"/>
      <c r="D103" t="s">
        <v>17</v>
      </c>
      <c r="E103" t="s">
        <v>17</v>
      </c>
      <c r="F103" t="s">
        <v>388</v>
      </c>
      <c r="G103" t="s">
        <v>389</v>
      </c>
      <c r="H103" s="22">
        <v>2</v>
      </c>
      <c r="I103" s="22">
        <v>7</v>
      </c>
      <c r="J103" s="22">
        <v>3</v>
      </c>
      <c r="K103" s="1" t="str">
        <f>_xlfn.CONCAT(Tabel4[[#This Row],[Component]],"-",Tabel4[[#This Row],[Koepelnummer]],".",Tabel4[[#This Row],[Groepnummer]],".",Tabel4[[#This Row],[Volgorde]])</f>
        <v>Raadpleging-2.7.3</v>
      </c>
      <c r="L103" s="3" t="s">
        <v>390</v>
      </c>
      <c r="M103" t="s">
        <v>23</v>
      </c>
      <c r="N103" s="27"/>
    </row>
    <row r="104" spans="1:14" ht="33" customHeight="1" x14ac:dyDescent="0.3">
      <c r="A104" s="1" t="s">
        <v>279</v>
      </c>
      <c r="D104" s="1" t="s">
        <v>17</v>
      </c>
      <c r="E104" s="1" t="s">
        <v>17</v>
      </c>
      <c r="F104" s="8" t="s">
        <v>388</v>
      </c>
      <c r="G104" s="8" t="s">
        <v>391</v>
      </c>
      <c r="H104" s="1">
        <v>3</v>
      </c>
      <c r="I104" s="1">
        <v>1</v>
      </c>
      <c r="J104" s="1">
        <v>1</v>
      </c>
      <c r="K104" s="1" t="str">
        <f>_xlfn.CONCAT(Tabel4[[#This Row],[Component]],"-",Tabel4[[#This Row],[Koepelnummer]],".",Tabel4[[#This Row],[Groepnummer]],".",Tabel4[[#This Row],[Volgorde]])</f>
        <v>Raadpleging-3.1.1</v>
      </c>
      <c r="L104" s="1" t="s">
        <v>392</v>
      </c>
      <c r="M104" s="1" t="s">
        <v>21</v>
      </c>
      <c r="N104" s="27"/>
    </row>
    <row r="105" spans="1:14" ht="15" customHeight="1" x14ac:dyDescent="0.3">
      <c r="A105" s="1" t="s">
        <v>279</v>
      </c>
      <c r="D105" s="1" t="s">
        <v>17</v>
      </c>
      <c r="E105" s="1" t="s">
        <v>17</v>
      </c>
      <c r="F105" s="8" t="s">
        <v>388</v>
      </c>
      <c r="G105" s="8" t="s">
        <v>391</v>
      </c>
      <c r="H105" s="1">
        <v>3</v>
      </c>
      <c r="I105" s="1">
        <v>1</v>
      </c>
      <c r="J105" s="1">
        <v>2</v>
      </c>
      <c r="K105" s="1" t="str">
        <f>_xlfn.CONCAT(Tabel4[[#This Row],[Component]],"-",Tabel4[[#This Row],[Koepelnummer]],".",Tabel4[[#This Row],[Groepnummer]],".",Tabel4[[#This Row],[Volgorde]])</f>
        <v>Raadpleging-3.1.2</v>
      </c>
      <c r="L105" s="1" t="s">
        <v>431</v>
      </c>
      <c r="M105" s="1" t="s">
        <v>21</v>
      </c>
      <c r="N105" s="27"/>
    </row>
    <row r="106" spans="1:14" ht="72" customHeight="1" x14ac:dyDescent="0.3">
      <c r="A106" s="1" t="s">
        <v>279</v>
      </c>
      <c r="D106" s="1" t="s">
        <v>17</v>
      </c>
      <c r="E106" s="1" t="s">
        <v>17</v>
      </c>
      <c r="F106" s="8" t="s">
        <v>388</v>
      </c>
      <c r="G106" s="8" t="s">
        <v>391</v>
      </c>
      <c r="H106" s="1">
        <v>3</v>
      </c>
      <c r="I106" s="1">
        <v>1</v>
      </c>
      <c r="J106" s="1">
        <v>4</v>
      </c>
      <c r="K106" s="1" t="str">
        <f>_xlfn.CONCAT(Tabel4[[#This Row],[Component]],"-",Tabel4[[#This Row],[Koepelnummer]],".",Tabel4[[#This Row],[Groepnummer]],".",Tabel4[[#This Row],[Volgorde]])</f>
        <v>Raadpleging-3.1.4</v>
      </c>
      <c r="L106" s="1" t="s">
        <v>393</v>
      </c>
      <c r="M106" s="1" t="s">
        <v>21</v>
      </c>
      <c r="N106" s="27"/>
    </row>
    <row r="107" spans="1:14" ht="15" customHeight="1" x14ac:dyDescent="0.3">
      <c r="A107" s="1" t="s">
        <v>279</v>
      </c>
      <c r="B107"/>
      <c r="C107"/>
      <c r="D107" t="s">
        <v>17</v>
      </c>
      <c r="E107" t="s">
        <v>17</v>
      </c>
      <c r="F107" t="s">
        <v>388</v>
      </c>
      <c r="G107" t="s">
        <v>389</v>
      </c>
      <c r="H107" s="22">
        <v>3</v>
      </c>
      <c r="I107" s="22">
        <v>2</v>
      </c>
      <c r="J107" s="22">
        <v>1</v>
      </c>
      <c r="K107" s="1" t="str">
        <f>_xlfn.CONCAT(Tabel4[[#This Row],[Component]],"-",Tabel4[[#This Row],[Koepelnummer]],".",Tabel4[[#This Row],[Groepnummer]],".",Tabel4[[#This Row],[Volgorde]])</f>
        <v>Raadpleging-3.2.1</v>
      </c>
      <c r="L107" s="3" t="s">
        <v>394</v>
      </c>
      <c r="M107" t="s">
        <v>23</v>
      </c>
      <c r="N107" s="27"/>
    </row>
  </sheetData>
  <sheetProtection algorithmName="SHA-512" hashValue="rDwH/cpuoX62s3VwdX0tHl6PqxOXMlpQhHIWY9h1tzAsl+xounV/hobNaJ8ENIY5+2lzUJS8tCsfmdMgQkrxHA==" saltValue="cdCzliD/uPwwMLzFp5z8Mg==" spinCount="100000" sheet="1" selectLockedCells="1"/>
  <mergeCells count="1">
    <mergeCell ref="E1:F1"/>
  </mergeCells>
  <conditionalFormatting sqref="J17">
    <cfRule type="duplicateValues" dxfId="3" priority="1"/>
  </conditionalFormatting>
  <printOptions headings="1" gridLines="1"/>
  <pageMargins left="0.25" right="0.25" top="0.75" bottom="0.75" header="0.3" footer="0.3"/>
  <pageSetup paperSize="8" scale="65"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A15F-6C7D-4A20-A747-B2FBEC5641D9}">
  <dimension ref="A1:N21"/>
  <sheetViews>
    <sheetView topLeftCell="D1" zoomScaleNormal="100" workbookViewId="0">
      <pane ySplit="3" topLeftCell="A19" activePane="bottomLeft" state="frozen"/>
      <selection activeCell="A5" sqref="A5"/>
      <selection pane="bottomLeft" activeCell="N21" sqref="N21"/>
    </sheetView>
  </sheetViews>
  <sheetFormatPr defaultRowHeight="14.4" x14ac:dyDescent="0.3"/>
  <cols>
    <col min="1" max="1" width="13.88671875" style="1" bestFit="1" customWidth="1"/>
    <col min="2" max="2" width="12.33203125" style="1" bestFit="1" customWidth="1"/>
    <col min="3" max="3" width="9.6640625" style="1" bestFit="1" customWidth="1"/>
    <col min="4" max="4" width="20.88671875" style="1" bestFit="1" customWidth="1"/>
    <col min="5" max="5" width="13" style="1" bestFit="1" customWidth="1"/>
    <col min="6" max="6" width="14.88671875" style="1" bestFit="1" customWidth="1"/>
    <col min="7" max="8" width="16.6640625" style="1" customWidth="1"/>
    <col min="9" max="10" width="11.44140625" style="1" customWidth="1"/>
    <col min="11" max="11" width="21.5546875" style="1" bestFit="1" customWidth="1"/>
    <col min="12" max="12" width="54.109375" style="1" customWidth="1"/>
    <col min="13" max="13" width="17.5546875" style="1" bestFit="1" customWidth="1"/>
    <col min="14" max="14" width="17.5546875" style="1" customWidth="1"/>
  </cols>
  <sheetData>
    <row r="1" spans="1:14" ht="19.95" customHeight="1" x14ac:dyDescent="0.3">
      <c r="A1" s="1" t="s">
        <v>0</v>
      </c>
      <c r="B1" s="1" t="s">
        <v>1</v>
      </c>
      <c r="C1" s="2"/>
      <c r="D1" s="2" t="s">
        <v>430</v>
      </c>
      <c r="E1" s="35"/>
      <c r="F1" s="35"/>
      <c r="G1" s="35"/>
    </row>
    <row r="2" spans="1:14" ht="32.25" customHeight="1" x14ac:dyDescent="0.3"/>
    <row r="3" spans="1:14" ht="57.6" x14ac:dyDescent="0.3">
      <c r="A3" s="1" t="s">
        <v>2</v>
      </c>
      <c r="B3" s="1" t="s">
        <v>3</v>
      </c>
      <c r="C3" s="1" t="s">
        <v>4</v>
      </c>
      <c r="D3" s="1" t="s">
        <v>5</v>
      </c>
      <c r="E3" s="1" t="s">
        <v>6</v>
      </c>
      <c r="F3" s="1" t="s">
        <v>7</v>
      </c>
      <c r="G3" s="1" t="s">
        <v>8</v>
      </c>
      <c r="H3" s="1" t="s">
        <v>9</v>
      </c>
      <c r="I3" s="1" t="s">
        <v>10</v>
      </c>
      <c r="J3" s="1" t="s">
        <v>395</v>
      </c>
      <c r="K3" s="1" t="s">
        <v>12</v>
      </c>
      <c r="L3" s="1" t="s">
        <v>13</v>
      </c>
      <c r="M3" s="1" t="s">
        <v>14</v>
      </c>
      <c r="N3" s="12" t="s">
        <v>15</v>
      </c>
    </row>
    <row r="4" spans="1:14" ht="57.6" x14ac:dyDescent="0.3">
      <c r="A4" s="1" t="s">
        <v>396</v>
      </c>
      <c r="F4" s="1" t="s">
        <v>396</v>
      </c>
      <c r="G4" s="1" t="s">
        <v>396</v>
      </c>
      <c r="H4" s="1">
        <v>1</v>
      </c>
      <c r="I4" s="1">
        <v>1</v>
      </c>
      <c r="J4" s="1">
        <v>1</v>
      </c>
      <c r="K4" s="1" t="str">
        <f>_xlfn.CONCAT(Tabel5[[#This Row],[Component]],"-",Tabel5[[#This Row],[Koepelnummer]],".",Tabel5[[#This Row],[Groepnummer]],".",Tabel5[[#This Row],[volgorde]])</f>
        <v>Non-functionals-1.1.1</v>
      </c>
      <c r="L4" s="1" t="s">
        <v>397</v>
      </c>
      <c r="M4" s="1" t="s">
        <v>21</v>
      </c>
      <c r="N4" s="27"/>
    </row>
    <row r="5" spans="1:14" ht="28.8" x14ac:dyDescent="0.3">
      <c r="A5" s="1" t="s">
        <v>396</v>
      </c>
      <c r="F5" s="1" t="s">
        <v>396</v>
      </c>
      <c r="G5" s="1" t="s">
        <v>396</v>
      </c>
      <c r="H5" s="1">
        <v>1</v>
      </c>
      <c r="I5" s="1">
        <v>1</v>
      </c>
      <c r="J5" s="1">
        <v>2</v>
      </c>
      <c r="K5" s="1" t="str">
        <f>_xlfn.CONCAT(Tabel5[[#This Row],[Component]],"-",Tabel5[[#This Row],[Koepelnummer]],".",Tabel5[[#This Row],[Groepnummer]],".",Tabel5[[#This Row],[volgorde]])</f>
        <v>Non-functionals-1.1.2</v>
      </c>
      <c r="L5" s="1" t="s">
        <v>398</v>
      </c>
      <c r="M5" s="1" t="s">
        <v>21</v>
      </c>
      <c r="N5" s="27"/>
    </row>
    <row r="6" spans="1:14" ht="28.8" x14ac:dyDescent="0.3">
      <c r="A6" s="1" t="s">
        <v>396</v>
      </c>
      <c r="F6" s="1" t="s">
        <v>396</v>
      </c>
      <c r="G6" s="1" t="s">
        <v>396</v>
      </c>
      <c r="H6" s="1">
        <v>1</v>
      </c>
      <c r="I6" s="1">
        <v>1</v>
      </c>
      <c r="J6" s="1">
        <v>3</v>
      </c>
      <c r="K6" s="1" t="str">
        <f>_xlfn.CONCAT(Tabel5[[#This Row],[Component]],"-",Tabel5[[#This Row],[Koepelnummer]],".",Tabel5[[#This Row],[Groepnummer]],".",Tabel5[[#This Row],[volgorde]])</f>
        <v>Non-functionals-1.1.3</v>
      </c>
      <c r="L6" s="1" t="s">
        <v>399</v>
      </c>
      <c r="M6" s="1" t="s">
        <v>21</v>
      </c>
      <c r="N6" s="27"/>
    </row>
    <row r="7" spans="1:14" ht="57.6" x14ac:dyDescent="0.3">
      <c r="A7" s="1" t="s">
        <v>396</v>
      </c>
      <c r="F7" s="1" t="s">
        <v>396</v>
      </c>
      <c r="G7" s="1" t="s">
        <v>396</v>
      </c>
      <c r="H7" s="1">
        <v>1</v>
      </c>
      <c r="I7" s="1">
        <v>1</v>
      </c>
      <c r="J7" s="1">
        <v>4</v>
      </c>
      <c r="K7" s="1" t="str">
        <f>_xlfn.CONCAT(Tabel5[[#This Row],[Component]],"-",Tabel5[[#This Row],[Koepelnummer]],".",Tabel5[[#This Row],[Groepnummer]],".",Tabel5[[#This Row],[volgorde]])</f>
        <v>Non-functionals-1.1.4</v>
      </c>
      <c r="L7" s="1" t="s">
        <v>400</v>
      </c>
      <c r="M7" s="1" t="s">
        <v>21</v>
      </c>
      <c r="N7" s="27"/>
    </row>
    <row r="8" spans="1:14" ht="28.8" x14ac:dyDescent="0.3">
      <c r="A8" s="1" t="s">
        <v>396</v>
      </c>
      <c r="F8" s="1" t="s">
        <v>396</v>
      </c>
      <c r="G8" s="1" t="s">
        <v>396</v>
      </c>
      <c r="H8" s="1">
        <v>1</v>
      </c>
      <c r="I8" s="1">
        <v>1</v>
      </c>
      <c r="J8" s="1">
        <v>5</v>
      </c>
      <c r="K8" s="1" t="str">
        <f>_xlfn.CONCAT(Tabel5[[#This Row],[Component]],"-",Tabel5[[#This Row],[Koepelnummer]],".",Tabel5[[#This Row],[Groepnummer]],".",Tabel5[[#This Row],[volgorde]])</f>
        <v>Non-functionals-1.1.5</v>
      </c>
      <c r="L8" s="1" t="s">
        <v>401</v>
      </c>
      <c r="M8" s="1" t="s">
        <v>21</v>
      </c>
      <c r="N8" s="27"/>
    </row>
    <row r="9" spans="1:14" ht="28.8" x14ac:dyDescent="0.3">
      <c r="A9" s="1" t="s">
        <v>396</v>
      </c>
      <c r="F9" s="1" t="s">
        <v>396</v>
      </c>
      <c r="G9" s="1" t="s">
        <v>396</v>
      </c>
      <c r="H9" s="1">
        <v>1</v>
      </c>
      <c r="I9" s="1">
        <v>1</v>
      </c>
      <c r="J9" s="1">
        <v>6</v>
      </c>
      <c r="K9" s="1" t="str">
        <f>_xlfn.CONCAT(Tabel5[[#This Row],[Component]],"-",Tabel5[[#This Row],[Koepelnummer]],".",Tabel5[[#This Row],[Groepnummer]],".",Tabel5[[#This Row],[volgorde]])</f>
        <v>Non-functionals-1.1.6</v>
      </c>
      <c r="L9" s="1" t="s">
        <v>402</v>
      </c>
      <c r="M9" s="1" t="s">
        <v>21</v>
      </c>
      <c r="N9" s="27"/>
    </row>
    <row r="10" spans="1:14" ht="57.6" x14ac:dyDescent="0.3">
      <c r="A10" s="1" t="s">
        <v>396</v>
      </c>
      <c r="F10" s="1" t="s">
        <v>396</v>
      </c>
      <c r="G10" s="1" t="s">
        <v>396</v>
      </c>
      <c r="H10" s="1">
        <v>1</v>
      </c>
      <c r="I10" s="1">
        <v>1</v>
      </c>
      <c r="J10" s="1">
        <v>7</v>
      </c>
      <c r="K10" s="1" t="str">
        <f>_xlfn.CONCAT(Tabel5[[#This Row],[Component]],"-",Tabel5[[#This Row],[Koepelnummer]],".",Tabel5[[#This Row],[Groepnummer]],".",Tabel5[[#This Row],[volgorde]])</f>
        <v>Non-functionals-1.1.7</v>
      </c>
      <c r="L10" s="1" t="s">
        <v>403</v>
      </c>
      <c r="M10" s="1" t="s">
        <v>21</v>
      </c>
      <c r="N10" s="27"/>
    </row>
    <row r="11" spans="1:14" ht="28.8" x14ac:dyDescent="0.3">
      <c r="A11" s="1" t="s">
        <v>396</v>
      </c>
      <c r="F11" s="1" t="s">
        <v>396</v>
      </c>
      <c r="G11" s="1" t="s">
        <v>396</v>
      </c>
      <c r="H11" s="1">
        <v>1</v>
      </c>
      <c r="I11" s="1">
        <v>1</v>
      </c>
      <c r="J11" s="1">
        <v>8</v>
      </c>
      <c r="K11" s="1" t="str">
        <f>_xlfn.CONCAT(Tabel5[[#This Row],[Component]],"-",Tabel5[[#This Row],[Koepelnummer]],".",Tabel5[[#This Row],[Groepnummer]],".",Tabel5[[#This Row],[volgorde]])</f>
        <v>Non-functionals-1.1.8</v>
      </c>
      <c r="L11" s="1" t="s">
        <v>404</v>
      </c>
      <c r="M11" s="1" t="s">
        <v>21</v>
      </c>
      <c r="N11" s="27"/>
    </row>
    <row r="12" spans="1:14" ht="28.8" x14ac:dyDescent="0.3">
      <c r="A12" s="1" t="s">
        <v>396</v>
      </c>
      <c r="F12" s="1" t="s">
        <v>396</v>
      </c>
      <c r="G12" s="1" t="s">
        <v>396</v>
      </c>
      <c r="H12" s="1">
        <v>1</v>
      </c>
      <c r="I12" s="1">
        <v>1</v>
      </c>
      <c r="J12" s="1">
        <v>9</v>
      </c>
      <c r="K12" s="1" t="str">
        <f>_xlfn.CONCAT(Tabel5[[#This Row],[Component]],"-",Tabel5[[#This Row],[Koepelnummer]],".",Tabel5[[#This Row],[Groepnummer]],".",Tabel5[[#This Row],[volgorde]])</f>
        <v>Non-functionals-1.1.9</v>
      </c>
      <c r="L12" s="1" t="s">
        <v>405</v>
      </c>
      <c r="M12" s="1" t="s">
        <v>21</v>
      </c>
      <c r="N12" s="27"/>
    </row>
    <row r="13" spans="1:14" ht="28.8" x14ac:dyDescent="0.3">
      <c r="A13" s="1" t="s">
        <v>396</v>
      </c>
      <c r="F13" s="1" t="s">
        <v>396</v>
      </c>
      <c r="G13" s="1" t="s">
        <v>396</v>
      </c>
      <c r="H13" s="1">
        <v>1</v>
      </c>
      <c r="I13" s="1">
        <v>1</v>
      </c>
      <c r="J13" s="1">
        <v>11</v>
      </c>
      <c r="K13" s="1" t="str">
        <f>_xlfn.CONCAT(Tabel5[[#This Row],[Component]],"-",Tabel5[[#This Row],[Koepelnummer]],".",Tabel5[[#This Row],[Groepnummer]],".",Tabel5[[#This Row],[volgorde]])</f>
        <v>Non-functionals-1.1.11</v>
      </c>
      <c r="L13" s="1" t="s">
        <v>406</v>
      </c>
      <c r="M13" s="1" t="s">
        <v>23</v>
      </c>
      <c r="N13" s="27"/>
    </row>
    <row r="14" spans="1:14" ht="28.8" x14ac:dyDescent="0.3">
      <c r="A14" s="1" t="s">
        <v>396</v>
      </c>
      <c r="F14" s="1" t="s">
        <v>396</v>
      </c>
      <c r="G14" s="1" t="s">
        <v>396</v>
      </c>
      <c r="H14" s="1">
        <v>1</v>
      </c>
      <c r="I14" s="1">
        <v>1</v>
      </c>
      <c r="J14" s="1">
        <v>12</v>
      </c>
      <c r="K14" s="1" t="str">
        <f>_xlfn.CONCAT(Tabel5[[#This Row],[Component]],"-",Tabel5[[#This Row],[Koepelnummer]],".",Tabel5[[#This Row],[Groepnummer]],".",Tabel5[[#This Row],[volgorde]])</f>
        <v>Non-functionals-1.1.12</v>
      </c>
      <c r="L14" s="1" t="s">
        <v>407</v>
      </c>
      <c r="M14" s="1" t="s">
        <v>21</v>
      </c>
      <c r="N14" s="27"/>
    </row>
    <row r="15" spans="1:14" ht="43.2" x14ac:dyDescent="0.3">
      <c r="A15" s="1" t="s">
        <v>396</v>
      </c>
      <c r="F15" s="1" t="s">
        <v>396</v>
      </c>
      <c r="G15" s="1" t="s">
        <v>396</v>
      </c>
      <c r="H15" s="1">
        <v>1</v>
      </c>
      <c r="I15" s="1">
        <v>1</v>
      </c>
      <c r="J15" s="1">
        <v>13</v>
      </c>
      <c r="K15" s="1" t="str">
        <f>_xlfn.CONCAT(Tabel5[[#This Row],[Component]],"-",Tabel5[[#This Row],[Koepelnummer]],".",Tabel5[[#This Row],[Groepnummer]],".",Tabel5[[#This Row],[volgorde]])</f>
        <v>Non-functionals-1.1.13</v>
      </c>
      <c r="L15" s="1" t="s">
        <v>408</v>
      </c>
      <c r="M15" s="1" t="s">
        <v>21</v>
      </c>
      <c r="N15" s="27"/>
    </row>
    <row r="16" spans="1:14" ht="86.4" x14ac:dyDescent="0.3">
      <c r="A16" s="1" t="s">
        <v>396</v>
      </c>
      <c r="F16" s="1" t="s">
        <v>396</v>
      </c>
      <c r="G16" s="1" t="s">
        <v>396</v>
      </c>
      <c r="H16" s="1">
        <v>1</v>
      </c>
      <c r="I16" s="1">
        <v>1</v>
      </c>
      <c r="J16" s="1">
        <v>14</v>
      </c>
      <c r="K16" s="1" t="str">
        <f>_xlfn.CONCAT(Tabel5[[#This Row],[Component]],"-",Tabel5[[#This Row],[Koepelnummer]],".",Tabel5[[#This Row],[Groepnummer]],".",Tabel5[[#This Row],[volgorde]])</f>
        <v>Non-functionals-1.1.14</v>
      </c>
      <c r="L16" s="1" t="s">
        <v>409</v>
      </c>
      <c r="M16" s="1" t="s">
        <v>21</v>
      </c>
      <c r="N16" s="27"/>
    </row>
    <row r="17" spans="1:14" ht="43.2" x14ac:dyDescent="0.3">
      <c r="A17" s="1" t="s">
        <v>396</v>
      </c>
      <c r="F17" s="1" t="s">
        <v>396</v>
      </c>
      <c r="G17" s="1" t="s">
        <v>396</v>
      </c>
      <c r="H17" s="1">
        <v>1</v>
      </c>
      <c r="I17" s="1">
        <v>1</v>
      </c>
      <c r="J17" s="1">
        <v>15</v>
      </c>
      <c r="K17" s="1" t="str">
        <f>_xlfn.CONCAT(Tabel5[[#This Row],[Component]],"-",Tabel5[[#This Row],[Koepelnummer]],".",Tabel5[[#This Row],[Groepnummer]],".",Tabel5[[#This Row],[volgorde]])</f>
        <v>Non-functionals-1.1.15</v>
      </c>
      <c r="L17" s="1" t="s">
        <v>410</v>
      </c>
      <c r="M17" s="1" t="s">
        <v>21</v>
      </c>
      <c r="N17" s="27"/>
    </row>
    <row r="18" spans="1:14" ht="28.8" x14ac:dyDescent="0.3">
      <c r="A18" s="1" t="s">
        <v>396</v>
      </c>
      <c r="F18" s="1" t="s">
        <v>396</v>
      </c>
      <c r="G18" s="1" t="s">
        <v>396</v>
      </c>
      <c r="H18" s="1">
        <v>1</v>
      </c>
      <c r="I18" s="1">
        <v>1</v>
      </c>
      <c r="J18" s="1">
        <v>16</v>
      </c>
      <c r="K18" s="1" t="str">
        <f>_xlfn.CONCAT(Tabel5[[#This Row],[Component]],"-",Tabel5[[#This Row],[Koepelnummer]],".",Tabel5[[#This Row],[Groepnummer]],".",Tabel5[[#This Row],[volgorde]])</f>
        <v>Non-functionals-1.1.16</v>
      </c>
      <c r="L18" s="1" t="s">
        <v>411</v>
      </c>
      <c r="M18" s="1" t="s">
        <v>21</v>
      </c>
      <c r="N18" s="27"/>
    </row>
    <row r="19" spans="1:14" ht="28.8" x14ac:dyDescent="0.3">
      <c r="F19" s="1" t="s">
        <v>396</v>
      </c>
      <c r="G19" s="1" t="s">
        <v>396</v>
      </c>
      <c r="J19" s="1">
        <v>17</v>
      </c>
      <c r="L19" s="1" t="s">
        <v>412</v>
      </c>
      <c r="M19" s="1" t="s">
        <v>413</v>
      </c>
      <c r="N19" s="27"/>
    </row>
    <row r="20" spans="1:14" ht="28.8" x14ac:dyDescent="0.3">
      <c r="A20" s="1" t="s">
        <v>396</v>
      </c>
      <c r="F20" s="1" t="s">
        <v>396</v>
      </c>
      <c r="G20" s="1" t="s">
        <v>396</v>
      </c>
      <c r="H20" s="1">
        <v>1</v>
      </c>
      <c r="I20" s="1">
        <v>1</v>
      </c>
      <c r="J20" s="1">
        <v>18</v>
      </c>
      <c r="K20" s="1" t="str">
        <f>_xlfn.CONCAT(Tabel5[[#This Row],[Component]],"-",Tabel5[[#This Row],[Koepelnummer]],".",Tabel5[[#This Row],[Groepnummer]],".",Tabel5[[#This Row],[volgorde]])</f>
        <v>Non-functionals-1.1.18</v>
      </c>
      <c r="L20" s="1" t="s">
        <v>414</v>
      </c>
      <c r="M20" s="1" t="s">
        <v>21</v>
      </c>
      <c r="N20" s="27"/>
    </row>
    <row r="21" spans="1:14" ht="43.2" x14ac:dyDescent="0.3">
      <c r="A21" s="1" t="s">
        <v>396</v>
      </c>
      <c r="F21" s="1" t="s">
        <v>396</v>
      </c>
      <c r="G21" s="1" t="s">
        <v>396</v>
      </c>
      <c r="H21" s="1">
        <v>1</v>
      </c>
      <c r="I21" s="1">
        <v>1</v>
      </c>
      <c r="J21" s="1">
        <v>19</v>
      </c>
      <c r="K21" s="1" t="str">
        <f>_xlfn.CONCAT(Tabel5[[#This Row],[Component]],"-",Tabel5[[#This Row],[Koepelnummer]],".",Tabel5[[#This Row],[Groepnummer]],".",Tabel5[[#This Row],[volgorde]])</f>
        <v>Non-functionals-1.1.19</v>
      </c>
      <c r="L21" s="1" t="s">
        <v>415</v>
      </c>
      <c r="M21" s="1" t="s">
        <v>21</v>
      </c>
      <c r="N21" s="27"/>
    </row>
  </sheetData>
  <sheetProtection algorithmName="SHA-512" hashValue="MT8a4tKIbtlaWIZoY6nnUQtT71Ba6ocDAqKP4c0Jdr6fSrE2U1cgSsxUT8yIsKT4chOv7J6SJUl1I1XVPIu0Ew==" saltValue="4cQKWCHpF856euom4ga2yw==" spinCount="100000" sheet="1" objects="1" scenarios="1" selectLockedCells="1"/>
  <mergeCells count="1">
    <mergeCell ref="E1:G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5C3A7-7FCC-400F-B44E-B874013A0AB8}">
  <dimension ref="A1:N9"/>
  <sheetViews>
    <sheetView tabSelected="1" topLeftCell="E1" zoomScale="80" zoomScaleNormal="80" workbookViewId="0">
      <pane ySplit="3" topLeftCell="A4" activePane="bottomLeft" state="frozen"/>
      <selection activeCell="A5" sqref="A5"/>
      <selection pane="bottomLeft" activeCell="I1" sqref="I1:K1"/>
    </sheetView>
  </sheetViews>
  <sheetFormatPr defaultRowHeight="14.4" x14ac:dyDescent="0.3"/>
  <cols>
    <col min="1" max="6" width="23" style="1" customWidth="1"/>
    <col min="7" max="7" width="11.88671875" style="1" customWidth="1"/>
    <col min="8" max="8" width="14.5546875" style="1" customWidth="1"/>
    <col min="9" max="10" width="9.33203125" style="1" customWidth="1"/>
    <col min="11" max="11" width="22.88671875" style="1" bestFit="1" customWidth="1"/>
    <col min="12" max="12" width="57" style="1" customWidth="1"/>
    <col min="13" max="13" width="12.5546875" style="1" customWidth="1"/>
    <col min="14" max="14" width="18.33203125" style="1" customWidth="1"/>
  </cols>
  <sheetData>
    <row r="1" spans="1:14" ht="25.2" customHeight="1" x14ac:dyDescent="0.3">
      <c r="E1" s="1" t="s">
        <v>0</v>
      </c>
      <c r="F1" s="1" t="s">
        <v>1</v>
      </c>
      <c r="G1" s="2"/>
      <c r="H1" s="2" t="s">
        <v>430</v>
      </c>
      <c r="I1" s="36"/>
      <c r="J1" s="36"/>
      <c r="K1" s="36"/>
    </row>
    <row r="2" spans="1:14" ht="34.5" customHeight="1" x14ac:dyDescent="0.3">
      <c r="A2" s="1" t="s">
        <v>0</v>
      </c>
      <c r="B2" s="1" t="s">
        <v>1</v>
      </c>
    </row>
    <row r="3" spans="1:14" ht="57.6" x14ac:dyDescent="0.3">
      <c r="A3" s="1" t="s">
        <v>2</v>
      </c>
      <c r="B3" s="1" t="s">
        <v>3</v>
      </c>
      <c r="C3" s="1" t="s">
        <v>4</v>
      </c>
      <c r="D3" s="1" t="s">
        <v>5</v>
      </c>
      <c r="E3" s="1" t="s">
        <v>6</v>
      </c>
      <c r="F3" s="1" t="s">
        <v>7</v>
      </c>
      <c r="G3" s="1" t="s">
        <v>8</v>
      </c>
      <c r="H3" s="1" t="s">
        <v>9</v>
      </c>
      <c r="I3" s="1" t="s">
        <v>10</v>
      </c>
      <c r="J3" s="1" t="s">
        <v>11</v>
      </c>
      <c r="K3" s="1" t="s">
        <v>12</v>
      </c>
      <c r="L3" s="1" t="s">
        <v>13</v>
      </c>
      <c r="M3" s="1" t="s">
        <v>14</v>
      </c>
      <c r="N3" s="12" t="s">
        <v>15</v>
      </c>
    </row>
    <row r="4" spans="1:14" ht="57.6" x14ac:dyDescent="0.3">
      <c r="A4" s="1" t="s">
        <v>416</v>
      </c>
      <c r="F4" s="1" t="s">
        <v>417</v>
      </c>
      <c r="G4" s="1" t="s">
        <v>418</v>
      </c>
      <c r="H4" s="1">
        <v>1</v>
      </c>
      <c r="I4" s="1">
        <v>1</v>
      </c>
      <c r="J4" s="1">
        <v>1</v>
      </c>
      <c r="K4" s="1" t="str">
        <f>_xlfn.CONCAT(Tabel37[[#This Row],[Component]],"-",Tabel37[[#This Row],[Koepelnummer]],".",Tabel37[[#This Row],[Groepnummer]],".",Tabel37[[#This Row],[Volgorde]])</f>
        <v>Security en privacy-1.1.1</v>
      </c>
      <c r="L4" s="1" t="s">
        <v>419</v>
      </c>
      <c r="M4" s="1" t="s">
        <v>420</v>
      </c>
      <c r="N4" s="27"/>
    </row>
    <row r="5" spans="1:14" ht="28.8" x14ac:dyDescent="0.3">
      <c r="A5" s="1" t="s">
        <v>416</v>
      </c>
      <c r="F5" s="1" t="s">
        <v>421</v>
      </c>
      <c r="G5" s="1" t="s">
        <v>422</v>
      </c>
      <c r="H5" s="1">
        <v>2</v>
      </c>
      <c r="I5" s="1">
        <v>2</v>
      </c>
      <c r="J5" s="1">
        <v>1</v>
      </c>
      <c r="K5" s="1" t="str">
        <f>_xlfn.CONCAT(Tabel37[[#This Row],[Component]],"-",Tabel37[[#This Row],[Koepelnummer]],".",Tabel37[[#This Row],[Groepnummer]],".",Tabel37[[#This Row],[Volgorde]])</f>
        <v>Security en privacy-2.2.1</v>
      </c>
      <c r="L5" s="4" t="s">
        <v>423</v>
      </c>
      <c r="M5" s="1" t="s">
        <v>21</v>
      </c>
      <c r="N5" s="27"/>
    </row>
    <row r="6" spans="1:14" ht="28.8" x14ac:dyDescent="0.3">
      <c r="A6" s="1" t="s">
        <v>416</v>
      </c>
      <c r="F6" s="1" t="s">
        <v>421</v>
      </c>
      <c r="G6" s="1" t="s">
        <v>424</v>
      </c>
      <c r="H6" s="1">
        <v>2</v>
      </c>
      <c r="I6" s="1">
        <v>3</v>
      </c>
      <c r="J6" s="1">
        <v>1</v>
      </c>
      <c r="K6" s="1" t="str">
        <f>_xlfn.CONCAT(Tabel37[[#This Row],[Component]],"-",Tabel37[[#This Row],[Koepelnummer]],".",Tabel37[[#This Row],[Groepnummer]],".",Tabel37[[#This Row],[Volgorde]])</f>
        <v>Security en privacy-2.3.1</v>
      </c>
      <c r="L6" s="1" t="s">
        <v>425</v>
      </c>
      <c r="M6" s="1" t="s">
        <v>21</v>
      </c>
      <c r="N6" s="27"/>
    </row>
    <row r="7" spans="1:14" ht="43.2" x14ac:dyDescent="0.3">
      <c r="A7" s="1" t="s">
        <v>416</v>
      </c>
      <c r="F7" s="1" t="s">
        <v>421</v>
      </c>
      <c r="G7" s="1" t="s">
        <v>426</v>
      </c>
      <c r="H7" s="1">
        <v>2</v>
      </c>
      <c r="I7" s="1">
        <v>4</v>
      </c>
      <c r="J7" s="1">
        <v>1</v>
      </c>
      <c r="K7" s="1" t="str">
        <f>_xlfn.CONCAT(Tabel37[[#This Row],[Component]],"-",Tabel37[[#This Row],[Koepelnummer]],".",Tabel37[[#This Row],[Groepnummer]],".",Tabel37[[#This Row],[Volgorde]])</f>
        <v>Security en privacy-2.4.1</v>
      </c>
      <c r="L7" s="1" t="s">
        <v>427</v>
      </c>
      <c r="M7" s="1" t="s">
        <v>21</v>
      </c>
      <c r="N7" s="27"/>
    </row>
    <row r="8" spans="1:14" ht="43.2" x14ac:dyDescent="0.3">
      <c r="A8" s="1" t="s">
        <v>416</v>
      </c>
      <c r="F8" s="1" t="s">
        <v>421</v>
      </c>
      <c r="G8" s="1" t="s">
        <v>426</v>
      </c>
      <c r="H8" s="1">
        <v>2</v>
      </c>
      <c r="I8" s="1">
        <v>5</v>
      </c>
      <c r="J8" s="1">
        <v>1</v>
      </c>
      <c r="K8" s="1" t="str">
        <f>_xlfn.CONCAT(Tabel37[[#This Row],[Component]],"-",Tabel37[[#This Row],[Koepelnummer]],".",Tabel37[[#This Row],[Groepnummer]],".",Tabel37[[#This Row],[Volgorde]])</f>
        <v>Security en privacy-2.5.1</v>
      </c>
      <c r="L8" s="1" t="s">
        <v>428</v>
      </c>
      <c r="M8" s="1" t="s">
        <v>23</v>
      </c>
      <c r="N8" s="27"/>
    </row>
    <row r="9" spans="1:14" ht="57.6" x14ac:dyDescent="0.3">
      <c r="A9" s="1" t="s">
        <v>416</v>
      </c>
      <c r="F9" s="1" t="s">
        <v>421</v>
      </c>
      <c r="G9" s="1" t="s">
        <v>426</v>
      </c>
      <c r="H9" s="1">
        <v>2</v>
      </c>
      <c r="I9" s="1">
        <v>6</v>
      </c>
      <c r="J9" s="1">
        <v>1</v>
      </c>
      <c r="K9" s="1" t="str">
        <f>_xlfn.CONCAT(Tabel37[[#This Row],[Component]],"-",Tabel37[[#This Row],[Koepelnummer]],".",Tabel37[[#This Row],[Groepnummer]],".",Tabel37[[#This Row],[Volgorde]])</f>
        <v>Security en privacy-2.6.1</v>
      </c>
      <c r="L9" s="1" t="s">
        <v>429</v>
      </c>
      <c r="M9" s="1" t="s">
        <v>21</v>
      </c>
      <c r="N9" s="27"/>
    </row>
  </sheetData>
  <sheetProtection algorithmName="SHA-512" hashValue="oiEjyboLxsukGdYHXDcW4DT/ovZBFJaYXxK6l6cvZOq9EJSW2GhADbmqIr5VZL8reysvGOkbdOEtCyHNr6oJ/g==" saltValue="CP+1EFIevlb57x2ycqXJhw==" spinCount="100000" sheet="1" objects="1" scenarios="1" selectLockedCells="1"/>
  <mergeCells count="1">
    <mergeCell ref="I1:K1"/>
  </mergeCells>
  <phoneticPr fontId="7"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4464FD98E2E54EAF46FE1A8295BB01" ma:contentTypeVersion="13" ma:contentTypeDescription="Een nieuw document maken." ma:contentTypeScope="" ma:versionID="1828259250e1370c230f69eb24dd3473">
  <xsd:schema xmlns:xsd="http://www.w3.org/2001/XMLSchema" xmlns:xs="http://www.w3.org/2001/XMLSchema" xmlns:p="http://schemas.microsoft.com/office/2006/metadata/properties" xmlns:ns2="673a290c-a7c7-4f67-aafb-aae8f0d3919b" xmlns:ns3="4fbe67c0-9698-45cf-b1d1-2d4be0a0c041" targetNamespace="http://schemas.microsoft.com/office/2006/metadata/properties" ma:root="true" ma:fieldsID="17ba44f45a4b0b4967b5c6dcd4cb6787" ns2:_="" ns3:_="">
    <xsd:import namespace="673a290c-a7c7-4f67-aafb-aae8f0d3919b"/>
    <xsd:import namespace="4fbe67c0-9698-45cf-b1d1-2d4be0a0c0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3a290c-a7c7-4f67-aafb-aae8f0d39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d92ba0b-1dab-4584-9be0-01c2b414f56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e67c0-9698-45cf-b1d1-2d4be0a0c04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1df9353-8e1d-45f0-9c4a-9f642a2f27ed}" ma:internalName="TaxCatchAll" ma:showField="CatchAllData" ma:web="4fbe67c0-9698-45cf-b1d1-2d4be0a0c04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3a290c-a7c7-4f67-aafb-aae8f0d3919b">
      <Terms xmlns="http://schemas.microsoft.com/office/infopath/2007/PartnerControls"/>
    </lcf76f155ced4ddcb4097134ff3c332f>
    <TaxCatchAll xmlns="4fbe67c0-9698-45cf-b1d1-2d4be0a0c041" xsi:nil="true"/>
  </documentManagement>
</p:properties>
</file>

<file path=customXml/itemProps1.xml><?xml version="1.0" encoding="utf-8"?>
<ds:datastoreItem xmlns:ds="http://schemas.openxmlformats.org/officeDocument/2006/customXml" ds:itemID="{8CBD7801-94B8-44D9-AE0F-A2DF9A3FB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3a290c-a7c7-4f67-aafb-aae8f0d3919b"/>
    <ds:schemaRef ds:uri="4fbe67c0-9698-45cf-b1d1-2d4be0a0c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A308FE-A017-40C5-BCA7-4DA98FB0DCA1}">
  <ds:schemaRefs>
    <ds:schemaRef ds:uri="http://schemas.microsoft.com/sharepoint/v3/contenttype/forms"/>
  </ds:schemaRefs>
</ds:datastoreItem>
</file>

<file path=customXml/itemProps3.xml><?xml version="1.0" encoding="utf-8"?>
<ds:datastoreItem xmlns:ds="http://schemas.openxmlformats.org/officeDocument/2006/customXml" ds:itemID="{106CE990-B025-4273-A9A9-A85019E1A6AE}">
  <ds:schemaRefs>
    <ds:schemaRef ds:uri="http://www.w3.org/XML/1998/namespace"/>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elements/1.1/"/>
    <ds:schemaRef ds:uri="4fbe67c0-9698-45cf-b1d1-2d4be0a0c041"/>
    <ds:schemaRef ds:uri="673a290c-a7c7-4f67-aafb-aae8f0d3919b"/>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CBS</vt:lpstr>
      <vt:lpstr>Storage-DAM</vt:lpstr>
      <vt:lpstr>Raadpleegvoorziening</vt:lpstr>
      <vt:lpstr>Non-functionals</vt:lpstr>
      <vt:lpstr>Security  en 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Casper Huisman</dc:creator>
  <cp:keywords/>
  <dc:description/>
  <cp:lastModifiedBy>Ronald Vroom | Adjust</cp:lastModifiedBy>
  <cp:revision/>
  <dcterms:created xsi:type="dcterms:W3CDTF">2024-02-07T10:33:54Z</dcterms:created>
  <dcterms:modified xsi:type="dcterms:W3CDTF">2024-05-22T11:08:38Z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0x010100524464FD98E2E54EAF46FE1A8295BB01</vt:lpwstr>
  </property>
  <property fmtid="{D5CDD505-2E9C-101B-9397-08002B2CF9AE}" pid="3" name="MediaServiceImageTags">
    <vt:lpwstr/>
  </property>
</Properties>
</file>