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0"/>
  <workbookPr/>
  <mc:AlternateContent xmlns:mc="http://schemas.openxmlformats.org/markup-compatibility/2006">
    <mc:Choice Requires="x15">
      <x15ac:absPath xmlns:x15ac="http://schemas.microsoft.com/office/spreadsheetml/2010/11/ac" url="https://hilversumnl-my.sharepoint.com/personal/r_hooijmans_hilversum_nl/Documents/VDI-servers-aanbesteding/"/>
    </mc:Choice>
  </mc:AlternateContent>
  <xr:revisionPtr revIDLastSave="236" documentId="13_ncr:1_{DA71F4FB-CEF3-4388-AF46-AC3D0612A0E4}" xr6:coauthVersionLast="47" xr6:coauthVersionMax="47" xr10:uidLastSave="{51D1279A-C6A5-4A69-8AEB-2646F718D171}"/>
  <bookViews>
    <workbookView xWindow="-110" yWindow="-110" windowWidth="34590" windowHeight="19610" tabRatio="953" firstSheet="1" activeTab="4" xr2:uid="{00000000-000D-0000-FFFF-FFFF00000000}"/>
  </bookViews>
  <sheets>
    <sheet name="Voorblad" sheetId="10" r:id="rId1"/>
    <sheet name="Tabblad 2 - Schrijfwijzer" sheetId="15" r:id="rId2"/>
    <sheet name="Tabblad 3 - VDI-Oplossing " sheetId="17" r:id="rId3"/>
    <sheet name="Tabblad 4 - Basis support" sheetId="33" r:id="rId4"/>
    <sheet name="Tabblad 5 -Aanverwante diensten" sheetId="35" r:id="rId5"/>
    <sheet name="Tabblad 6 - Test en acceptatie" sheetId="42" r:id="rId6"/>
    <sheet name="Tabblad 7 - Inschrijfsom P&amp;D" sheetId="38" r:id="rId7"/>
  </sheets>
  <definedNames>
    <definedName name="_xlnm.Print_Area" localSheetId="1">'Tabblad 2 - Schrijfwijzer'!$B$2:$E$18</definedName>
    <definedName name="_xlnm.Print_Area" localSheetId="2">'Tabblad 3 - VDI-Oplossing '!$A$1:$I$52</definedName>
    <definedName name="_xlnm.Print_Area" localSheetId="3">'Tabblad 4 - Basis support'!$A$1:$I$18</definedName>
    <definedName name="_xlnm.Print_Area" localSheetId="4">'Tabblad 5 -Aanverwante diensten'!$A$1:$J$14</definedName>
    <definedName name="_xlnm.Print_Area" localSheetId="6">'Tabblad 7 - Inschrijfsom P&amp;D'!$A$1:$E$20</definedName>
    <definedName name="_xlnm.Print_Area" localSheetId="0">Voorblad!$C$1:$E$15</definedName>
    <definedName name="Besteknaam" localSheetId="0">Voorblad!$D$13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42" l="1"/>
  <c r="H24" i="33"/>
  <c r="D16" i="38"/>
  <c r="D17" i="38"/>
  <c r="C10" i="35"/>
  <c r="F41" i="17"/>
  <c r="F31" i="17"/>
  <c r="F32" i="17"/>
  <c r="F38" i="17"/>
  <c r="F39" i="17"/>
  <c r="G42" i="17"/>
  <c r="G35" i="17"/>
  <c r="F40" i="17"/>
  <c r="F21" i="17"/>
  <c r="F20" i="17"/>
  <c r="F19" i="17"/>
  <c r="F18" i="17"/>
  <c r="H28" i="33"/>
  <c r="H27" i="33"/>
  <c r="H26" i="33"/>
  <c r="H25" i="33"/>
  <c r="E53" i="17" l="1"/>
  <c r="F5" i="38" s="1"/>
  <c r="F22" i="17"/>
  <c r="F42" i="17"/>
  <c r="H29" i="33"/>
  <c r="H31" i="33" s="1"/>
  <c r="D8" i="38" s="1"/>
  <c r="E8" i="38" s="1"/>
  <c r="F33" i="17"/>
  <c r="F34" i="17"/>
  <c r="F35" i="17" l="1"/>
  <c r="D53" i="17" s="1"/>
  <c r="E5" i="38" s="1"/>
  <c r="I10" i="35"/>
  <c r="H10" i="35"/>
  <c r="G10" i="35"/>
  <c r="H11" i="35" l="1"/>
  <c r="G11" i="35"/>
  <c r="I11" i="35"/>
  <c r="I12" i="35" l="1"/>
  <c r="I15" i="35" s="1"/>
  <c r="D14" i="38" s="1"/>
  <c r="F14" i="17" l="1"/>
  <c r="F13" i="17"/>
  <c r="F12" i="17"/>
  <c r="F11" i="17"/>
  <c r="F15" i="17" l="1"/>
  <c r="D51" i="17" s="1"/>
  <c r="D5" i="38" s="1"/>
  <c r="F53" i="17"/>
  <c r="D55" i="17" l="1"/>
  <c r="G5" i="38" s="1"/>
  <c r="D11" i="38" s="1"/>
  <c r="D20" i="38" s="1"/>
</calcChain>
</file>

<file path=xl/sharedStrings.xml><?xml version="1.0" encoding="utf-8"?>
<sst xmlns="http://schemas.openxmlformats.org/spreadsheetml/2006/main" count="196" uniqueCount="134">
  <si>
    <r>
      <t xml:space="preserve">Bijlage 3 Invulformulier tarieven Producten en Diensten </t>
    </r>
    <r>
      <rPr>
        <b/>
        <sz val="16"/>
        <color theme="1"/>
        <rFont val="Calibri"/>
        <family val="2"/>
        <scheme val="minor"/>
      </rPr>
      <t>Hilversum</t>
    </r>
  </si>
  <si>
    <t>Auteur:</t>
  </si>
  <si>
    <t>Team Inkoop gemeente Hilversum</t>
  </si>
  <si>
    <t>Datum:</t>
  </si>
  <si>
    <t>18-12-2023</t>
  </si>
  <si>
    <t xml:space="preserve">Naam aanbesteding: </t>
  </si>
  <si>
    <t>Levering servers en storage, en aanverwante dienstverlening</t>
  </si>
  <si>
    <t xml:space="preserve">Zaaknummer: </t>
  </si>
  <si>
    <t>Tabblad 2 - Schrijfwijzer</t>
  </si>
  <si>
    <t>Dit Invulformulier bestaat uit vijf onderdelen, namelijk:</t>
  </si>
  <si>
    <t>-</t>
  </si>
  <si>
    <t xml:space="preserve">Tabblad 3: </t>
  </si>
  <si>
    <t>VDI-Oplossing</t>
  </si>
  <si>
    <t>Tabblad 4:</t>
  </si>
  <si>
    <t>Basis support</t>
  </si>
  <si>
    <t>Tabblad 5:</t>
  </si>
  <si>
    <t>Aanverwante diensten</t>
  </si>
  <si>
    <t>Tabblad 6:</t>
  </si>
  <si>
    <t>Test en acceptatie</t>
  </si>
  <si>
    <t>Tabblad 7:</t>
  </si>
  <si>
    <t>Inschrijfsom producten en diensten</t>
  </si>
  <si>
    <t>Invulinstructies en aandachtspunten voor de Inschrijver:</t>
  </si>
  <si>
    <t xml:space="preserve">U dient in de tabbladen de geel gemarkeerde velden in te vullen. 
</t>
  </si>
  <si>
    <t xml:space="preserve">In de tabbladen: 4, 5 en 6 vult uw kosten voor de aangeboden diensten in en in tabblad: 3 vult u uw aangeboden product(en) in.
</t>
  </si>
  <si>
    <t xml:space="preserve">Een prijs van nul euro of negatieve prijzen wordt/worden niet geacht reëel en transparant te zijn. </t>
  </si>
  <si>
    <t xml:space="preserve">U vult tabblad 3 conform de genoemde spelregels op het bewuste tabblad in. </t>
  </si>
  <si>
    <r>
      <t xml:space="preserve">Dit invulformulier: </t>
    </r>
    <r>
      <rPr>
        <i/>
        <sz val="11"/>
        <color theme="1"/>
        <rFont val="Calibri"/>
        <family val="2"/>
        <scheme val="minor"/>
      </rPr>
      <t>"Invulformulier Tarieven Producten en Diensten"</t>
    </r>
    <r>
      <rPr>
        <sz val="11"/>
        <color theme="1"/>
        <rFont val="Calibri"/>
        <family val="2"/>
        <scheme val="minor"/>
      </rPr>
      <t>, dient in tabblad 7 ondertekend te worden door een daartoe bevoegde functionaris.</t>
    </r>
  </si>
  <si>
    <r>
      <t>In de Aanbestedingsleidraad:</t>
    </r>
    <r>
      <rPr>
        <i/>
        <sz val="11"/>
        <color rgb="FF000000"/>
        <rFont val="Calibri"/>
        <family val="2"/>
        <scheme val="minor"/>
      </rPr>
      <t xml:space="preserve"> "Levering servers en storage, en aanverwante dienstverlening"</t>
    </r>
    <r>
      <rPr>
        <sz val="11"/>
        <color rgb="FF000000"/>
        <rFont val="Calibri"/>
        <family val="2"/>
        <scheme val="minor"/>
      </rPr>
      <t>, staan de invulinstructies en wijze van beoordeling aangaande dit invulformulier genoemd. Neem deze eerst door, alvorens u dit formulier invult.</t>
    </r>
  </si>
  <si>
    <t>Tabblad 3 - Inschrijfstaat producten en licenties VDI-Oplossing</t>
  </si>
  <si>
    <t xml:space="preserve">De producten en licenties die u aanbiedt, dienen te voldoen aan de Eisen gesteld in de Aanbestedingsleidraad. U gebruikt dit formulier of past het aan. 
U kunt zelf rijen aan dit tabblad toevoegen of verwijderen. Dit conform onderstaande spelregels. 
Bij onduidelijkheden of als u wilt afwijken, dient u dit aan te geven c.q. uit te vragen in de vragenronde. </t>
  </si>
  <si>
    <t xml:space="preserve">
</t>
  </si>
  <si>
    <t>Producten</t>
  </si>
  <si>
    <t>Categorie Server VDI</t>
  </si>
  <si>
    <t>Uw aangeboden product</t>
  </si>
  <si>
    <t>Prijs per stuk excl. BTW</t>
  </si>
  <si>
    <t>Aantal</t>
  </si>
  <si>
    <t>Subtotaal excl. BTW</t>
  </si>
  <si>
    <t>&lt;part nummer&gt;</t>
  </si>
  <si>
    <t>&lt;omschrijving merk(en), type(s) en andere relevante informatie&gt;</t>
  </si>
  <si>
    <t>Categorie Overige Hardware</t>
  </si>
  <si>
    <t>Licenties</t>
  </si>
  <si>
    <t>In de onderstaande tabel dienen de benodigde licenties te worden opgenomen voor bijvoorbeeld: het managementboad in een server (ILO, iDRACK, RMB etc.) indien deze niet verdisconteerd is in de hardware. De Aanbestedende dienst wil de licenties direct aanschaffen en kunnen gebruiken. Eventuele jaarlijkse support (expoiltatie) kosten dienen, als zij niet in het Basis support zitten, appart te worden vermeld. De minimale licentieduur is vijf (5) jaar voor alle licentie Componenten van de Oplossing. Wilt u nadrukkelijk omschrijven waarvoor de betreffende licenties zijn, inclusief eventuele aantallen (uitgedrukt in stuks of aantal staffels). Indien er geen investerings- of exploitatiekosten zijn vult u 0 in. U kunt deze tabel aanpassen volgens bovenstaande spelregels.</t>
  </si>
  <si>
    <t>Categorie Beheer Licenties</t>
  </si>
  <si>
    <t>Uw aangeboden licentie</t>
  </si>
  <si>
    <t>Benodigd aantal licenties per stuk of staffel</t>
  </si>
  <si>
    <t>Prijs per stuk / of staffel excl. BTW</t>
  </si>
  <si>
    <t>Investering excl. BTW</t>
  </si>
  <si>
    <t>Exploitatie per jaar excl. BTW</t>
  </si>
  <si>
    <t>&lt;omschrijving licentie(s) en  andere relevante informatie&gt;</t>
  </si>
  <si>
    <t>Categorie Overige Licenties</t>
  </si>
  <si>
    <t>Prijs samenstellingsblok</t>
  </si>
  <si>
    <t>Onderstaand blok dient u één op één over te nemen.</t>
  </si>
  <si>
    <t>Producten aanschafprijs</t>
  </si>
  <si>
    <t>Licentie investeringsprijs en exploitatie</t>
  </si>
  <si>
    <t>Exploitatie per 5 jaar excl. BTW</t>
  </si>
  <si>
    <t>Totaal som VDI-producten en licenties (exclusief BTW) over 5 jaar</t>
  </si>
  <si>
    <t>Tabblad 4 - Basis Support VDI-Oplossing</t>
  </si>
  <si>
    <t>Spelregels</t>
  </si>
  <si>
    <t>1. U gebruikt het voor gedefinieerde template. U kunt zelf rijen toevoegen. Het toevoegen van kolommen is niet toegestaan.</t>
  </si>
  <si>
    <t xml:space="preserve">2. Per genoemd segment benoemt u het Compoment en de prijs voor het genoemde support level. U zorgt ervoor dat alle te leveren Componenten onder Basis support vallen en te herleiden zijn. </t>
  </si>
  <si>
    <t>3. U beschrijft per Component het aantal dat u levert evenals de Vaste jaar(stuk)prijs excl. BTW, voor het betreffende support item.</t>
  </si>
  <si>
    <t>4. Indien u dit tabblad gebruikt voor andere zaken bijvoorbeeld: om uw Inschrijving verder toe te lichten of om te vermelden hoe u de eisen heeft geïnterpreteerd, volgt onmiddellijk uitsluiting.</t>
  </si>
  <si>
    <t>5. U bent verantwoordelijk voor een correct gebruik van formules. Ook als dit leidt tot een te hoge of te lage inschrijfprijs. U dient voor deze prijs te leveren.</t>
  </si>
  <si>
    <t>6. U past indien nodig de verwijzing in: "tabblad 7 - Inschrijfsom P&amp;D" aan, zodat er een correcte optelling van de inschrijfsom plaatsvindt.</t>
  </si>
  <si>
    <t>Levering van basis support</t>
  </si>
  <si>
    <t>Level</t>
  </si>
  <si>
    <t>Laag</t>
  </si>
  <si>
    <t>Beheer</t>
  </si>
  <si>
    <t>Reactietijd</t>
  </si>
  <si>
    <t>Oplostijd</t>
  </si>
  <si>
    <t>Aanmeldwijze</t>
  </si>
  <si>
    <t>BS1</t>
  </si>
  <si>
    <t>Standaard</t>
  </si>
  <si>
    <t xml:space="preserve">Op locatie </t>
  </si>
  <si>
    <t>Tijdens Kantooruren binnen 2 uur.</t>
  </si>
  <si>
    <t>Uiterlijk de volgende Werkdag.</t>
  </si>
  <si>
    <t>Telefonisch, portaal of per e-mail. (tijdens Kantooruren)</t>
  </si>
  <si>
    <t>VDI-Oplossing met NVIDIA Grid kaarten</t>
  </si>
  <si>
    <t>Segment VDI, de Componenten:</t>
  </si>
  <si>
    <t>Support level BS1 "critical"</t>
  </si>
  <si>
    <t>Vaste jaarprijs per Component in een groep (excl. BTW)</t>
  </si>
  <si>
    <t>Totaal prijs, per jaar, per groep (excl. BTW)</t>
  </si>
  <si>
    <t>&lt;VDI Component fysieke servers&gt;</t>
  </si>
  <si>
    <t>Jaarprijs Basis support VDI</t>
  </si>
  <si>
    <t>Totaal jaarprijs Basis support</t>
  </si>
  <si>
    <t>Tabblad 5 -  Aanverwante diensten</t>
  </si>
  <si>
    <t>Projectuitvoering en -ondersteuning</t>
  </si>
  <si>
    <t>Activiteit</t>
  </si>
  <si>
    <t>Omschrijving</t>
  </si>
  <si>
    <t>Functie</t>
  </si>
  <si>
    <t>Tijdens kantoortijden op Werkdagen vanaf 8:00 tot 18:00 uur.
Prijs per uur (excl. BTW)</t>
  </si>
  <si>
    <t>Buiten kantoortijden op Werkdagen vanaf 18:00 tot 8:00 uur de volgende dag.
Prijs per uur (excl. BTW)</t>
  </si>
  <si>
    <t>In het weekend en op algemeen erkende feestdagen. 
Prijs per uur (excl. BTW)</t>
  </si>
  <si>
    <t>Projectuitvoering en 
-ondersteuning*</t>
  </si>
  <si>
    <t>Zie paragraaf 4.1.10 van de Aanbestedingsleidraad.</t>
  </si>
  <si>
    <t>Generieke specialist</t>
  </si>
  <si>
    <t>Geschatte kosten per jaar voor Projectuitvoering en -ondersteuning*</t>
  </si>
  <si>
    <t>Tijdens kantoortijden op Werkdagen vanaf 8:00 tot 18:00 uur.
Verwachte uren</t>
  </si>
  <si>
    <t>Buiten kantoortijden op Werkdagen vanaf 18:00 tot 8:00 uur de volgende dag.
Verwachte uren</t>
  </si>
  <si>
    <t>In het weekend en op algemeen erkende feestdagen. 
Verwachte uren</t>
  </si>
  <si>
    <t>Subtotaal  tijdens kantoortijden  (excl. BTW)</t>
  </si>
  <si>
    <t>Subtotaal Bbiten kantoortijden 
(excl. BTW)</t>
  </si>
  <si>
    <t>Subtotaal in het weekend en op algemeen erkende feestdagen 
(excl. BTW)</t>
  </si>
  <si>
    <t>* Omdat de Opdrachtgever geen referentiecijfers heeft, schat zij de verwachte Projectuitvoerings- en Projectondersteuningsuren in. Let wel: hieraan kunnen geen rechten worden ontleend. Daarnaast geldt een maxium uurtarief van 130,- euro tijdens kantooruren.</t>
  </si>
  <si>
    <t xml:space="preserve">Geschatte jaarprijs Projectuitvoering en -ondersteuning </t>
  </si>
  <si>
    <t>Totaal prijs Aanverwante dienst Projectuitvoering en -ondersteuning</t>
  </si>
  <si>
    <t>Tabblad 6 - Test en Acceptatie</t>
  </si>
  <si>
    <t>Prijs testtraject excl. BTW</t>
  </si>
  <si>
    <t xml:space="preserve">Kosten uitvoeren testtraject </t>
  </si>
  <si>
    <t>Zie paragraaf 4.2.2 van de Aanbestedingsleidraad.</t>
  </si>
  <si>
    <t>Totaal prijs</t>
  </si>
  <si>
    <t>Tabblad 7 - Inschrijfsom producten en diensten</t>
  </si>
  <si>
    <t>Producten VDI</t>
  </si>
  <si>
    <t>Product investering excl. BTW</t>
  </si>
  <si>
    <t>Licentie investering excl. BTW</t>
  </si>
  <si>
    <t>Licentie exploitatie excl. BTW</t>
  </si>
  <si>
    <t>TCO 5 jaar excl. BTW</t>
  </si>
  <si>
    <t>Tabblad 3  - VDI-Oplossing</t>
  </si>
  <si>
    <t>Dienst prijs excl. BTW per jaar</t>
  </si>
  <si>
    <t>Tabblad 4  -  Basis support VDI-Oplossing</t>
  </si>
  <si>
    <t>VDI-Oplossing inclusief support</t>
  </si>
  <si>
    <t>TCO (5 jaar) Kosten VDI-Oplossing, exclusief BTW</t>
  </si>
  <si>
    <t>Per 5 jaar excl. BTW</t>
  </si>
  <si>
    <t>Tabblad 5 - Dienst: Projectuitvoering en -ondersteuning</t>
  </si>
  <si>
    <t>Test en acceptatie (eenmalig)</t>
  </si>
  <si>
    <t xml:space="preserve">Tabblad 6 - Test en acceptatie </t>
  </si>
  <si>
    <t>Totaal excl. BTW</t>
  </si>
  <si>
    <t xml:space="preserve">Inschrijfsom </t>
  </si>
  <si>
    <t>Let op: er is een prijsplafond van toepassing van € 265.000, - op de Inschrijfsom</t>
  </si>
  <si>
    <t xml:space="preserve">ONDERTEKENING </t>
  </si>
  <si>
    <t>Naam Inschrijver</t>
  </si>
  <si>
    <r>
      <t xml:space="preserve">Ingevuld door 
</t>
    </r>
    <r>
      <rPr>
        <b/>
        <sz val="9"/>
        <rFont val="Calibri"/>
        <family val="2"/>
        <scheme val="minor"/>
      </rPr>
      <t>(tekenbevoegde functionaris Inschrijver)</t>
    </r>
  </si>
  <si>
    <t>Plaats en datum</t>
  </si>
  <si>
    <t>Handtekening tekenbevoegde functionaris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</si>
</sst>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24">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14"/>
      <color theme="1"/>
      <name val="Calibri"/>
      <family val="2"/>
      <scheme val="minor"/>
    </font>
    <font>
      <b/>
      <sz val="16"/>
      <color theme="1"/>
      <name val="Calibri"/>
      <family val="2"/>
      <scheme val="minor"/>
    </font>
    <font>
      <b/>
      <sz val="11"/>
      <color rgb="FFFA7D00"/>
      <name val="Calibri"/>
      <family val="2"/>
      <scheme val="minor"/>
    </font>
    <font>
      <sz val="10.5"/>
      <color theme="1"/>
      <name val="Calibri"/>
      <family val="2"/>
      <scheme val="minor"/>
    </font>
    <font>
      <b/>
      <sz val="10.5"/>
      <color theme="1"/>
      <name val="Calibri"/>
      <family val="2"/>
      <scheme val="minor"/>
    </font>
    <font>
      <sz val="11"/>
      <color rgb="FF000000"/>
      <name val="Calibri"/>
      <family val="2"/>
      <scheme val="minor"/>
    </font>
    <font>
      <b/>
      <sz val="9"/>
      <name val="Calibri"/>
      <family val="2"/>
      <scheme val="minor"/>
    </font>
    <font>
      <b/>
      <sz val="11"/>
      <color rgb="FF000000"/>
      <name val="Calibri"/>
      <family val="2"/>
      <scheme val="minor"/>
    </font>
    <font>
      <sz val="11"/>
      <name val="Calibri"/>
      <family val="2"/>
      <scheme val="minor"/>
    </font>
    <font>
      <sz val="11"/>
      <color rgb="FF3F3F76"/>
      <name val="Calibri"/>
      <family val="2"/>
      <scheme val="minor"/>
    </font>
    <font>
      <sz val="11"/>
      <color rgb="FFFF0000"/>
      <name val="Calibri"/>
      <family val="2"/>
      <scheme val="minor"/>
    </font>
    <font>
      <b/>
      <sz val="12"/>
      <color theme="1"/>
      <name val="Calibri"/>
      <family val="2"/>
      <scheme val="minor"/>
    </font>
    <font>
      <i/>
      <sz val="11"/>
      <color theme="1"/>
      <name val="Calibri"/>
      <family val="2"/>
      <scheme val="minor"/>
    </font>
    <font>
      <b/>
      <i/>
      <sz val="11"/>
      <color theme="1"/>
      <name val="Calibri"/>
      <family val="2"/>
      <scheme val="minor"/>
    </font>
    <font>
      <b/>
      <sz val="9"/>
      <color theme="1"/>
      <name val="Calibri"/>
      <family val="2"/>
      <scheme val="minor"/>
    </font>
    <font>
      <b/>
      <sz val="9"/>
      <color rgb="FF000000"/>
      <name val="Calibri"/>
      <family val="2"/>
      <scheme val="minor"/>
    </font>
    <font>
      <b/>
      <sz val="12"/>
      <name val="Calibri"/>
      <family val="2"/>
      <scheme val="minor"/>
    </font>
    <font>
      <b/>
      <sz val="12"/>
      <color rgb="FF000000"/>
      <name val="Calibri"/>
      <family val="2"/>
      <scheme val="minor"/>
    </font>
    <font>
      <i/>
      <sz val="11"/>
      <color rgb="FF000000"/>
      <name val="Calibri"/>
      <family val="2"/>
      <scheme val="minor"/>
    </font>
    <font>
      <sz val="28"/>
      <color theme="1"/>
      <name val="Calibri"/>
      <family val="2"/>
      <scheme val="minor"/>
    </font>
  </fonts>
  <fills count="28">
    <fill>
      <patternFill patternType="none"/>
    </fill>
    <fill>
      <patternFill patternType="gray125"/>
    </fill>
    <fill>
      <patternFill patternType="solid">
        <fgColor theme="4" tint="0.79998168889431442"/>
        <bgColor indexed="65"/>
      </patternFill>
    </fill>
    <fill>
      <patternFill patternType="solid">
        <fgColor theme="9" tint="0.79998168889431442"/>
        <bgColor indexed="65"/>
      </patternFill>
    </fill>
    <fill>
      <patternFill patternType="solid">
        <fgColor theme="0"/>
        <bgColor indexed="64"/>
      </patternFill>
    </fill>
    <fill>
      <patternFill patternType="solid">
        <fgColor rgb="FF99CCFF"/>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2F2F2"/>
      </patternFill>
    </fill>
    <fill>
      <patternFill patternType="solid">
        <fgColor theme="0"/>
        <bgColor rgb="FF000000"/>
      </patternFill>
    </fill>
    <fill>
      <patternFill patternType="solid">
        <fgColor theme="0" tint="-0.249977111117893"/>
        <bgColor indexed="64"/>
      </patternFill>
    </fill>
    <fill>
      <patternFill patternType="solid">
        <fgColor rgb="FFFFFF00"/>
        <bgColor rgb="FF000000"/>
      </patternFill>
    </fill>
    <fill>
      <patternFill patternType="solid">
        <fgColor theme="5" tint="0.39997558519241921"/>
        <bgColor indexed="64"/>
      </patternFill>
    </fill>
    <fill>
      <patternFill patternType="solid">
        <fgColor rgb="FF99CCFF"/>
        <bgColor rgb="FF000000"/>
      </patternFill>
    </fill>
    <fill>
      <patternFill patternType="solid">
        <fgColor theme="5" tint="0.79998168889431442"/>
        <bgColor indexed="64"/>
      </patternFill>
    </fill>
    <fill>
      <patternFill patternType="solid">
        <fgColor theme="4"/>
        <bgColor indexed="64"/>
      </patternFill>
    </fill>
    <fill>
      <patternFill patternType="solid">
        <fgColor rgb="FF00B050"/>
        <bgColor indexed="64"/>
      </patternFill>
    </fill>
    <fill>
      <patternFill patternType="solid">
        <fgColor rgb="FFFFCC99"/>
      </patternFill>
    </fill>
    <fill>
      <patternFill patternType="solid">
        <fgColor theme="2" tint="-0.249977111117893"/>
        <bgColor indexed="64"/>
      </patternFill>
    </fill>
    <fill>
      <patternFill patternType="solid">
        <fgColor theme="0" tint="-0.34998626667073579"/>
        <bgColor indexed="64"/>
      </patternFill>
    </fill>
    <fill>
      <patternFill patternType="solid">
        <fgColor theme="5"/>
        <bgColor indexed="64"/>
      </patternFill>
    </fill>
    <fill>
      <patternFill patternType="solid">
        <fgColor rgb="FF9BC2E6"/>
        <bgColor rgb="FF000000"/>
      </patternFill>
    </fill>
    <fill>
      <patternFill patternType="solid">
        <fgColor rgb="FFDDEBF7"/>
        <bgColor rgb="FF000000"/>
      </patternFill>
    </fill>
    <fill>
      <patternFill patternType="solid">
        <fgColor rgb="FF00B050"/>
        <bgColor rgb="FF000000"/>
      </patternFill>
    </fill>
    <fill>
      <patternFill patternType="solid">
        <fgColor theme="9" tint="0.59999389629810485"/>
        <bgColor indexed="64"/>
      </patternFill>
    </fill>
    <fill>
      <patternFill patternType="solid">
        <fgColor theme="9" tint="0.59999389629810485"/>
        <bgColor rgb="FF000000"/>
      </patternFill>
    </fill>
  </fills>
  <borders count="57">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medium">
        <color rgb="FF000000"/>
      </right>
      <top style="medium">
        <color indexed="64"/>
      </top>
      <bottom style="medium">
        <color indexed="64"/>
      </bottom>
      <diagonal/>
    </border>
  </borders>
  <cellStyleXfs count="6">
    <xf numFmtId="0" fontId="0" fillId="0" borderId="0"/>
    <xf numFmtId="44"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6" fillId="10" borderId="26" applyNumberFormat="0" applyAlignment="0" applyProtection="0"/>
    <xf numFmtId="0" fontId="13" fillId="19" borderId="26" applyNumberFormat="0" applyAlignment="0" applyProtection="0"/>
  </cellStyleXfs>
  <cellXfs count="305">
    <xf numFmtId="0" fontId="0" fillId="0" borderId="0" xfId="0"/>
    <xf numFmtId="0" fontId="0" fillId="4" borderId="0" xfId="0" applyFill="1"/>
    <xf numFmtId="0" fontId="0" fillId="4" borderId="0" xfId="0" applyFill="1" applyAlignment="1">
      <alignment vertical="center"/>
    </xf>
    <xf numFmtId="0" fontId="0" fillId="4" borderId="0" xfId="0" applyFill="1" applyAlignment="1">
      <alignment horizontal="center"/>
    </xf>
    <xf numFmtId="0" fontId="2" fillId="4" borderId="0" xfId="0" applyFont="1" applyFill="1" applyAlignment="1">
      <alignment horizontal="left" vertical="center"/>
    </xf>
    <xf numFmtId="0" fontId="2" fillId="4" borderId="0" xfId="0" applyFont="1" applyFill="1" applyAlignment="1">
      <alignment horizontal="center" vertical="center"/>
    </xf>
    <xf numFmtId="0" fontId="2" fillId="4" borderId="0" xfId="0" applyFont="1" applyFill="1" applyAlignment="1">
      <alignment vertical="center"/>
    </xf>
    <xf numFmtId="0" fontId="0" fillId="4" borderId="0" xfId="0" applyFill="1" applyAlignment="1">
      <alignment horizontal="left" vertical="center"/>
    </xf>
    <xf numFmtId="0" fontId="0" fillId="4" borderId="0" xfId="0" applyFill="1" applyProtection="1">
      <protection locked="0"/>
    </xf>
    <xf numFmtId="0" fontId="7" fillId="4" borderId="27" xfId="0" applyFont="1" applyFill="1" applyBorder="1" applyAlignment="1">
      <alignment horizontal="center" vertical="center"/>
    </xf>
    <xf numFmtId="0" fontId="0" fillId="4" borderId="28" xfId="0" applyFill="1" applyBorder="1"/>
    <xf numFmtId="0" fontId="0" fillId="4" borderId="29" xfId="0" applyFill="1" applyBorder="1"/>
    <xf numFmtId="0" fontId="0" fillId="4" borderId="30" xfId="0" applyFill="1" applyBorder="1" applyAlignment="1">
      <alignment vertical="center"/>
    </xf>
    <xf numFmtId="0" fontId="0" fillId="4" borderId="31" xfId="0" applyFill="1" applyBorder="1"/>
    <xf numFmtId="0" fontId="8" fillId="4" borderId="30"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0" xfId="0" applyFont="1" applyFill="1" applyAlignment="1">
      <alignment horizontal="center" vertical="center" wrapText="1"/>
    </xf>
    <xf numFmtId="0" fontId="0" fillId="4" borderId="32" xfId="0" applyFill="1" applyBorder="1"/>
    <xf numFmtId="0" fontId="0" fillId="4" borderId="33" xfId="0" applyFill="1" applyBorder="1"/>
    <xf numFmtId="0" fontId="0" fillId="4" borderId="34" xfId="0" applyFill="1" applyBorder="1"/>
    <xf numFmtId="0" fontId="2" fillId="4" borderId="0" xfId="0" applyFont="1" applyFill="1"/>
    <xf numFmtId="0" fontId="0" fillId="4" borderId="20" xfId="0" applyFill="1" applyBorder="1" applyAlignment="1">
      <alignment horizontal="center" vertical="top"/>
    </xf>
    <xf numFmtId="0" fontId="3" fillId="10" borderId="38" xfId="4" applyFont="1" applyBorder="1" applyAlignment="1" applyProtection="1">
      <alignment vertical="center"/>
    </xf>
    <xf numFmtId="0" fontId="3" fillId="10" borderId="39" xfId="4" applyFont="1" applyBorder="1" applyAlignment="1" applyProtection="1">
      <alignment vertical="center" wrapText="1"/>
    </xf>
    <xf numFmtId="0" fontId="3" fillId="10" borderId="39" xfId="4" applyFont="1" applyBorder="1" applyAlignment="1" applyProtection="1">
      <alignment vertical="center"/>
    </xf>
    <xf numFmtId="0" fontId="3" fillId="10" borderId="40" xfId="4" applyFont="1" applyBorder="1" applyAlignment="1" applyProtection="1">
      <alignment vertical="center"/>
    </xf>
    <xf numFmtId="0" fontId="0" fillId="4" borderId="0" xfId="0" applyFill="1" applyAlignment="1">
      <alignment vertical="top"/>
    </xf>
    <xf numFmtId="0" fontId="0" fillId="4" borderId="35" xfId="0" applyFill="1" applyBorder="1" applyAlignment="1">
      <alignment horizontal="center" vertical="top"/>
    </xf>
    <xf numFmtId="0" fontId="0" fillId="0" borderId="0" xfId="0" applyAlignment="1">
      <alignment vertical="top"/>
    </xf>
    <xf numFmtId="0" fontId="0" fillId="4" borderId="37" xfId="0" applyFill="1" applyBorder="1" applyAlignment="1">
      <alignment vertical="top"/>
    </xf>
    <xf numFmtId="0" fontId="2" fillId="4" borderId="0" xfId="0" applyFont="1" applyFill="1" applyAlignment="1" applyProtection="1">
      <alignment horizontal="center"/>
      <protection locked="0"/>
    </xf>
    <xf numFmtId="44" fontId="0" fillId="4" borderId="0" xfId="1" applyFont="1" applyFill="1" applyBorder="1" applyAlignment="1" applyProtection="1">
      <alignment horizontal="center" vertical="center"/>
      <protection locked="0"/>
    </xf>
    <xf numFmtId="0" fontId="0" fillId="9" borderId="24" xfId="3" applyFont="1" applyFill="1" applyBorder="1"/>
    <xf numFmtId="44" fontId="0" fillId="9" borderId="24" xfId="1" applyFont="1" applyFill="1" applyBorder="1" applyAlignment="1" applyProtection="1">
      <alignment horizontal="center" vertical="center"/>
      <protection locked="0"/>
    </xf>
    <xf numFmtId="0" fontId="1" fillId="9" borderId="24" xfId="3" applyFill="1" applyBorder="1" applyAlignment="1">
      <alignment horizontal="center"/>
    </xf>
    <xf numFmtId="0" fontId="0" fillId="9" borderId="11" xfId="3" applyFont="1" applyFill="1" applyBorder="1"/>
    <xf numFmtId="44" fontId="0" fillId="9" borderId="11" xfId="1" applyFont="1" applyFill="1" applyBorder="1" applyAlignment="1" applyProtection="1">
      <alignment horizontal="center" vertical="center"/>
      <protection locked="0"/>
    </xf>
    <xf numFmtId="0" fontId="1" fillId="9" borderId="11" xfId="3" applyFill="1" applyBorder="1" applyAlignment="1">
      <alignment horizontal="center"/>
    </xf>
    <xf numFmtId="0" fontId="0" fillId="9" borderId="15" xfId="3" applyFont="1" applyFill="1" applyBorder="1"/>
    <xf numFmtId="44" fontId="0" fillId="9" borderId="15" xfId="1" applyFont="1" applyFill="1" applyBorder="1" applyAlignment="1" applyProtection="1">
      <alignment horizontal="center" vertical="center"/>
      <protection locked="0"/>
    </xf>
    <xf numFmtId="0" fontId="1" fillId="9" borderId="15" xfId="3" applyFill="1" applyBorder="1" applyAlignment="1">
      <alignment horizontal="center"/>
    </xf>
    <xf numFmtId="0" fontId="9" fillId="13" borderId="24" xfId="0" applyFont="1" applyFill="1" applyBorder="1"/>
    <xf numFmtId="0" fontId="9" fillId="13" borderId="11" xfId="0" applyFont="1" applyFill="1" applyBorder="1"/>
    <xf numFmtId="0" fontId="9" fillId="13" borderId="15" xfId="0" applyFont="1" applyFill="1" applyBorder="1"/>
    <xf numFmtId="0" fontId="0" fillId="4" borderId="0" xfId="0" applyFill="1" applyAlignment="1">
      <alignment vertical="top" wrapText="1"/>
    </xf>
    <xf numFmtId="0" fontId="0" fillId="4" borderId="20" xfId="0" applyFill="1" applyBorder="1" applyAlignment="1">
      <alignment horizontal="center" vertical="top" wrapText="1"/>
    </xf>
    <xf numFmtId="0" fontId="0" fillId="0" borderId="0" xfId="0" applyAlignment="1">
      <alignment vertical="top" wrapText="1"/>
    </xf>
    <xf numFmtId="0" fontId="0" fillId="9" borderId="23" xfId="3" applyFont="1" applyFill="1" applyBorder="1" applyAlignment="1" applyProtection="1">
      <alignment horizontal="center"/>
      <protection locked="0"/>
    </xf>
    <xf numFmtId="0" fontId="0" fillId="9" borderId="10" xfId="3" applyFont="1" applyFill="1" applyBorder="1" applyAlignment="1" applyProtection="1">
      <alignment horizontal="center"/>
      <protection locked="0"/>
    </xf>
    <xf numFmtId="0" fontId="1" fillId="9" borderId="10" xfId="3" applyFill="1" applyBorder="1" applyAlignment="1" applyProtection="1">
      <alignment horizontal="center"/>
      <protection locked="0"/>
    </xf>
    <xf numFmtId="0" fontId="1" fillId="9" borderId="14" xfId="3" applyFill="1" applyBorder="1" applyAlignment="1" applyProtection="1">
      <alignment horizontal="center"/>
      <protection locked="0"/>
    </xf>
    <xf numFmtId="44" fontId="0" fillId="9" borderId="42" xfId="1" applyFont="1" applyFill="1" applyBorder="1" applyAlignment="1" applyProtection="1">
      <alignment horizontal="center" vertical="center"/>
      <protection locked="0"/>
    </xf>
    <xf numFmtId="44" fontId="0" fillId="9" borderId="43" xfId="1" applyFont="1" applyFill="1" applyBorder="1" applyAlignment="1" applyProtection="1">
      <alignment horizontal="center" vertical="center"/>
      <protection locked="0"/>
    </xf>
    <xf numFmtId="0" fontId="5" fillId="4" borderId="5" xfId="0" applyFont="1" applyFill="1" applyBorder="1" applyAlignment="1">
      <alignment vertical="top"/>
    </xf>
    <xf numFmtId="0" fontId="2" fillId="4" borderId="7" xfId="0" applyFont="1" applyFill="1" applyBorder="1" applyAlignment="1">
      <alignment vertical="top"/>
    </xf>
    <xf numFmtId="0" fontId="2" fillId="4" borderId="17" xfId="0" applyFont="1" applyFill="1" applyBorder="1" applyAlignment="1">
      <alignment vertical="top"/>
    </xf>
    <xf numFmtId="0" fontId="2" fillId="4" borderId="19" xfId="0" applyFont="1" applyFill="1" applyBorder="1" applyAlignment="1">
      <alignment vertical="top"/>
    </xf>
    <xf numFmtId="0" fontId="4" fillId="4" borderId="0" xfId="0" applyFont="1" applyFill="1" applyAlignment="1">
      <alignment horizontal="center" vertical="center"/>
    </xf>
    <xf numFmtId="0" fontId="0" fillId="4" borderId="3" xfId="0" applyFill="1" applyBorder="1"/>
    <xf numFmtId="0" fontId="2" fillId="4" borderId="3" xfId="0" applyFont="1" applyFill="1" applyBorder="1"/>
    <xf numFmtId="10" fontId="0" fillId="4" borderId="3" xfId="0" applyNumberFormat="1" applyFill="1" applyBorder="1" applyAlignment="1">
      <alignment horizontal="left" vertical="top"/>
    </xf>
    <xf numFmtId="10" fontId="0" fillId="4" borderId="6" xfId="0" applyNumberFormat="1" applyFill="1" applyBorder="1" applyAlignment="1">
      <alignment horizontal="left" vertical="top"/>
    </xf>
    <xf numFmtId="0" fontId="0" fillId="4" borderId="8" xfId="0" applyFill="1" applyBorder="1"/>
    <xf numFmtId="0" fontId="0" fillId="14" borderId="6" xfId="0" applyFill="1" applyBorder="1" applyAlignment="1">
      <alignment vertical="top" wrapText="1"/>
    </xf>
    <xf numFmtId="0" fontId="0" fillId="14" borderId="7" xfId="0" applyFill="1" applyBorder="1" applyAlignment="1">
      <alignment vertical="top" wrapText="1"/>
    </xf>
    <xf numFmtId="0" fontId="0" fillId="14" borderId="17" xfId="0" applyFill="1" applyBorder="1" applyAlignment="1">
      <alignment vertical="top" wrapText="1"/>
    </xf>
    <xf numFmtId="0" fontId="0" fillId="14" borderId="18" xfId="0" applyFill="1" applyBorder="1" applyAlignment="1">
      <alignment vertical="top" wrapText="1"/>
    </xf>
    <xf numFmtId="0" fontId="0" fillId="14" borderId="19" xfId="0" applyFill="1" applyBorder="1" applyAlignment="1">
      <alignment vertical="top" wrapText="1"/>
    </xf>
    <xf numFmtId="0" fontId="0" fillId="14" borderId="5" xfId="0" applyFill="1" applyBorder="1" applyAlignment="1">
      <alignment vertical="top"/>
    </xf>
    <xf numFmtId="0" fontId="0" fillId="4" borderId="0" xfId="0" applyFill="1" applyAlignment="1">
      <alignment horizontal="left" vertical="top" wrapText="1"/>
    </xf>
    <xf numFmtId="0" fontId="2" fillId="17" borderId="1" xfId="0" applyFont="1" applyFill="1" applyBorder="1"/>
    <xf numFmtId="0" fontId="0" fillId="17" borderId="3" xfId="0" applyFill="1" applyBorder="1"/>
    <xf numFmtId="0" fontId="0" fillId="4" borderId="18" xfId="0" applyFill="1" applyBorder="1"/>
    <xf numFmtId="44" fontId="0" fillId="4" borderId="22" xfId="0" applyNumberFormat="1" applyFill="1" applyBorder="1"/>
    <xf numFmtId="44" fontId="0" fillId="4" borderId="0" xfId="0" applyNumberFormat="1" applyFill="1"/>
    <xf numFmtId="44" fontId="2" fillId="17" borderId="2" xfId="0" applyNumberFormat="1" applyFont="1" applyFill="1" applyBorder="1"/>
    <xf numFmtId="44" fontId="0" fillId="4" borderId="44" xfId="1" applyFont="1" applyFill="1" applyBorder="1" applyProtection="1"/>
    <xf numFmtId="44" fontId="0" fillId="9" borderId="44" xfId="1" applyFont="1" applyFill="1" applyBorder="1" applyProtection="1">
      <protection locked="0"/>
    </xf>
    <xf numFmtId="164" fontId="12" fillId="9" borderId="15" xfId="1" applyNumberFormat="1" applyFont="1" applyFill="1" applyBorder="1" applyAlignment="1" applyProtection="1">
      <alignment horizontal="center"/>
    </xf>
    <xf numFmtId="44" fontId="0" fillId="4" borderId="21" xfId="1" applyFont="1" applyFill="1" applyBorder="1" applyProtection="1"/>
    <xf numFmtId="44" fontId="0" fillId="9" borderId="21" xfId="1" applyFont="1" applyFill="1" applyBorder="1" applyProtection="1">
      <protection locked="0"/>
    </xf>
    <xf numFmtId="164" fontId="0" fillId="9" borderId="11" xfId="1" applyNumberFormat="1" applyFont="1" applyFill="1" applyBorder="1" applyAlignment="1" applyProtection="1">
      <alignment horizontal="center"/>
    </xf>
    <xf numFmtId="44" fontId="0" fillId="4" borderId="45" xfId="1" applyFont="1" applyFill="1" applyBorder="1" applyProtection="1"/>
    <xf numFmtId="44" fontId="0" fillId="9" borderId="45" xfId="1" applyFont="1" applyFill="1" applyBorder="1" applyProtection="1">
      <protection locked="0"/>
    </xf>
    <xf numFmtId="164" fontId="0" fillId="9" borderId="42" xfId="1" applyNumberFormat="1" applyFont="1" applyFill="1" applyBorder="1" applyAlignment="1" applyProtection="1">
      <alignment horizontal="center"/>
    </xf>
    <xf numFmtId="0" fontId="16" fillId="4" borderId="0" xfId="0" applyFont="1" applyFill="1"/>
    <xf numFmtId="44" fontId="0" fillId="4" borderId="0" xfId="1" applyFont="1" applyFill="1" applyBorder="1" applyProtection="1"/>
    <xf numFmtId="0" fontId="0" fillId="4" borderId="25" xfId="0" applyFill="1" applyBorder="1"/>
    <xf numFmtId="0" fontId="0" fillId="4" borderId="14" xfId="0" applyFill="1" applyBorder="1"/>
    <xf numFmtId="0" fontId="0" fillId="4" borderId="16" xfId="0" applyFill="1" applyBorder="1"/>
    <xf numFmtId="0" fontId="0" fillId="4" borderId="15" xfId="0" applyFill="1" applyBorder="1" applyAlignment="1">
      <alignment vertical="center"/>
    </xf>
    <xf numFmtId="0" fontId="0" fillId="4" borderId="15" xfId="0" applyFill="1" applyBorder="1"/>
    <xf numFmtId="0" fontId="2" fillId="4" borderId="14" xfId="0" applyFont="1" applyFill="1" applyBorder="1" applyAlignment="1">
      <alignment horizontal="center"/>
    </xf>
    <xf numFmtId="0" fontId="0" fillId="4" borderId="48" xfId="0" applyFill="1" applyBorder="1"/>
    <xf numFmtId="0" fontId="0" fillId="4" borderId="46" xfId="0" applyFill="1" applyBorder="1"/>
    <xf numFmtId="0" fontId="0" fillId="4" borderId="42" xfId="0" applyFill="1" applyBorder="1" applyAlignment="1">
      <alignment vertical="center"/>
    </xf>
    <xf numFmtId="0" fontId="0" fillId="4" borderId="33" xfId="0" applyFill="1" applyBorder="1" applyAlignment="1">
      <alignment vertical="center"/>
    </xf>
    <xf numFmtId="0" fontId="2" fillId="4" borderId="46" xfId="0" applyFont="1" applyFill="1" applyBorder="1" applyAlignment="1">
      <alignment horizontal="center" vertical="center"/>
    </xf>
    <xf numFmtId="0" fontId="2" fillId="5" borderId="4" xfId="0" applyFont="1" applyFill="1" applyBorder="1" applyAlignment="1">
      <alignment vertical="center" wrapText="1"/>
    </xf>
    <xf numFmtId="0" fontId="2" fillId="5" borderId="1" xfId="0" applyFont="1" applyFill="1" applyBorder="1" applyAlignment="1">
      <alignment vertical="center" wrapText="1"/>
    </xf>
    <xf numFmtId="0" fontId="2" fillId="5" borderId="2" xfId="0" applyFont="1" applyFill="1" applyBorder="1" applyAlignment="1">
      <alignment vertical="center" wrapText="1"/>
    </xf>
    <xf numFmtId="0" fontId="0" fillId="4" borderId="0" xfId="0" applyFill="1" applyAlignment="1">
      <alignment horizontal="left" vertical="center" indent="4"/>
    </xf>
    <xf numFmtId="44" fontId="15" fillId="8" borderId="2" xfId="1" applyFont="1" applyFill="1" applyBorder="1" applyProtection="1"/>
    <xf numFmtId="44" fontId="17" fillId="7" borderId="4" xfId="1" applyFont="1" applyFill="1" applyBorder="1" applyProtection="1"/>
    <xf numFmtId="44" fontId="17" fillId="7" borderId="2" xfId="1" applyFont="1" applyFill="1" applyBorder="1" applyProtection="1"/>
    <xf numFmtId="44" fontId="17" fillId="7" borderId="1" xfId="1" applyFont="1" applyFill="1" applyBorder="1" applyProtection="1"/>
    <xf numFmtId="44" fontId="0" fillId="4" borderId="13" xfId="1" applyFont="1" applyFill="1" applyBorder="1" applyProtection="1"/>
    <xf numFmtId="44" fontId="0" fillId="4" borderId="11" xfId="1" applyFont="1" applyFill="1" applyBorder="1" applyProtection="1"/>
    <xf numFmtId="44" fontId="0" fillId="4" borderId="46" xfId="1" applyFont="1" applyFill="1" applyBorder="1" applyProtection="1"/>
    <xf numFmtId="164" fontId="0" fillId="4" borderId="42" xfId="1" applyNumberFormat="1" applyFont="1" applyFill="1" applyBorder="1" applyAlignment="1" applyProtection="1">
      <alignment horizontal="center"/>
    </xf>
    <xf numFmtId="164" fontId="0" fillId="4" borderId="33" xfId="1" applyNumberFormat="1" applyFont="1" applyFill="1" applyBorder="1" applyAlignment="1" applyProtection="1">
      <alignment horizontal="center"/>
    </xf>
    <xf numFmtId="0" fontId="0" fillId="0" borderId="5" xfId="0" applyBorder="1" applyAlignment="1">
      <alignment horizontal="left" vertical="center"/>
    </xf>
    <xf numFmtId="0" fontId="18" fillId="5" borderId="4"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9" fillId="15" borderId="2" xfId="0" applyFont="1" applyFill="1" applyBorder="1" applyAlignment="1">
      <alignment horizontal="center" vertical="center" wrapText="1"/>
    </xf>
    <xf numFmtId="0" fontId="19" fillId="15" borderId="1"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0" fillId="4" borderId="0" xfId="0" applyFill="1" applyAlignment="1">
      <alignment horizontal="center" vertical="center"/>
    </xf>
    <xf numFmtId="0" fontId="0" fillId="4" borderId="19" xfId="0" applyFill="1" applyBorder="1"/>
    <xf numFmtId="0" fontId="0" fillId="4" borderId="18" xfId="0" applyFill="1" applyBorder="1" applyAlignment="1">
      <alignment vertical="top" wrapText="1"/>
    </xf>
    <xf numFmtId="0" fontId="0" fillId="4" borderId="17" xfId="0" applyFill="1" applyBorder="1" applyAlignment="1">
      <alignment vertical="top" wrapText="1"/>
    </xf>
    <xf numFmtId="0" fontId="19" fillId="15" borderId="4" xfId="0" applyFont="1" applyFill="1" applyBorder="1" applyAlignment="1">
      <alignment horizontal="center" vertical="center" wrapText="1"/>
    </xf>
    <xf numFmtId="0" fontId="11" fillId="15" borderId="3" xfId="0" applyFont="1" applyFill="1" applyBorder="1" applyAlignment="1">
      <alignment vertical="center" wrapText="1"/>
    </xf>
    <xf numFmtId="0" fontId="4" fillId="4" borderId="0" xfId="0" applyFont="1" applyFill="1" applyAlignment="1">
      <alignment horizontal="center"/>
    </xf>
    <xf numFmtId="0" fontId="0" fillId="4" borderId="0" xfId="0" applyFill="1" applyAlignment="1" applyProtection="1">
      <alignment vertical="center"/>
      <protection locked="0"/>
    </xf>
    <xf numFmtId="0" fontId="3" fillId="4" borderId="0" xfId="4" applyFont="1" applyFill="1" applyBorder="1" applyAlignment="1" applyProtection="1">
      <alignment vertical="center"/>
    </xf>
    <xf numFmtId="0" fontId="20" fillId="4" borderId="0" xfId="5" applyFont="1" applyFill="1" applyBorder="1" applyAlignment="1" applyProtection="1">
      <alignment vertical="top" wrapText="1"/>
    </xf>
    <xf numFmtId="0" fontId="0" fillId="4" borderId="17" xfId="0" applyFill="1" applyBorder="1"/>
    <xf numFmtId="0" fontId="2" fillId="17" borderId="2" xfId="0" applyFont="1" applyFill="1" applyBorder="1"/>
    <xf numFmtId="0" fontId="14" fillId="4" borderId="0" xfId="0" applyFont="1" applyFill="1"/>
    <xf numFmtId="0" fontId="11" fillId="22" borderId="5" xfId="0" applyFont="1" applyFill="1" applyBorder="1"/>
    <xf numFmtId="0" fontId="2" fillId="22" borderId="6" xfId="0" applyFont="1" applyFill="1" applyBorder="1" applyAlignment="1">
      <alignment vertical="center"/>
    </xf>
    <xf numFmtId="0" fontId="0" fillId="22" borderId="6" xfId="0" applyFill="1" applyBorder="1"/>
    <xf numFmtId="0" fontId="0" fillId="22" borderId="7" xfId="0" applyFill="1" applyBorder="1"/>
    <xf numFmtId="0" fontId="9" fillId="22" borderId="8" xfId="0" applyFont="1" applyFill="1" applyBorder="1"/>
    <xf numFmtId="0" fontId="2" fillId="22" borderId="0" xfId="0" applyFont="1" applyFill="1" applyAlignment="1">
      <alignment vertical="center"/>
    </xf>
    <xf numFmtId="0" fontId="0" fillId="22" borderId="0" xfId="0" applyFill="1"/>
    <xf numFmtId="0" fontId="0" fillId="22" borderId="9" xfId="0" applyFill="1" applyBorder="1"/>
    <xf numFmtId="0" fontId="12" fillId="22" borderId="18" xfId="0" applyFont="1" applyFill="1" applyBorder="1" applyAlignment="1">
      <alignment vertical="center"/>
    </xf>
    <xf numFmtId="0" fontId="12" fillId="22" borderId="18" xfId="0" applyFont="1" applyFill="1" applyBorder="1"/>
    <xf numFmtId="0" fontId="0" fillId="22" borderId="18" xfId="0" applyFill="1" applyBorder="1"/>
    <xf numFmtId="0" fontId="0" fillId="22" borderId="19" xfId="0" applyFill="1" applyBorder="1"/>
    <xf numFmtId="0" fontId="9" fillId="22" borderId="17" xfId="0" applyFont="1" applyFill="1" applyBorder="1"/>
    <xf numFmtId="0" fontId="12" fillId="22" borderId="8" xfId="0" applyFont="1" applyFill="1" applyBorder="1" applyAlignment="1">
      <alignment vertical="center"/>
    </xf>
    <xf numFmtId="0" fontId="0" fillId="4" borderId="1" xfId="0" applyFill="1" applyBorder="1"/>
    <xf numFmtId="0" fontId="0" fillId="4" borderId="4" xfId="0" applyFill="1" applyBorder="1"/>
    <xf numFmtId="0" fontId="2" fillId="4" borderId="0" xfId="0" applyFont="1" applyFill="1" applyAlignment="1">
      <alignment horizontal="center"/>
    </xf>
    <xf numFmtId="44" fontId="2" fillId="4" borderId="0" xfId="1" applyFont="1" applyFill="1" applyBorder="1" applyAlignment="1" applyProtection="1">
      <alignment horizontal="center" vertical="center"/>
    </xf>
    <xf numFmtId="0" fontId="0" fillId="4" borderId="12" xfId="0" applyFill="1" applyBorder="1" applyAlignment="1">
      <alignment horizontal="left" vertical="top" wrapText="1"/>
    </xf>
    <xf numFmtId="0" fontId="0" fillId="4" borderId="13" xfId="0" applyFill="1" applyBorder="1" applyAlignment="1">
      <alignment horizontal="left" vertical="top" wrapText="1"/>
    </xf>
    <xf numFmtId="0" fontId="0" fillId="4" borderId="30" xfId="0" applyFill="1" applyBorder="1" applyAlignment="1">
      <alignment vertical="top"/>
    </xf>
    <xf numFmtId="49" fontId="0" fillId="4" borderId="0" xfId="0" applyNumberFormat="1" applyFill="1" applyAlignment="1">
      <alignment horizontal="left" vertical="top"/>
    </xf>
    <xf numFmtId="0" fontId="0" fillId="4" borderId="50" xfId="0" applyFill="1" applyBorder="1" applyAlignment="1">
      <alignment horizontal="center" vertical="top"/>
    </xf>
    <xf numFmtId="0" fontId="0" fillId="4" borderId="52" xfId="0" applyFill="1" applyBorder="1" applyAlignment="1">
      <alignment horizontal="center" vertical="top"/>
    </xf>
    <xf numFmtId="44" fontId="21" fillId="24" borderId="4" xfId="0" applyNumberFormat="1" applyFont="1" applyFill="1" applyBorder="1"/>
    <xf numFmtId="0" fontId="11" fillId="23" borderId="56" xfId="0" applyFont="1" applyFill="1" applyBorder="1" applyAlignment="1">
      <alignment horizontal="center"/>
    </xf>
    <xf numFmtId="44" fontId="0" fillId="0" borderId="33" xfId="1" applyFont="1" applyFill="1" applyBorder="1" applyAlignment="1" applyProtection="1">
      <alignment horizontal="center" vertical="center"/>
      <protection locked="0"/>
    </xf>
    <xf numFmtId="44" fontId="0" fillId="0" borderId="24" xfId="1" applyFont="1" applyFill="1" applyBorder="1" applyAlignment="1" applyProtection="1">
      <alignment horizontal="center" vertical="center"/>
    </xf>
    <xf numFmtId="44" fontId="0" fillId="0" borderId="11" xfId="1" applyFont="1" applyFill="1" applyBorder="1" applyAlignment="1" applyProtection="1">
      <alignment horizontal="center" vertical="center"/>
    </xf>
    <xf numFmtId="44" fontId="0" fillId="0" borderId="15" xfId="1" applyFont="1" applyFill="1" applyBorder="1" applyAlignment="1" applyProtection="1">
      <alignment horizontal="center" vertical="center"/>
    </xf>
    <xf numFmtId="44" fontId="2" fillId="4" borderId="0" xfId="1" applyFont="1" applyFill="1" applyBorder="1" applyAlignment="1" applyProtection="1">
      <alignment horizontal="center" vertical="center"/>
      <protection locked="0"/>
    </xf>
    <xf numFmtId="0" fontId="11" fillId="23" borderId="1" xfId="0" applyFont="1" applyFill="1" applyBorder="1" applyAlignment="1">
      <alignment horizontal="left"/>
    </xf>
    <xf numFmtId="0" fontId="2" fillId="4" borderId="5" xfId="0" applyFont="1" applyFill="1" applyBorder="1" applyAlignment="1">
      <alignment horizontal="center" vertical="center"/>
    </xf>
    <xf numFmtId="0" fontId="2" fillId="18" borderId="2" xfId="0" applyFont="1" applyFill="1" applyBorder="1" applyAlignment="1">
      <alignment horizontal="left" vertical="top" wrapText="1"/>
    </xf>
    <xf numFmtId="0" fontId="2" fillId="18" borderId="47" xfId="0" applyFont="1" applyFill="1" applyBorder="1" applyAlignment="1">
      <alignment horizontal="left" vertical="top" wrapText="1"/>
    </xf>
    <xf numFmtId="0" fontId="11" fillId="25" borderId="2" xfId="0" applyFont="1" applyFill="1" applyBorder="1" applyAlignment="1">
      <alignment horizontal="left"/>
    </xf>
    <xf numFmtId="0" fontId="11" fillId="25" borderId="56" xfId="0" applyFont="1" applyFill="1" applyBorder="1" applyAlignment="1">
      <alignment horizontal="center"/>
    </xf>
    <xf numFmtId="44" fontId="15" fillId="26" borderId="4" xfId="1" applyFont="1" applyFill="1" applyBorder="1" applyProtection="1"/>
    <xf numFmtId="44" fontId="21" fillId="27" borderId="4" xfId="0" applyNumberFormat="1" applyFont="1" applyFill="1" applyBorder="1"/>
    <xf numFmtId="0" fontId="2" fillId="18" borderId="1" xfId="0" applyFont="1" applyFill="1" applyBorder="1" applyAlignment="1">
      <alignment vertical="center" wrapText="1"/>
    </xf>
    <xf numFmtId="0" fontId="2" fillId="18" borderId="2" xfId="0" applyFont="1" applyFill="1" applyBorder="1" applyAlignment="1">
      <alignment vertical="center" wrapText="1"/>
    </xf>
    <xf numFmtId="0" fontId="2" fillId="18" borderId="3" xfId="0" applyFont="1" applyFill="1" applyBorder="1" applyAlignment="1">
      <alignment vertical="center" wrapText="1"/>
    </xf>
    <xf numFmtId="0" fontId="2" fillId="18" borderId="4" xfId="0" applyFont="1" applyFill="1" applyBorder="1" applyAlignment="1">
      <alignment vertical="center" wrapText="1"/>
    </xf>
    <xf numFmtId="0" fontId="11" fillId="25" borderId="1" xfId="0" applyFont="1" applyFill="1" applyBorder="1" applyAlignment="1">
      <alignment vertical="center" wrapText="1"/>
    </xf>
    <xf numFmtId="0" fontId="11" fillId="25" borderId="2" xfId="0" applyFont="1" applyFill="1" applyBorder="1" applyAlignment="1">
      <alignment vertical="center"/>
    </xf>
    <xf numFmtId="0" fontId="2" fillId="18" borderId="3" xfId="2" applyFont="1" applyFill="1" applyBorder="1" applyAlignment="1">
      <alignment horizontal="center" vertical="center" wrapText="1"/>
    </xf>
    <xf numFmtId="0" fontId="2" fillId="18" borderId="2" xfId="2" applyFont="1" applyFill="1" applyBorder="1" applyAlignment="1">
      <alignment horizontal="center" vertical="center" wrapText="1"/>
    </xf>
    <xf numFmtId="0" fontId="2" fillId="18" borderId="4" xfId="2" applyFont="1" applyFill="1" applyBorder="1" applyAlignment="1" applyProtection="1">
      <alignment horizontal="center" vertical="center" wrapText="1"/>
    </xf>
    <xf numFmtId="44" fontId="2" fillId="18" borderId="22" xfId="1" applyFont="1" applyFill="1" applyBorder="1" applyAlignment="1" applyProtection="1">
      <alignment horizontal="center" vertical="center"/>
    </xf>
    <xf numFmtId="0" fontId="2" fillId="18" borderId="1" xfId="2" applyFont="1" applyFill="1" applyBorder="1" applyAlignment="1">
      <alignment horizontal="left" vertical="center" wrapText="1"/>
    </xf>
    <xf numFmtId="0" fontId="2" fillId="18" borderId="2" xfId="2" applyFont="1" applyFill="1" applyBorder="1" applyAlignment="1">
      <alignment horizontal="left" vertical="center" wrapText="1"/>
    </xf>
    <xf numFmtId="0" fontId="2" fillId="18" borderId="1" xfId="2" applyFont="1" applyFill="1" applyBorder="1" applyAlignment="1" applyProtection="1">
      <alignment horizontal="center" vertical="center" wrapText="1"/>
    </xf>
    <xf numFmtId="0" fontId="2" fillId="18" borderId="2" xfId="2" applyFont="1" applyFill="1" applyBorder="1" applyAlignment="1" applyProtection="1">
      <alignment horizontal="center" vertical="center" wrapText="1"/>
    </xf>
    <xf numFmtId="0" fontId="2" fillId="18" borderId="2" xfId="0" applyFont="1" applyFill="1" applyBorder="1" applyAlignment="1" applyProtection="1">
      <alignment horizontal="center"/>
      <protection locked="0"/>
    </xf>
    <xf numFmtId="44" fontId="2" fillId="18" borderId="4" xfId="1" applyFont="1" applyFill="1" applyBorder="1" applyAlignment="1" applyProtection="1">
      <alignment horizontal="center" vertical="center"/>
      <protection locked="0"/>
    </xf>
    <xf numFmtId="44" fontId="2" fillId="18" borderId="2" xfId="1" applyFont="1" applyFill="1" applyBorder="1" applyAlignment="1" applyProtection="1">
      <alignment horizontal="center" vertical="center"/>
      <protection locked="0"/>
    </xf>
    <xf numFmtId="44" fontId="5" fillId="26" borderId="4" xfId="1" applyFont="1" applyFill="1" applyBorder="1" applyProtection="1"/>
    <xf numFmtId="44" fontId="5" fillId="26" borderId="2" xfId="1" applyFont="1" applyFill="1" applyBorder="1" applyProtection="1"/>
    <xf numFmtId="44" fontId="5" fillId="26" borderId="2" xfId="0" applyNumberFormat="1" applyFont="1" applyFill="1" applyBorder="1"/>
    <xf numFmtId="44" fontId="0" fillId="26" borderId="22" xfId="0" applyNumberFormat="1" applyFill="1" applyBorder="1"/>
    <xf numFmtId="0" fontId="23" fillId="4" borderId="0" xfId="0" applyFont="1" applyFill="1"/>
    <xf numFmtId="0" fontId="2" fillId="4" borderId="2" xfId="0" applyFont="1" applyFill="1" applyBorder="1" applyAlignment="1">
      <alignment horizontal="center" vertical="center"/>
    </xf>
    <xf numFmtId="0" fontId="0" fillId="4" borderId="2" xfId="0" applyFill="1" applyBorder="1" applyAlignment="1">
      <alignment horizontal="left" vertical="center" wrapText="1"/>
    </xf>
    <xf numFmtId="44" fontId="0" fillId="9" borderId="23" xfId="1" applyFont="1" applyFill="1" applyBorder="1" applyAlignment="1" applyProtection="1">
      <alignment vertical="center"/>
      <protection locked="0"/>
    </xf>
    <xf numFmtId="44" fontId="0" fillId="9" borderId="24" xfId="1" applyFont="1" applyFill="1" applyBorder="1" applyAlignment="1" applyProtection="1">
      <alignment vertical="center"/>
      <protection locked="0"/>
    </xf>
    <xf numFmtId="44" fontId="0" fillId="9" borderId="49" xfId="1" applyFont="1" applyFill="1" applyBorder="1" applyAlignment="1" applyProtection="1">
      <alignment vertical="center"/>
      <protection locked="0"/>
    </xf>
    <xf numFmtId="0" fontId="0" fillId="4" borderId="0" xfId="0" applyFill="1" applyAlignment="1">
      <alignment horizontal="left" vertical="center" wrapText="1"/>
    </xf>
    <xf numFmtId="0" fontId="2" fillId="4" borderId="0" xfId="0" applyFont="1" applyFill="1" applyAlignment="1">
      <alignment horizontal="left" vertical="center" wrapText="1"/>
    </xf>
    <xf numFmtId="44" fontId="0" fillId="4" borderId="0" xfId="1" applyFont="1" applyFill="1" applyBorder="1" applyAlignment="1" applyProtection="1">
      <alignment vertical="center"/>
      <protection locked="0"/>
    </xf>
    <xf numFmtId="0" fontId="11" fillId="15" borderId="4" xfId="0" applyFont="1" applyFill="1" applyBorder="1" applyAlignment="1">
      <alignment horizontal="left" vertical="top" wrapText="1"/>
    </xf>
    <xf numFmtId="0" fontId="0" fillId="0" borderId="0" xfId="0" applyAlignment="1">
      <alignment horizontal="left" vertical="top"/>
    </xf>
    <xf numFmtId="0" fontId="0" fillId="22" borderId="14" xfId="0" applyFill="1" applyBorder="1"/>
    <xf numFmtId="0" fontId="0" fillId="22" borderId="25" xfId="0" applyFill="1" applyBorder="1"/>
    <xf numFmtId="0" fontId="9" fillId="11" borderId="51" xfId="0" applyFont="1" applyFill="1" applyBorder="1" applyAlignment="1">
      <alignment horizontal="left" vertical="top" wrapText="1"/>
    </xf>
    <xf numFmtId="0" fontId="9" fillId="11" borderId="16" xfId="0" applyFont="1" applyFill="1" applyBorder="1" applyAlignment="1">
      <alignment horizontal="left" vertical="top" wrapText="1"/>
    </xf>
    <xf numFmtId="0" fontId="9" fillId="11" borderId="25" xfId="0" applyFont="1" applyFill="1" applyBorder="1" applyAlignment="1">
      <alignment horizontal="left" vertical="top" wrapText="1"/>
    </xf>
    <xf numFmtId="0" fontId="4" fillId="6" borderId="1"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4" xfId="0" applyFont="1" applyFill="1" applyBorder="1" applyAlignment="1">
      <alignment horizontal="center" vertical="center"/>
    </xf>
    <xf numFmtId="0" fontId="0" fillId="4" borderId="37" xfId="0" applyFill="1" applyBorder="1" applyAlignment="1">
      <alignment horizontal="left" vertical="top" wrapText="1"/>
    </xf>
    <xf numFmtId="0" fontId="0" fillId="4" borderId="12" xfId="0" applyFill="1" applyBorder="1" applyAlignment="1">
      <alignment horizontal="left" vertical="top" wrapText="1"/>
    </xf>
    <xf numFmtId="0" fontId="0" fillId="4" borderId="13" xfId="0" applyFill="1" applyBorder="1" applyAlignment="1">
      <alignment horizontal="left" vertical="top" wrapText="1"/>
    </xf>
    <xf numFmtId="0" fontId="9" fillId="11" borderId="36" xfId="0" applyFont="1" applyFill="1"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4" borderId="41" xfId="0" applyFill="1" applyBorder="1" applyAlignment="1">
      <alignment horizontal="left" vertical="top" wrapText="1"/>
    </xf>
    <xf numFmtId="0" fontId="0" fillId="4" borderId="21" xfId="0" applyFill="1" applyBorder="1" applyAlignment="1">
      <alignment horizontal="left" vertical="top" wrapText="1"/>
    </xf>
    <xf numFmtId="0" fontId="4" fillId="18" borderId="1" xfId="0" applyFont="1" applyFill="1" applyBorder="1" applyAlignment="1">
      <alignment horizontal="center" vertical="center"/>
    </xf>
    <xf numFmtId="0" fontId="0" fillId="18" borderId="3" xfId="0" applyFill="1" applyBorder="1" applyAlignment="1">
      <alignment horizontal="center" vertical="center"/>
    </xf>
    <xf numFmtId="0" fontId="0" fillId="18" borderId="4" xfId="0" applyFill="1" applyBorder="1" applyAlignment="1">
      <alignment horizontal="center" vertical="center"/>
    </xf>
    <xf numFmtId="0" fontId="0" fillId="14" borderId="1" xfId="0" applyFill="1" applyBorder="1" applyAlignment="1">
      <alignment horizontal="justify" vertical="top" wrapText="1"/>
    </xf>
    <xf numFmtId="0" fontId="0" fillId="14" borderId="3" xfId="0" applyFill="1" applyBorder="1" applyAlignment="1">
      <alignment horizontal="justify" vertical="top"/>
    </xf>
    <xf numFmtId="0" fontId="0" fillId="14" borderId="4" xfId="0" applyFill="1" applyBorder="1" applyAlignment="1">
      <alignment horizontal="justify" vertical="top"/>
    </xf>
    <xf numFmtId="0" fontId="0" fillId="16" borderId="1" xfId="0" applyFill="1" applyBorder="1" applyAlignment="1">
      <alignment horizontal="left" vertical="top" wrapText="1"/>
    </xf>
    <xf numFmtId="0" fontId="0" fillId="16" borderId="3" xfId="0" applyFill="1" applyBorder="1" applyAlignment="1">
      <alignment horizontal="left" vertical="top" wrapText="1"/>
    </xf>
    <xf numFmtId="0" fontId="0" fillId="16" borderId="4" xfId="0" applyFill="1" applyBorder="1" applyAlignment="1">
      <alignment horizontal="left" vertical="top" wrapText="1"/>
    </xf>
    <xf numFmtId="0" fontId="4" fillId="18" borderId="3" xfId="0" applyFont="1" applyFill="1" applyBorder="1" applyAlignment="1">
      <alignment horizontal="center" vertical="center"/>
    </xf>
    <xf numFmtId="0" fontId="4" fillId="18" borderId="4" xfId="0" applyFont="1" applyFill="1" applyBorder="1" applyAlignment="1">
      <alignment horizontal="center" vertical="center"/>
    </xf>
    <xf numFmtId="0" fontId="2" fillId="18" borderId="17" xfId="0" applyFont="1" applyFill="1" applyBorder="1" applyAlignment="1">
      <alignment horizontal="center"/>
    </xf>
    <xf numFmtId="0" fontId="2" fillId="18" borderId="19" xfId="0" applyFont="1" applyFill="1" applyBorder="1" applyAlignment="1">
      <alignment horizontal="center"/>
    </xf>
    <xf numFmtId="0" fontId="5" fillId="18" borderId="1" xfId="0" applyFont="1" applyFill="1" applyBorder="1" applyAlignment="1">
      <alignment horizontal="left" vertical="top"/>
    </xf>
    <xf numFmtId="0" fontId="5" fillId="18" borderId="3" xfId="0" applyFont="1" applyFill="1" applyBorder="1" applyAlignment="1">
      <alignment horizontal="left" vertical="top"/>
    </xf>
    <xf numFmtId="0" fontId="0" fillId="14" borderId="5" xfId="0" applyFill="1" applyBorder="1" applyAlignment="1">
      <alignment horizontal="left" vertical="top" wrapText="1"/>
    </xf>
    <xf numFmtId="0" fontId="0" fillId="14" borderId="6" xfId="0" applyFill="1" applyBorder="1" applyAlignment="1">
      <alignment horizontal="left" vertical="top" wrapText="1"/>
    </xf>
    <xf numFmtId="0" fontId="0" fillId="14" borderId="7" xfId="0" applyFill="1" applyBorder="1" applyAlignment="1">
      <alignment horizontal="left" vertical="top" wrapText="1"/>
    </xf>
    <xf numFmtId="0" fontId="0" fillId="14" borderId="8" xfId="0" applyFill="1" applyBorder="1" applyAlignment="1">
      <alignment horizontal="left" vertical="top" wrapText="1"/>
    </xf>
    <xf numFmtId="0" fontId="0" fillId="14" borderId="0" xfId="0" applyFill="1" applyAlignment="1">
      <alignment horizontal="left" vertical="top" wrapText="1"/>
    </xf>
    <xf numFmtId="0" fontId="0" fillId="14" borderId="9" xfId="0" applyFill="1" applyBorder="1" applyAlignment="1">
      <alignment horizontal="left" vertical="top" wrapText="1"/>
    </xf>
    <xf numFmtId="0" fontId="0" fillId="14" borderId="17" xfId="0" applyFill="1" applyBorder="1" applyAlignment="1">
      <alignment horizontal="left" vertical="top" wrapText="1"/>
    </xf>
    <xf numFmtId="0" fontId="0" fillId="14" borderId="18" xfId="0" applyFill="1" applyBorder="1" applyAlignment="1">
      <alignment horizontal="left" vertical="top" wrapText="1"/>
    </xf>
    <xf numFmtId="0" fontId="0" fillId="14" borderId="19" xfId="0" applyFill="1" applyBorder="1" applyAlignment="1">
      <alignment horizontal="left" vertical="top" wrapText="1"/>
    </xf>
    <xf numFmtId="0" fontId="5" fillId="4" borderId="5" xfId="0" applyFont="1" applyFill="1" applyBorder="1" applyAlignment="1">
      <alignment horizontal="left" vertical="top"/>
    </xf>
    <xf numFmtId="0" fontId="5" fillId="4" borderId="7" xfId="0" applyFont="1" applyFill="1" applyBorder="1" applyAlignment="1">
      <alignment horizontal="left" vertical="top"/>
    </xf>
    <xf numFmtId="0" fontId="5" fillId="4" borderId="17" xfId="0" applyFont="1" applyFill="1" applyBorder="1" applyAlignment="1">
      <alignment horizontal="left" vertical="top"/>
    </xf>
    <xf numFmtId="0" fontId="5" fillId="4" borderId="19" xfId="0" applyFont="1" applyFill="1" applyBorder="1" applyAlignment="1">
      <alignment horizontal="left" vertical="top"/>
    </xf>
    <xf numFmtId="0" fontId="0" fillId="18" borderId="5" xfId="0" applyFill="1" applyBorder="1" applyAlignment="1">
      <alignment horizontal="center"/>
    </xf>
    <xf numFmtId="0" fontId="0" fillId="18" borderId="7" xfId="0" applyFill="1" applyBorder="1" applyAlignment="1">
      <alignment horizontal="center"/>
    </xf>
    <xf numFmtId="0" fontId="0" fillId="18" borderId="8" xfId="0" applyFill="1" applyBorder="1" applyAlignment="1">
      <alignment horizontal="center"/>
    </xf>
    <xf numFmtId="0" fontId="0" fillId="18" borderId="9" xfId="0" applyFill="1" applyBorder="1" applyAlignment="1">
      <alignment horizontal="center"/>
    </xf>
    <xf numFmtId="0" fontId="0" fillId="9" borderId="14" xfId="0" applyFill="1" applyBorder="1" applyAlignment="1">
      <alignment horizontal="left" vertical="top"/>
    </xf>
    <xf numFmtId="0" fontId="0" fillId="9" borderId="16" xfId="0" applyFill="1" applyBorder="1" applyAlignment="1">
      <alignment horizontal="left" vertical="top"/>
    </xf>
    <xf numFmtId="0" fontId="2" fillId="18" borderId="1" xfId="0" applyFont="1" applyFill="1" applyBorder="1" applyAlignment="1">
      <alignment horizontal="center"/>
    </xf>
    <xf numFmtId="0" fontId="2" fillId="18" borderId="4" xfId="0" applyFont="1" applyFill="1" applyBorder="1" applyAlignment="1">
      <alignment horizontal="center"/>
    </xf>
    <xf numFmtId="0" fontId="5" fillId="18" borderId="1" xfId="0" applyFont="1" applyFill="1" applyBorder="1" applyAlignment="1">
      <alignment horizontal="center" vertical="top" wrapText="1"/>
    </xf>
    <xf numFmtId="0" fontId="5" fillId="18" borderId="3" xfId="0" applyFont="1" applyFill="1" applyBorder="1" applyAlignment="1">
      <alignment horizontal="center" vertical="top" wrapText="1"/>
    </xf>
    <xf numFmtId="0" fontId="0" fillId="18" borderId="3" xfId="0" applyFill="1" applyBorder="1" applyAlignment="1">
      <alignment horizontal="center" vertical="top" wrapText="1"/>
    </xf>
    <xf numFmtId="0" fontId="0" fillId="18" borderId="4" xfId="0" applyFill="1" applyBorder="1" applyAlignment="1">
      <alignment horizontal="center" vertical="top" wrapText="1"/>
    </xf>
    <xf numFmtId="0" fontId="4" fillId="18" borderId="1" xfId="0" applyFont="1" applyFill="1" applyBorder="1" applyAlignment="1">
      <alignment horizontal="center"/>
    </xf>
    <xf numFmtId="0" fontId="4" fillId="18" borderId="3" xfId="0" applyFont="1" applyFill="1" applyBorder="1" applyAlignment="1">
      <alignment horizontal="center"/>
    </xf>
    <xf numFmtId="0" fontId="15" fillId="20" borderId="1" xfId="0" applyFont="1" applyFill="1" applyBorder="1" applyAlignment="1">
      <alignment horizontal="center" vertical="center"/>
    </xf>
    <xf numFmtId="0" fontId="2" fillId="18" borderId="1" xfId="0" applyFont="1" applyFill="1" applyBorder="1" applyAlignment="1">
      <alignment horizontal="left" vertical="top" wrapText="1"/>
    </xf>
    <xf numFmtId="0" fontId="2" fillId="18" borderId="3" xfId="0" applyFont="1" applyFill="1" applyBorder="1" applyAlignment="1">
      <alignment horizontal="left" vertical="top" wrapText="1"/>
    </xf>
    <xf numFmtId="0" fontId="0" fillId="9" borderId="46" xfId="0" applyFill="1" applyBorder="1" applyAlignment="1">
      <alignment horizontal="left" vertical="top"/>
    </xf>
    <xf numFmtId="0" fontId="0" fillId="9" borderId="33" xfId="0" applyFill="1" applyBorder="1" applyAlignment="1">
      <alignment horizontal="left" vertical="top"/>
    </xf>
    <xf numFmtId="0" fontId="0" fillId="9" borderId="10" xfId="0" applyFill="1" applyBorder="1" applyAlignment="1">
      <alignment horizontal="left" vertical="top"/>
    </xf>
    <xf numFmtId="0" fontId="0" fillId="9" borderId="12" xfId="0" applyFill="1" applyBorder="1" applyAlignment="1">
      <alignment horizontal="left" vertical="top"/>
    </xf>
    <xf numFmtId="0" fontId="4" fillId="8" borderId="1" xfId="0" applyFont="1" applyFill="1" applyBorder="1" applyAlignment="1">
      <alignment horizontal="center"/>
    </xf>
    <xf numFmtId="0" fontId="4" fillId="8" borderId="3" xfId="0" applyFont="1" applyFill="1" applyBorder="1" applyAlignment="1">
      <alignment horizontal="center"/>
    </xf>
    <xf numFmtId="0" fontId="4" fillId="8" borderId="4" xfId="0" applyFont="1" applyFill="1" applyBorder="1" applyAlignment="1">
      <alignment horizontal="center"/>
    </xf>
    <xf numFmtId="0" fontId="15" fillId="21" borderId="1" xfId="0" applyFont="1" applyFill="1" applyBorder="1" applyAlignment="1">
      <alignment horizontal="center" vertical="center"/>
    </xf>
    <xf numFmtId="0" fontId="0" fillId="21" borderId="3" xfId="0" applyFill="1" applyBorder="1" applyAlignment="1">
      <alignment horizontal="center" vertical="center"/>
    </xf>
    <xf numFmtId="0" fontId="0" fillId="21" borderId="4" xfId="0" applyFill="1" applyBorder="1" applyAlignment="1">
      <alignment horizontal="center" vertical="center"/>
    </xf>
    <xf numFmtId="0" fontId="0" fillId="8" borderId="5" xfId="0" applyFill="1" applyBorder="1" applyAlignment="1">
      <alignment horizontal="left" vertical="top" wrapText="1"/>
    </xf>
    <xf numFmtId="0" fontId="0" fillId="8" borderId="6" xfId="0" applyFill="1" applyBorder="1" applyAlignment="1">
      <alignment horizontal="left" vertical="top" wrapText="1"/>
    </xf>
    <xf numFmtId="0" fontId="0" fillId="8" borderId="7" xfId="0" applyFill="1" applyBorder="1" applyAlignment="1">
      <alignment horizontal="left" vertical="top" wrapText="1"/>
    </xf>
    <xf numFmtId="0" fontId="0" fillId="8" borderId="17" xfId="0" applyFill="1" applyBorder="1" applyAlignment="1">
      <alignment horizontal="left" vertical="top" wrapText="1"/>
    </xf>
    <xf numFmtId="0" fontId="0" fillId="8" borderId="18" xfId="0" applyFill="1" applyBorder="1" applyAlignment="1">
      <alignment horizontal="left" vertical="top" wrapText="1"/>
    </xf>
    <xf numFmtId="0" fontId="0" fillId="8" borderId="19" xfId="0" applyFill="1" applyBorder="1" applyAlignment="1">
      <alignment horizontal="left" vertical="top" wrapText="1"/>
    </xf>
    <xf numFmtId="0" fontId="2" fillId="5" borderId="1" xfId="0" applyFont="1" applyFill="1" applyBorder="1" applyAlignment="1">
      <alignment horizontal="center"/>
    </xf>
    <xf numFmtId="0" fontId="2" fillId="5" borderId="4" xfId="0" applyFont="1" applyFill="1" applyBorder="1" applyAlignment="1">
      <alignment horizontal="center"/>
    </xf>
    <xf numFmtId="0" fontId="2" fillId="4" borderId="1" xfId="0" applyFont="1" applyFill="1" applyBorder="1" applyAlignment="1">
      <alignment horizontal="left" vertical="center" wrapText="1"/>
    </xf>
    <xf numFmtId="0" fontId="2" fillId="4" borderId="4" xfId="0" applyFont="1" applyFill="1" applyBorder="1" applyAlignment="1">
      <alignment horizontal="left" vertical="center" wrapText="1"/>
    </xf>
    <xf numFmtId="0" fontId="15" fillId="21" borderId="3" xfId="0" applyFont="1" applyFill="1" applyBorder="1" applyAlignment="1">
      <alignment horizontal="center" vertical="center"/>
    </xf>
    <xf numFmtId="0" fontId="15" fillId="21" borderId="4" xfId="0" applyFont="1" applyFill="1" applyBorder="1" applyAlignment="1">
      <alignment horizontal="center" vertical="center"/>
    </xf>
    <xf numFmtId="0" fontId="0" fillId="9" borderId="39" xfId="0" applyFill="1" applyBorder="1" applyAlignment="1" applyProtection="1">
      <alignment horizontal="left" vertical="top"/>
      <protection locked="0"/>
    </xf>
    <xf numFmtId="0" fontId="0" fillId="9" borderId="54" xfId="0" applyFill="1" applyBorder="1" applyAlignment="1" applyProtection="1">
      <alignment horizontal="left" vertical="top"/>
      <protection locked="0"/>
    </xf>
    <xf numFmtId="0" fontId="0" fillId="9" borderId="40" xfId="0" applyFill="1" applyBorder="1" applyAlignment="1" applyProtection="1">
      <alignment horizontal="left" vertical="top"/>
      <protection locked="0"/>
    </xf>
    <xf numFmtId="0" fontId="0" fillId="9" borderId="55" xfId="0" applyFill="1" applyBorder="1" applyAlignment="1" applyProtection="1">
      <alignment horizontal="left" vertical="top"/>
      <protection locked="0"/>
    </xf>
    <xf numFmtId="0" fontId="4" fillId="6" borderId="1" xfId="0" applyFont="1" applyFill="1" applyBorder="1" applyAlignment="1">
      <alignment horizontal="center"/>
    </xf>
    <xf numFmtId="0" fontId="4" fillId="6" borderId="3" xfId="0" applyFont="1" applyFill="1" applyBorder="1" applyAlignment="1">
      <alignment horizontal="center"/>
    </xf>
    <xf numFmtId="0" fontId="4" fillId="6" borderId="4" xfId="0" applyFont="1" applyFill="1" applyBorder="1" applyAlignment="1">
      <alignment horizontal="center"/>
    </xf>
    <xf numFmtId="0" fontId="5" fillId="5" borderId="1" xfId="0" applyFont="1" applyFill="1" applyBorder="1" applyAlignment="1">
      <alignment horizontal="left"/>
    </xf>
    <xf numFmtId="0" fontId="5" fillId="5" borderId="4" xfId="0" applyFont="1" applyFill="1" applyBorder="1" applyAlignment="1">
      <alignment horizontal="left"/>
    </xf>
    <xf numFmtId="0" fontId="0" fillId="9" borderId="38" xfId="0" applyFill="1" applyBorder="1" applyAlignment="1" applyProtection="1">
      <alignment horizontal="left" vertical="center"/>
      <protection locked="0"/>
    </xf>
    <xf numFmtId="0" fontId="0" fillId="9" borderId="53" xfId="0" applyFill="1" applyBorder="1" applyAlignment="1" applyProtection="1">
      <alignment horizontal="left" vertical="center"/>
      <protection locked="0"/>
    </xf>
    <xf numFmtId="0" fontId="5" fillId="17" borderId="1" xfId="0" applyFont="1" applyFill="1" applyBorder="1" applyAlignment="1">
      <alignment horizontal="left"/>
    </xf>
    <xf numFmtId="0" fontId="5" fillId="17" borderId="4" xfId="0" applyFont="1" applyFill="1" applyBorder="1" applyAlignment="1">
      <alignment horizontal="left"/>
    </xf>
    <xf numFmtId="0" fontId="0" fillId="4" borderId="0" xfId="0" applyFill="1" applyAlignment="1"/>
    <xf numFmtId="0" fontId="0" fillId="18" borderId="4" xfId="0" applyFill="1" applyBorder="1" applyAlignment="1"/>
    <xf numFmtId="0" fontId="0" fillId="0" borderId="3" xfId="0" applyBorder="1" applyAlignment="1"/>
    <xf numFmtId="0" fontId="0" fillId="0" borderId="4" xfId="0" applyBorder="1" applyAlignment="1"/>
    <xf numFmtId="0" fontId="2" fillId="12" borderId="5" xfId="0" applyFont="1" applyFill="1" applyBorder="1" applyAlignment="1"/>
    <xf numFmtId="0" fontId="2" fillId="12" borderId="6" xfId="0" applyFont="1" applyFill="1" applyBorder="1" applyAlignment="1"/>
    <xf numFmtId="0" fontId="2" fillId="12" borderId="7" xfId="0" applyFont="1" applyFill="1" applyBorder="1" applyAlignment="1"/>
  </cellXfs>
  <cellStyles count="6">
    <cellStyle name="20% - Accent1" xfId="2" builtinId="30"/>
    <cellStyle name="20% - Accent6" xfId="3" builtinId="50"/>
    <cellStyle name="Berekening" xfId="4" builtinId="22"/>
    <cellStyle name="Invoer" xfId="5" builtinId="20"/>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1552575</xdr:colOff>
      <xdr:row>2</xdr:row>
      <xdr:rowOff>161926</xdr:rowOff>
    </xdr:from>
    <xdr:to>
      <xdr:col>3</xdr:col>
      <xdr:colOff>3657600</xdr:colOff>
      <xdr:row>5</xdr:row>
      <xdr:rowOff>151766</xdr:rowOff>
    </xdr:to>
    <xdr:pic>
      <xdr:nvPicPr>
        <xdr:cNvPr id="2" name="Afbeelding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114800" y="542926"/>
          <a:ext cx="2105025" cy="5613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4219575</xdr:colOff>
      <xdr:row>3</xdr:row>
      <xdr:rowOff>120237</xdr:rowOff>
    </xdr:from>
    <xdr:to>
      <xdr:col>4</xdr:col>
      <xdr:colOff>6010275</xdr:colOff>
      <xdr:row>6</xdr:row>
      <xdr:rowOff>26257</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8432662" y="738672"/>
          <a:ext cx="1790700" cy="4526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21420</xdr:colOff>
      <xdr:row>5</xdr:row>
      <xdr:rowOff>16566</xdr:rowOff>
    </xdr:from>
    <xdr:to>
      <xdr:col>5</xdr:col>
      <xdr:colOff>1548847</xdr:colOff>
      <xdr:row>5</xdr:row>
      <xdr:rowOff>4728883</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215655" y="1570448"/>
          <a:ext cx="12875251" cy="47123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p>
        <a:p>
          <a:r>
            <a:rPr lang="nl-NL" sz="1100" b="1">
              <a:solidFill>
                <a:schemeClr val="dk1"/>
              </a:solidFill>
              <a:effectLst/>
              <a:latin typeface="+mn-lt"/>
              <a:ea typeface="+mn-ea"/>
              <a:cs typeface="+mn-cs"/>
            </a:rPr>
            <a:t>Spelregels</a:t>
          </a:r>
          <a:endParaRPr lang="nl-NL">
            <a:effectLst/>
          </a:endParaRPr>
        </a:p>
        <a:p>
          <a:r>
            <a:rPr lang="nl-NL" sz="1100">
              <a:solidFill>
                <a:schemeClr val="dk1"/>
              </a:solidFill>
              <a:effectLst/>
              <a:latin typeface="+mn-lt"/>
              <a:ea typeface="+mn-ea"/>
              <a:cs typeface="+mn-cs"/>
            </a:rPr>
            <a:t>1. U mag het voor gedefinieerde template gebruiken, maar het hoeft niet.</a:t>
          </a:r>
          <a:endParaRPr lang="nl-NL">
            <a:effectLst/>
          </a:endParaRPr>
        </a:p>
        <a:p>
          <a:r>
            <a:rPr lang="nl-NL" sz="1100">
              <a:solidFill>
                <a:schemeClr val="dk1"/>
              </a:solidFill>
              <a:effectLst/>
              <a:latin typeface="+mn-lt"/>
              <a:ea typeface="+mn-ea"/>
              <a:cs typeface="+mn-cs"/>
            </a:rPr>
            <a:t>2. U neemt het bestaande ondertekeningsblok over. De</a:t>
          </a:r>
          <a:r>
            <a:rPr lang="nl-NL" sz="1100" baseline="0">
              <a:solidFill>
                <a:schemeClr val="dk1"/>
              </a:solidFill>
              <a:effectLst/>
              <a:latin typeface="+mn-lt"/>
              <a:ea typeface="+mn-ea"/>
              <a:cs typeface="+mn-cs"/>
            </a:rPr>
            <a:t> Inschrijfprijs wordt door u alsvolgt opgebouwd:</a:t>
          </a:r>
          <a:endParaRPr lang="nl-NL">
            <a:effectLst/>
          </a:endParaRPr>
        </a:p>
        <a:p>
          <a:r>
            <a:rPr lang="nl-NL" sz="1100" baseline="0">
              <a:solidFill>
                <a:schemeClr val="dk1"/>
              </a:solidFill>
              <a:effectLst/>
              <a:latin typeface="+mn-lt"/>
              <a:ea typeface="+mn-ea"/>
              <a:cs typeface="+mn-cs"/>
            </a:rPr>
            <a:t>(1) het totaal van de producten aanschafprijs plus (2) het totaal van de licentie investeringsprijs plus (3) het totaal van de licentie exploitatieprijs, deze vermenigvuldigd maal vijf jaren.</a:t>
          </a:r>
          <a:endParaRPr lang="nl-NL">
            <a:effectLst/>
          </a:endParaRPr>
        </a:p>
        <a:p>
          <a:r>
            <a:rPr lang="nl-NL" sz="1100">
              <a:solidFill>
                <a:schemeClr val="dk1"/>
              </a:solidFill>
              <a:effectLst/>
              <a:latin typeface="+mn-lt"/>
              <a:ea typeface="+mn-ea"/>
              <a:cs typeface="+mn-cs"/>
            </a:rPr>
            <a:t>3. Indien u dit tabblad gebruikt voor andere zaken bijvoorbeeld: om uw Inschrijving verder toe te lichten of om te vermelden hoe u de eisen heeft geïnterpreteerd, volgt er onmiddellijk uitsluiting.</a:t>
          </a:r>
          <a:endParaRPr lang="nl-NL">
            <a:effectLst/>
          </a:endParaRPr>
        </a:p>
        <a:p>
          <a:r>
            <a:rPr lang="nl-NL" sz="1100">
              <a:solidFill>
                <a:schemeClr val="dk1"/>
              </a:solidFill>
              <a:effectLst/>
              <a:latin typeface="+mn-lt"/>
              <a:ea typeface="+mn-ea"/>
              <a:cs typeface="+mn-cs"/>
            </a:rPr>
            <a:t>4. U bent verantwoordelijk voor een correct gebruik van formules. Ook als dit leidt tot een te hoge of te lage inschrijfprijs. U dient voor deze prijs te leveren.</a:t>
          </a:r>
          <a:endParaRPr lang="nl-NL">
            <a:effectLst/>
          </a:endParaRPr>
        </a:p>
        <a:p>
          <a:r>
            <a:rPr lang="nl-NL" sz="1100">
              <a:solidFill>
                <a:schemeClr val="dk1"/>
              </a:solidFill>
              <a:effectLst/>
              <a:latin typeface="+mn-lt"/>
              <a:ea typeface="+mn-ea"/>
              <a:cs typeface="+mn-cs"/>
            </a:rPr>
            <a:t>5. U past indien nodig de verwijzing in tabblad 7 - Inschrijfsom aan zodat er een correcte optelling van de inschrijfsom plaatsvindt</a:t>
          </a:r>
          <a:endParaRPr lang="nl-NL">
            <a:effectLst/>
          </a:endParaRPr>
        </a:p>
        <a:p>
          <a:endParaRPr lang="nl-NL" sz="1100" b="1">
            <a:solidFill>
              <a:schemeClr val="dk1"/>
            </a:solidFill>
            <a:effectLst/>
            <a:latin typeface="+mn-lt"/>
            <a:ea typeface="+mn-ea"/>
            <a:cs typeface="+mn-cs"/>
          </a:endParaRPr>
        </a:p>
        <a:p>
          <a:r>
            <a:rPr lang="nl-NL" sz="1100" b="1">
              <a:solidFill>
                <a:schemeClr val="dk1"/>
              </a:solidFill>
              <a:effectLst/>
              <a:latin typeface="+mn-lt"/>
              <a:ea typeface="+mn-ea"/>
              <a:cs typeface="+mn-cs"/>
            </a:rPr>
            <a:t>Producten</a:t>
          </a:r>
          <a:endParaRPr lang="nl-NL">
            <a:effectLst/>
          </a:endParaRPr>
        </a:p>
        <a:p>
          <a:r>
            <a:rPr lang="nl-NL" sz="1100">
              <a:solidFill>
                <a:schemeClr val="dk1"/>
              </a:solidFill>
              <a:effectLst/>
              <a:latin typeface="+mn-lt"/>
              <a:ea typeface="+mn-ea"/>
              <a:cs typeface="+mn-cs"/>
            </a:rPr>
            <a:t>6. U maakt gebruik van de volgende componentcategorieën waar het hardware betreft: Server VDI of Overige Hardware. Dit om de Componenten logisch en overzichtelijk te ordenen. Indien u van mening bent dat een andere categorie nodig is, noemt u dit bij Overig Hardware gevolg door een naam. Bijvoorbeeld Overige Hardware: Voedingskabels of Rackrailsen.</a:t>
          </a:r>
          <a:endParaRPr lang="nl-NL">
            <a:effectLst/>
          </a:endParaRPr>
        </a:p>
        <a:p>
          <a:r>
            <a:rPr lang="nl-NL" sz="1100">
              <a:solidFill>
                <a:schemeClr val="dk1"/>
              </a:solidFill>
              <a:effectLst/>
              <a:latin typeface="+mn-lt"/>
              <a:ea typeface="+mn-ea"/>
              <a:cs typeface="+mn-cs"/>
            </a:rPr>
            <a:t>7. U zorgt er voor dat alle hardware Componenten voorzien worden van: een</a:t>
          </a:r>
          <a:r>
            <a:rPr lang="nl-NL" sz="1100" baseline="0">
              <a:solidFill>
                <a:schemeClr val="dk1"/>
              </a:solidFill>
              <a:effectLst/>
              <a:latin typeface="+mn-lt"/>
              <a:ea typeface="+mn-ea"/>
              <a:cs typeface="+mn-cs"/>
            </a:rPr>
            <a:t> onderdeel</a:t>
          </a:r>
          <a:r>
            <a:rPr lang="nl-NL" sz="1100">
              <a:solidFill>
                <a:schemeClr val="dk1"/>
              </a:solidFill>
              <a:effectLst/>
              <a:latin typeface="+mn-lt"/>
              <a:ea typeface="+mn-ea"/>
              <a:cs typeface="+mn-cs"/>
            </a:rPr>
            <a:t>nummer, een omschrijving, een stukprijs excl. BTW, het aantal, een Subtotaal item prijs excl. BTW (aantal van een item * prijs).</a:t>
          </a:r>
          <a:endParaRPr lang="nl-NL">
            <a:effectLst/>
          </a:endParaRPr>
        </a:p>
        <a:p>
          <a:r>
            <a:rPr lang="nl-NL" sz="1100">
              <a:solidFill>
                <a:schemeClr val="dk1"/>
              </a:solidFill>
              <a:effectLst/>
              <a:latin typeface="+mn-lt"/>
              <a:ea typeface="+mn-ea"/>
              <a:cs typeface="+mn-cs"/>
            </a:rPr>
            <a:t>8. Alle hardware categorie componenttabellen worden voorzien van een Subtotaal prijs excl. BTW voor de betreffende catagorie.</a:t>
          </a:r>
          <a:endParaRPr lang="nl-NL">
            <a:effectLst/>
          </a:endParaRPr>
        </a:p>
        <a:p>
          <a:endParaRPr lang="nl-NL" sz="1100" b="1">
            <a:solidFill>
              <a:schemeClr val="dk1"/>
            </a:solidFill>
            <a:effectLst/>
            <a:latin typeface="+mn-lt"/>
            <a:ea typeface="+mn-ea"/>
            <a:cs typeface="+mn-cs"/>
          </a:endParaRPr>
        </a:p>
        <a:p>
          <a:r>
            <a:rPr lang="nl-NL" sz="1100" b="1">
              <a:solidFill>
                <a:schemeClr val="dk1"/>
              </a:solidFill>
              <a:effectLst/>
              <a:latin typeface="+mn-lt"/>
              <a:ea typeface="+mn-ea"/>
              <a:cs typeface="+mn-cs"/>
            </a:rPr>
            <a:t>Software/Licenties</a:t>
          </a:r>
          <a:endParaRPr lang="nl-NL">
            <a:effectLst/>
          </a:endParaRPr>
        </a:p>
        <a:p>
          <a:r>
            <a:rPr lang="nl-NL" sz="1100">
              <a:solidFill>
                <a:schemeClr val="dk1"/>
              </a:solidFill>
              <a:effectLst/>
              <a:latin typeface="+mn-lt"/>
              <a:ea typeface="+mn-ea"/>
              <a:cs typeface="+mn-cs"/>
            </a:rPr>
            <a:t>9. U maakt gebruik van de Software componentcategorieën waar het licenties (of</a:t>
          </a:r>
          <a:r>
            <a:rPr lang="nl-NL" sz="1100" baseline="0">
              <a:solidFill>
                <a:schemeClr val="dk1"/>
              </a:solidFill>
              <a:effectLst/>
              <a:latin typeface="+mn-lt"/>
              <a:ea typeface="+mn-ea"/>
              <a:cs typeface="+mn-cs"/>
            </a:rPr>
            <a:t> licentie abonnementen) betreft. D</a:t>
          </a:r>
          <a:r>
            <a:rPr lang="nl-NL" sz="1100">
              <a:solidFill>
                <a:schemeClr val="dk1"/>
              </a:solidFill>
              <a:effectLst/>
              <a:latin typeface="+mn-lt"/>
              <a:ea typeface="+mn-ea"/>
              <a:cs typeface="+mn-cs"/>
            </a:rPr>
            <a:t>e volgende zijn toegestaan: Beheer licenties en Overige licenties. Indien u van mening bent dat een andere categorie nodig is, noemt u dit Overige software gevolgd door een naam.</a:t>
          </a:r>
          <a:endParaRPr lang="nl-NL">
            <a:effectLst/>
          </a:endParaRPr>
        </a:p>
        <a:p>
          <a:r>
            <a:rPr lang="nl-NL" sz="1100">
              <a:solidFill>
                <a:schemeClr val="dk1"/>
              </a:solidFill>
              <a:effectLst/>
              <a:latin typeface="+mn-lt"/>
              <a:ea typeface="+mn-ea"/>
              <a:cs typeface="+mn-cs"/>
            </a:rPr>
            <a:t>10.</a:t>
          </a:r>
          <a:r>
            <a:rPr lang="nl-NL" sz="1100" baseline="0">
              <a:solidFill>
                <a:schemeClr val="dk1"/>
              </a:solidFill>
              <a:effectLst/>
              <a:latin typeface="+mn-lt"/>
              <a:ea typeface="+mn-ea"/>
              <a:cs typeface="+mn-cs"/>
            </a:rPr>
            <a:t> U maakt een onderscheid tussen eenmalige kosten (investering) en periodieke kosten (expliotatie)</a:t>
          </a:r>
          <a:r>
            <a:rPr lang="nl-NL" sz="1100">
              <a:solidFill>
                <a:schemeClr val="dk1"/>
              </a:solidFill>
              <a:effectLst/>
              <a:latin typeface="+mn-lt"/>
              <a:ea typeface="+mn-ea"/>
              <a:cs typeface="+mn-cs"/>
            </a:rPr>
            <a:t>. </a:t>
          </a:r>
        </a:p>
        <a:p>
          <a:r>
            <a:rPr lang="nl-NL" sz="1100">
              <a:solidFill>
                <a:schemeClr val="dk1"/>
              </a:solidFill>
              <a:effectLst/>
              <a:latin typeface="+mn-lt"/>
              <a:ea typeface="+mn-ea"/>
              <a:cs typeface="+mn-cs"/>
            </a:rPr>
            <a:t>11.</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U zorgt er voor dat alle software/licentie items voorzien worden van: een onderdeelnummer, een omschrijving, een licentie stuk</a:t>
          </a:r>
          <a:r>
            <a:rPr lang="nl-NL" sz="1100" baseline="0">
              <a:solidFill>
                <a:schemeClr val="dk1"/>
              </a:solidFill>
              <a:effectLst/>
              <a:latin typeface="+mn-lt"/>
              <a:ea typeface="+mn-ea"/>
              <a:cs typeface="+mn-cs"/>
            </a:rPr>
            <a:t> of staffel</a:t>
          </a:r>
          <a:r>
            <a:rPr lang="nl-NL" sz="1100">
              <a:solidFill>
                <a:schemeClr val="dk1"/>
              </a:solidFill>
              <a:effectLst/>
              <a:latin typeface="+mn-lt"/>
              <a:ea typeface="+mn-ea"/>
              <a:cs typeface="+mn-cs"/>
            </a:rPr>
            <a:t> prijs excl. BTW, het aantal stuks of staffels dat wordt aangeboden, een Subtotaal item prijs, dit per aantal stuk of per aantal staffel excl. BTW (aantal van een item * prijs). Dit waar het eenmalige kosten betreft. </a:t>
          </a:r>
          <a:endParaRPr lang="nl-NL">
            <a:effectLst/>
          </a:endParaRPr>
        </a:p>
        <a:p>
          <a:r>
            <a:rPr lang="nl-NL" sz="1100">
              <a:solidFill>
                <a:schemeClr val="dk1"/>
              </a:solidFill>
              <a:effectLst/>
              <a:latin typeface="+mn-lt"/>
              <a:ea typeface="+mn-ea"/>
              <a:cs typeface="+mn-cs"/>
            </a:rPr>
            <a:t>12. Indien software periodieke kosten met zich meebrengt dient u aanvullend: een software onderhoudsprijs excl. BTW per jaar voor het aangeboden Item te vermelden.</a:t>
          </a:r>
          <a:r>
            <a:rPr lang="nl-NL" sz="1100" baseline="0">
              <a:solidFill>
                <a:schemeClr val="dk1"/>
              </a:solidFill>
              <a:effectLst/>
              <a:latin typeface="+mn-lt"/>
              <a:ea typeface="+mn-ea"/>
              <a:cs typeface="+mn-cs"/>
            </a:rPr>
            <a:t> Dit is opgebouwd uit het </a:t>
          </a:r>
          <a:r>
            <a:rPr lang="nl-NL" sz="1100">
              <a:solidFill>
                <a:schemeClr val="dk1"/>
              </a:solidFill>
              <a:effectLst/>
              <a:latin typeface="+mn-lt"/>
              <a:ea typeface="+mn-ea"/>
              <a:cs typeface="+mn-cs"/>
            </a:rPr>
            <a:t>aantal stuks of aantal staffel * de jaarlijkse</a:t>
          </a:r>
          <a:r>
            <a:rPr lang="nl-NL" sz="1100" baseline="0">
              <a:solidFill>
                <a:schemeClr val="dk1"/>
              </a:solidFill>
              <a:effectLst/>
              <a:latin typeface="+mn-lt"/>
              <a:ea typeface="+mn-ea"/>
              <a:cs typeface="+mn-cs"/>
            </a:rPr>
            <a:t> onderhoudskosten </a:t>
          </a:r>
          <a:r>
            <a:rPr lang="nl-NL" sz="1100">
              <a:solidFill>
                <a:schemeClr val="dk1"/>
              </a:solidFill>
              <a:effectLst/>
              <a:latin typeface="+mn-lt"/>
              <a:ea typeface="+mn-ea"/>
              <a:cs typeface="+mn-cs"/>
            </a:rPr>
            <a:t>excl. BTW. </a:t>
          </a:r>
          <a:endParaRPr lang="nl-NL">
            <a:effectLst/>
          </a:endParaRPr>
        </a:p>
        <a:p>
          <a:r>
            <a:rPr lang="nl-NL" sz="1100">
              <a:solidFill>
                <a:schemeClr val="dk1"/>
              </a:solidFill>
              <a:effectLst/>
              <a:latin typeface="+mn-lt"/>
              <a:ea typeface="+mn-ea"/>
              <a:cs typeface="+mn-cs"/>
            </a:rPr>
            <a:t>13. Alle software componentcategorie tabellen worden voorzien van een Subtotaal prijs excl. BTW (totale Subtotaal prijs van de items in een categorie) waar het de eenmalige kosten betreft. </a:t>
          </a:r>
          <a:endParaRPr lang="nl-NL">
            <a:effectLst/>
          </a:endParaRPr>
        </a:p>
        <a:p>
          <a:r>
            <a:rPr lang="nl-NL" sz="1100">
              <a:solidFill>
                <a:schemeClr val="dk1"/>
              </a:solidFill>
              <a:effectLst/>
              <a:latin typeface="+mn-lt"/>
              <a:ea typeface="+mn-ea"/>
              <a:cs typeface="+mn-cs"/>
            </a:rPr>
            <a:t>14. Alle software tabellen worden voorzien van een Subtotaal prijs excl. BTW (totale subtotaal prijs van de items in een categorie) waar het de periodieke kosten betreft voor 1 en 5 jaar. </a:t>
          </a:r>
          <a:endParaRPr lang="nl-NL">
            <a:effectLst/>
          </a:endParaRPr>
        </a:p>
        <a:p>
          <a:r>
            <a:rPr lang="nl-NL" sz="1100">
              <a:solidFill>
                <a:schemeClr val="dk1"/>
              </a:solidFill>
              <a:effectLst/>
              <a:latin typeface="+mn-lt"/>
              <a:ea typeface="+mn-ea"/>
              <a:cs typeface="+mn-cs"/>
            </a:rPr>
            <a:t>15. U vermeldt de naam: "Totale som VDI-producten en licenties". Dit is het totaal van alle kosten die op het vlak van Producten en software/licenties die worden gemaakt over een periode van 5 jaar. Dit exclusief BTW. </a:t>
          </a:r>
          <a:endParaRPr lang="nl-NL">
            <a:effectLst/>
          </a:endParaRPr>
        </a:p>
        <a:p>
          <a:r>
            <a:rPr lang="nl-NL" sz="1100">
              <a:solidFill>
                <a:schemeClr val="dk1"/>
              </a:solidFill>
              <a:effectLst/>
              <a:latin typeface="+mn-lt"/>
              <a:ea typeface="+mn-ea"/>
              <a:cs typeface="+mn-cs"/>
            </a:rPr>
            <a:t> </a:t>
          </a:r>
          <a:endParaRPr lang="nl-NL">
            <a:effectLst/>
          </a:endParaRPr>
        </a:p>
        <a:p>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289"/>
  <sheetViews>
    <sheetView zoomScaleNormal="100" workbookViewId="0">
      <selection activeCell="C5" sqref="C5"/>
    </sheetView>
  </sheetViews>
  <sheetFormatPr defaultColWidth="0" defaultRowHeight="14.45"/>
  <cols>
    <col min="1" max="2" width="9.140625" customWidth="1"/>
    <col min="3" max="3" width="20.140625" customWidth="1"/>
    <col min="4" max="4" width="77.5703125" customWidth="1"/>
    <col min="5" max="5" width="17.140625" customWidth="1"/>
    <col min="6" max="7" width="9.140625" customWidth="1"/>
    <col min="8" max="9" width="0" hidden="1" customWidth="1"/>
    <col min="10" max="16384" width="9.140625" hidden="1"/>
  </cols>
  <sheetData>
    <row r="1" spans="1:7">
      <c r="A1" s="1"/>
      <c r="B1" s="1"/>
      <c r="C1" s="1"/>
      <c r="D1" s="1"/>
      <c r="E1" s="1"/>
      <c r="F1" s="1"/>
      <c r="G1" s="1"/>
    </row>
    <row r="2" spans="1:7">
      <c r="A2" s="1"/>
      <c r="B2" s="1"/>
      <c r="C2" s="9"/>
      <c r="D2" s="10"/>
      <c r="E2" s="11"/>
      <c r="F2" s="1"/>
      <c r="G2" s="1"/>
    </row>
    <row r="3" spans="1:7">
      <c r="A3" s="1"/>
      <c r="B3" s="1"/>
      <c r="C3" s="12"/>
      <c r="D3" s="1"/>
      <c r="E3" s="13"/>
      <c r="F3" s="1"/>
      <c r="G3" s="1"/>
    </row>
    <row r="4" spans="1:7">
      <c r="A4" s="1"/>
      <c r="B4" s="1"/>
      <c r="C4" s="14"/>
      <c r="D4" s="1"/>
      <c r="E4" s="13"/>
      <c r="F4" s="1"/>
      <c r="G4" s="1"/>
    </row>
    <row r="5" spans="1:7">
      <c r="A5" s="1"/>
      <c r="B5" s="1"/>
      <c r="C5" s="14"/>
      <c r="D5" s="1"/>
      <c r="E5" s="13"/>
      <c r="F5" s="1"/>
      <c r="G5" s="1"/>
    </row>
    <row r="6" spans="1:7">
      <c r="A6" s="1"/>
      <c r="B6" s="1"/>
      <c r="C6" s="14"/>
      <c r="D6" s="1"/>
      <c r="E6" s="13"/>
      <c r="F6" s="1"/>
      <c r="G6" s="1"/>
    </row>
    <row r="7" spans="1:7">
      <c r="A7" s="1"/>
      <c r="B7" s="1"/>
      <c r="C7" s="14"/>
      <c r="D7" s="1"/>
      <c r="E7" s="13"/>
      <c r="F7" s="1"/>
      <c r="G7" s="1"/>
    </row>
    <row r="8" spans="1:7" ht="21">
      <c r="A8" s="1"/>
      <c r="B8" s="1"/>
      <c r="C8" s="15"/>
      <c r="D8" s="16" t="s">
        <v>0</v>
      </c>
      <c r="E8" s="13"/>
      <c r="F8" s="1"/>
      <c r="G8" s="1"/>
    </row>
    <row r="9" spans="1:7">
      <c r="A9" s="1"/>
      <c r="B9" s="1"/>
      <c r="C9" s="14"/>
      <c r="D9" s="1"/>
      <c r="E9" s="13"/>
      <c r="F9" s="1"/>
      <c r="G9" s="1"/>
    </row>
    <row r="10" spans="1:7">
      <c r="A10" s="1"/>
      <c r="B10" s="1"/>
      <c r="C10" s="14"/>
      <c r="D10" s="1"/>
      <c r="E10" s="13"/>
      <c r="F10" s="1"/>
      <c r="G10" s="1"/>
    </row>
    <row r="11" spans="1:7" ht="31.5" customHeight="1">
      <c r="A11" s="1"/>
      <c r="B11" s="1"/>
      <c r="C11" s="151" t="s">
        <v>1</v>
      </c>
      <c r="D11" s="26" t="s">
        <v>2</v>
      </c>
      <c r="E11" s="13"/>
      <c r="F11" s="1"/>
      <c r="G11" s="1"/>
    </row>
    <row r="12" spans="1:7" ht="31.5" customHeight="1">
      <c r="A12" s="1"/>
      <c r="B12" s="1"/>
      <c r="C12" s="151" t="s">
        <v>3</v>
      </c>
      <c r="D12" s="152" t="s">
        <v>4</v>
      </c>
      <c r="E12" s="13"/>
      <c r="F12" s="1"/>
      <c r="G12" s="1"/>
    </row>
    <row r="13" spans="1:7" ht="34.5" customHeight="1">
      <c r="A13" s="1"/>
      <c r="B13" s="1"/>
      <c r="C13" s="151" t="s">
        <v>5</v>
      </c>
      <c r="D13" s="44" t="s">
        <v>6</v>
      </c>
      <c r="E13" s="13"/>
      <c r="F13" s="1"/>
      <c r="G13" s="1"/>
    </row>
    <row r="14" spans="1:7" ht="31.5" customHeight="1">
      <c r="A14" s="1"/>
      <c r="B14" s="1"/>
      <c r="C14" s="151" t="s">
        <v>7</v>
      </c>
      <c r="D14" s="201">
        <v>1385032</v>
      </c>
      <c r="E14" s="13"/>
      <c r="F14" s="1"/>
      <c r="G14" s="1"/>
    </row>
    <row r="15" spans="1:7">
      <c r="A15" s="1"/>
      <c r="B15" s="1"/>
      <c r="C15" s="17"/>
      <c r="D15" s="18"/>
      <c r="E15" s="19"/>
      <c r="F15" s="1"/>
      <c r="G15" s="1"/>
    </row>
    <row r="16" spans="1:7">
      <c r="A16" s="1"/>
      <c r="B16" s="1"/>
      <c r="C16" s="1"/>
      <c r="D16" s="1"/>
      <c r="E16" s="1"/>
      <c r="F16" s="1"/>
      <c r="G16" s="1"/>
    </row>
    <row r="17" spans="3:3" s="1" customFormat="1"/>
    <row r="18" spans="3:3" s="1" customFormat="1"/>
    <row r="19" spans="3:3" s="1" customFormat="1" ht="36">
      <c r="C19" s="191"/>
    </row>
    <row r="20" spans="3:3" s="1" customFormat="1"/>
    <row r="21" spans="3:3" s="1" customFormat="1"/>
    <row r="22" spans="3:3" s="1" customFormat="1"/>
    <row r="23" spans="3:3" s="1" customFormat="1"/>
    <row r="24" spans="3:3" s="1" customFormat="1"/>
    <row r="25" spans="3:3" s="1" customFormat="1"/>
    <row r="26" spans="3:3" s="1" customFormat="1"/>
    <row r="27" spans="3:3" s="1" customFormat="1"/>
    <row r="28" spans="3:3" s="1" customFormat="1"/>
    <row r="29" spans="3:3" s="1" customFormat="1"/>
    <row r="30" spans="3:3" s="1" customFormat="1"/>
    <row r="31" spans="3:3" s="1" customFormat="1"/>
    <row r="32" spans="3:3"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sheetData>
  <pageMargins left="0.7" right="0.7" top="0.75" bottom="0.75" header="0.3" footer="0.3"/>
  <pageSetup paperSize="9" scale="65" orientation="portrait" r:id="rId1"/>
  <colBreaks count="1" manualBreakCount="1">
    <brk id="5" max="1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sheetPr>
  <dimension ref="A1:G44"/>
  <sheetViews>
    <sheetView topLeftCell="A10" zoomScale="115" zoomScaleNormal="115" workbookViewId="0">
      <selection activeCell="C18" sqref="C18:E18"/>
    </sheetView>
  </sheetViews>
  <sheetFormatPr defaultColWidth="0" defaultRowHeight="14.45" zeroHeight="1"/>
  <cols>
    <col min="1" max="1" width="9.140625" style="1" customWidth="1"/>
    <col min="2" max="2" width="4.28515625" style="1" customWidth="1"/>
    <col min="3" max="3" width="11.85546875" style="1" customWidth="1"/>
    <col min="4" max="4" width="35" style="1" customWidth="1"/>
    <col min="5" max="5" width="92.85546875" style="1" customWidth="1"/>
    <col min="6" max="6" width="9.140625" style="1" customWidth="1"/>
    <col min="7" max="7" width="0" style="1" hidden="1" customWidth="1"/>
    <col min="8" max="16384" width="9.140625" style="1" hidden="1"/>
  </cols>
  <sheetData>
    <row r="1" spans="1:6" customFormat="1" ht="15" thickBot="1">
      <c r="A1" s="1"/>
      <c r="B1" s="1"/>
      <c r="C1" s="1"/>
      <c r="D1" s="1"/>
      <c r="E1" s="1"/>
      <c r="F1" s="1"/>
    </row>
    <row r="2" spans="1:6" customFormat="1" ht="18.95" thickBot="1">
      <c r="A2" s="1"/>
      <c r="B2" s="207" t="s">
        <v>8</v>
      </c>
      <c r="C2" s="208"/>
      <c r="D2" s="208"/>
      <c r="E2" s="209"/>
      <c r="F2" s="1"/>
    </row>
    <row r="3" spans="1:6" customFormat="1">
      <c r="A3" s="1"/>
      <c r="B3" s="1"/>
      <c r="C3" s="1"/>
      <c r="D3" s="1"/>
      <c r="E3" s="1"/>
      <c r="F3" s="1"/>
    </row>
    <row r="4" spans="1:6" customFormat="1">
      <c r="A4" s="1"/>
      <c r="B4" s="1"/>
      <c r="C4" s="1"/>
      <c r="D4" s="1"/>
      <c r="E4" s="1"/>
      <c r="F4" s="1"/>
    </row>
    <row r="5" spans="1:6" customFormat="1">
      <c r="A5" s="1"/>
      <c r="B5" s="1" t="s">
        <v>9</v>
      </c>
      <c r="C5" s="1"/>
      <c r="D5" s="1"/>
      <c r="E5" s="1"/>
      <c r="F5" s="1"/>
    </row>
    <row r="6" spans="1:6" customFormat="1">
      <c r="A6" s="1"/>
      <c r="B6" s="1" t="s">
        <v>10</v>
      </c>
      <c r="C6" s="1" t="s">
        <v>11</v>
      </c>
      <c r="D6" s="1" t="s">
        <v>12</v>
      </c>
      <c r="E6" s="1"/>
      <c r="F6" s="1"/>
    </row>
    <row r="7" spans="1:6" customFormat="1">
      <c r="A7" s="1"/>
      <c r="B7" s="1" t="s">
        <v>10</v>
      </c>
      <c r="C7" s="1" t="s">
        <v>13</v>
      </c>
      <c r="D7" s="1" t="s">
        <v>14</v>
      </c>
      <c r="E7" s="1"/>
      <c r="F7" s="1"/>
    </row>
    <row r="8" spans="1:6" customFormat="1">
      <c r="A8" s="1"/>
      <c r="B8" s="1" t="s">
        <v>10</v>
      </c>
      <c r="C8" s="1" t="s">
        <v>15</v>
      </c>
      <c r="D8" s="1" t="s">
        <v>16</v>
      </c>
      <c r="E8" s="1"/>
      <c r="F8" s="1"/>
    </row>
    <row r="9" spans="1:6" customFormat="1">
      <c r="A9" s="1"/>
      <c r="B9" s="1" t="s">
        <v>10</v>
      </c>
      <c r="C9" s="1" t="s">
        <v>17</v>
      </c>
      <c r="D9" s="1" t="s">
        <v>18</v>
      </c>
      <c r="E9" s="1"/>
      <c r="F9" s="1"/>
    </row>
    <row r="10" spans="1:6" customFormat="1">
      <c r="A10" s="1"/>
      <c r="B10" s="1" t="s">
        <v>10</v>
      </c>
      <c r="C10" s="1" t="s">
        <v>19</v>
      </c>
      <c r="D10" s="1" t="s">
        <v>20</v>
      </c>
      <c r="E10" s="1"/>
      <c r="F10" s="1"/>
    </row>
    <row r="11" spans="1:6" customFormat="1">
      <c r="A11" s="1"/>
      <c r="B11" s="1"/>
      <c r="D11" s="1"/>
      <c r="E11" s="1"/>
      <c r="F11" s="1"/>
    </row>
    <row r="12" spans="1:6" customFormat="1" ht="15" thickBot="1">
      <c r="A12" s="1"/>
      <c r="B12" s="20" t="s">
        <v>21</v>
      </c>
      <c r="C12" s="1"/>
      <c r="D12" s="1"/>
      <c r="E12" s="1"/>
      <c r="F12" s="1"/>
    </row>
    <row r="13" spans="1:6" s="28" customFormat="1" ht="35.25" customHeight="1">
      <c r="A13" s="26"/>
      <c r="B13" s="27">
        <v>1</v>
      </c>
      <c r="C13" s="213" t="s">
        <v>22</v>
      </c>
      <c r="D13" s="214"/>
      <c r="E13" s="215"/>
      <c r="F13" s="26"/>
    </row>
    <row r="14" spans="1:6" s="46" customFormat="1" ht="35.25" customHeight="1">
      <c r="A14" s="44"/>
      <c r="B14" s="45">
        <v>2</v>
      </c>
      <c r="C14" s="210" t="s">
        <v>23</v>
      </c>
      <c r="D14" s="211"/>
      <c r="E14" s="212"/>
      <c r="F14" s="44"/>
    </row>
    <row r="15" spans="1:6" s="46" customFormat="1" ht="35.25" customHeight="1">
      <c r="A15" s="44"/>
      <c r="B15" s="45">
        <v>3</v>
      </c>
      <c r="C15" s="29" t="s">
        <v>24</v>
      </c>
      <c r="D15" s="149"/>
      <c r="E15" s="150"/>
      <c r="F15" s="44"/>
    </row>
    <row r="16" spans="1:6" s="28" customFormat="1" ht="35.25" customHeight="1">
      <c r="A16" s="26"/>
      <c r="B16" s="21">
        <v>4</v>
      </c>
      <c r="C16" s="216" t="s">
        <v>25</v>
      </c>
      <c r="D16" s="216"/>
      <c r="E16" s="217"/>
      <c r="F16" s="26"/>
    </row>
    <row r="17" spans="1:6" s="28" customFormat="1" ht="35.25" customHeight="1">
      <c r="A17" s="26"/>
      <c r="B17" s="154">
        <v>5</v>
      </c>
      <c r="C17" s="216" t="s">
        <v>26</v>
      </c>
      <c r="D17" s="216"/>
      <c r="E17" s="217"/>
      <c r="F17" s="26"/>
    </row>
    <row r="18" spans="1:6" s="28" customFormat="1" ht="35.25" customHeight="1" thickBot="1">
      <c r="A18" s="26"/>
      <c r="B18" s="153">
        <v>6</v>
      </c>
      <c r="C18" s="204" t="s">
        <v>27</v>
      </c>
      <c r="D18" s="205"/>
      <c r="E18" s="206"/>
      <c r="F18" s="26"/>
    </row>
    <row r="19" spans="1:6" customFormat="1">
      <c r="A19" s="1"/>
      <c r="B19" s="1"/>
      <c r="C19" s="1"/>
      <c r="D19" s="1"/>
      <c r="E19" s="1"/>
      <c r="F19" s="1"/>
    </row>
    <row r="20" spans="1:6"/>
    <row r="21" spans="1:6"/>
    <row r="22" spans="1:6"/>
    <row r="23" spans="1:6"/>
    <row r="24" spans="1:6"/>
    <row r="25" spans="1:6"/>
    <row r="26" spans="1:6"/>
    <row r="27" spans="1:6"/>
    <row r="28" spans="1:6"/>
    <row r="29" spans="1:6"/>
    <row r="30" spans="1:6"/>
    <row r="31" spans="1:6"/>
    <row r="32" spans="1:6"/>
    <row r="33"/>
    <row r="34"/>
    <row r="35"/>
    <row r="36"/>
    <row r="37"/>
    <row r="38"/>
    <row r="39"/>
    <row r="40"/>
    <row r="41"/>
    <row r="42"/>
    <row r="43"/>
    <row r="44"/>
  </sheetData>
  <mergeCells count="6">
    <mergeCell ref="C18:E18"/>
    <mergeCell ref="B2:E2"/>
    <mergeCell ref="C14:E14"/>
    <mergeCell ref="C13:E13"/>
    <mergeCell ref="C16:E16"/>
    <mergeCell ref="C17:E17"/>
  </mergeCells>
  <pageMargins left="0.7" right="0.7" top="0.75" bottom="0.75" header="0.3" footer="0.3"/>
  <pageSetup paperSize="9" scale="57" orientation="portrait" horizontalDpi="4294967294"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1:BD218"/>
  <sheetViews>
    <sheetView topLeftCell="A83" zoomScaleNormal="100" workbookViewId="0">
      <selection activeCell="H6" sqref="H6"/>
    </sheetView>
  </sheetViews>
  <sheetFormatPr defaultColWidth="9.140625" defaultRowHeight="0" customHeight="1" zeroHeight="1"/>
  <cols>
    <col min="1" max="1" width="2.85546875" style="1" customWidth="1"/>
    <col min="2" max="2" width="39" style="1" customWidth="1"/>
    <col min="3" max="3" width="74.42578125" style="1" customWidth="1"/>
    <col min="4" max="4" width="24.28515625" style="1" customWidth="1"/>
    <col min="5" max="5" width="24.7109375" style="1" customWidth="1"/>
    <col min="6" max="6" width="23.5703125" style="1" customWidth="1"/>
    <col min="7" max="7" width="23.28515625" style="1" customWidth="1"/>
    <col min="8" max="8" width="27.7109375" style="1" customWidth="1"/>
    <col min="9" max="9" width="29.140625" style="1" customWidth="1"/>
    <col min="10" max="24" width="9.140625" style="1" customWidth="1"/>
    <col min="25" max="16384" width="9.140625" style="1"/>
  </cols>
  <sheetData>
    <row r="1" spans="1:56" customFormat="1" ht="15" thickBot="1">
      <c r="A1" s="1"/>
      <c r="B1" s="1"/>
      <c r="C1" s="1"/>
      <c r="D1" s="3"/>
      <c r="E1" s="3"/>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6" customFormat="1" ht="18.95" thickBot="1">
      <c r="A2" s="1"/>
      <c r="B2" s="218" t="s">
        <v>28</v>
      </c>
      <c r="C2" s="219"/>
      <c r="D2" s="219"/>
      <c r="E2" s="219"/>
      <c r="F2" s="220"/>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row>
    <row r="3" spans="1:56" customFormat="1" ht="15" thickBot="1">
      <c r="A3" s="1"/>
      <c r="B3" s="1"/>
      <c r="C3" s="1"/>
      <c r="D3" s="3"/>
      <c r="E3" s="3"/>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row>
    <row r="4" spans="1:56" customFormat="1" ht="57.75" customHeight="1" thickBot="1">
      <c r="A4" s="1"/>
      <c r="B4" s="221" t="s">
        <v>29</v>
      </c>
      <c r="C4" s="222"/>
      <c r="D4" s="222"/>
      <c r="E4" s="222"/>
      <c r="F4" s="223"/>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row>
    <row r="5" spans="1:56" ht="15" thickBot="1">
      <c r="B5" s="4"/>
      <c r="C5" s="4"/>
      <c r="D5" s="5"/>
      <c r="E5" s="5"/>
      <c r="F5" s="6"/>
    </row>
    <row r="6" spans="1:56" customFormat="1" ht="378" customHeight="1" thickBot="1">
      <c r="A6" s="1"/>
      <c r="B6" s="224" t="s">
        <v>30</v>
      </c>
      <c r="C6" s="225"/>
      <c r="D6" s="225"/>
      <c r="E6" s="225"/>
      <c r="F6" s="226"/>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row>
    <row r="7" spans="1:56" ht="15" thickBot="1">
      <c r="B7" s="4"/>
      <c r="C7" s="4"/>
      <c r="D7" s="5"/>
      <c r="E7" s="5"/>
      <c r="F7" s="6"/>
    </row>
    <row r="8" spans="1:56" customFormat="1" ht="18.95" thickBot="1">
      <c r="A8" s="7"/>
      <c r="B8" s="218" t="s">
        <v>31</v>
      </c>
      <c r="C8" s="227"/>
      <c r="D8" s="227"/>
      <c r="E8" s="227"/>
      <c r="F8" s="228"/>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row>
    <row r="9" spans="1:56" customFormat="1" ht="15" thickBot="1">
      <c r="A9" s="1"/>
      <c r="B9" s="4"/>
      <c r="C9" s="4"/>
      <c r="D9" s="5"/>
      <c r="E9" s="5"/>
      <c r="F9" s="6"/>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row>
    <row r="10" spans="1:56" customFormat="1" ht="15" thickBot="1">
      <c r="A10" s="2"/>
      <c r="B10" s="174" t="s">
        <v>32</v>
      </c>
      <c r="C10" s="175" t="s">
        <v>33</v>
      </c>
      <c r="D10" s="176" t="s">
        <v>34</v>
      </c>
      <c r="E10" s="177" t="s">
        <v>35</v>
      </c>
      <c r="F10" s="178" t="s">
        <v>36</v>
      </c>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row>
    <row r="11" spans="1:56" customFormat="1" ht="14.45">
      <c r="A11" s="1"/>
      <c r="B11" s="32" t="s">
        <v>37</v>
      </c>
      <c r="C11" s="41" t="s">
        <v>38</v>
      </c>
      <c r="D11" s="33">
        <v>0</v>
      </c>
      <c r="E11" s="34"/>
      <c r="F11" s="158">
        <f>E11*D11</f>
        <v>0</v>
      </c>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row>
    <row r="12" spans="1:56" customFormat="1" ht="14.45">
      <c r="A12" s="1"/>
      <c r="B12" s="35" t="s">
        <v>37</v>
      </c>
      <c r="C12" s="42" t="s">
        <v>38</v>
      </c>
      <c r="D12" s="36">
        <v>0</v>
      </c>
      <c r="E12" s="37"/>
      <c r="F12" s="159">
        <f t="shared" ref="F12:F14" si="0">E12*D12</f>
        <v>0</v>
      </c>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row>
    <row r="13" spans="1:56" customFormat="1" ht="14.45">
      <c r="A13" s="1"/>
      <c r="B13" s="35" t="s">
        <v>37</v>
      </c>
      <c r="C13" s="42" t="s">
        <v>38</v>
      </c>
      <c r="D13" s="36">
        <v>0</v>
      </c>
      <c r="E13" s="37"/>
      <c r="F13" s="159">
        <f t="shared" si="0"/>
        <v>0</v>
      </c>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row>
    <row r="14" spans="1:56" customFormat="1" ht="15" thickBot="1">
      <c r="A14" s="1"/>
      <c r="B14" s="38" t="s">
        <v>37</v>
      </c>
      <c r="C14" s="43" t="s">
        <v>38</v>
      </c>
      <c r="D14" s="39">
        <v>0</v>
      </c>
      <c r="E14" s="40"/>
      <c r="F14" s="160">
        <f t="shared" si="0"/>
        <v>0</v>
      </c>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row>
    <row r="15" spans="1:56" customFormat="1" ht="15" thickBot="1">
      <c r="A15" s="1"/>
      <c r="B15" s="1"/>
      <c r="C15" s="1"/>
      <c r="D15" s="229" t="s">
        <v>36</v>
      </c>
      <c r="E15" s="230"/>
      <c r="F15" s="179">
        <f>SUM(F11:F14)</f>
        <v>0</v>
      </c>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row>
    <row r="16" spans="1:56" ht="15" thickBot="1">
      <c r="D16" s="147"/>
      <c r="E16" s="147"/>
      <c r="F16" s="148"/>
    </row>
    <row r="17" spans="1:56" ht="15" thickBot="1">
      <c r="B17" s="174" t="s">
        <v>39</v>
      </c>
      <c r="C17" s="175" t="s">
        <v>33</v>
      </c>
      <c r="D17" s="176" t="s">
        <v>34</v>
      </c>
      <c r="E17" s="177" t="s">
        <v>35</v>
      </c>
      <c r="F17" s="178" t="s">
        <v>36</v>
      </c>
    </row>
    <row r="18" spans="1:56" ht="14.45">
      <c r="B18" s="32" t="s">
        <v>37</v>
      </c>
      <c r="C18" s="41" t="s">
        <v>38</v>
      </c>
      <c r="D18" s="33">
        <v>0</v>
      </c>
      <c r="E18" s="34"/>
      <c r="F18" s="158">
        <f>E18*D18</f>
        <v>0</v>
      </c>
    </row>
    <row r="19" spans="1:56" ht="14.45">
      <c r="B19" s="35" t="s">
        <v>37</v>
      </c>
      <c r="C19" s="42" t="s">
        <v>38</v>
      </c>
      <c r="D19" s="36">
        <v>0</v>
      </c>
      <c r="E19" s="37"/>
      <c r="F19" s="159">
        <f t="shared" ref="F19:F21" si="1">E19*D19</f>
        <v>0</v>
      </c>
    </row>
    <row r="20" spans="1:56" ht="14.45">
      <c r="B20" s="35" t="s">
        <v>37</v>
      </c>
      <c r="C20" s="42" t="s">
        <v>38</v>
      </c>
      <c r="D20" s="36">
        <v>0</v>
      </c>
      <c r="E20" s="37"/>
      <c r="F20" s="159">
        <f t="shared" si="1"/>
        <v>0</v>
      </c>
    </row>
    <row r="21" spans="1:56" customFormat="1" ht="15" thickBot="1">
      <c r="A21" s="1"/>
      <c r="B21" s="38" t="s">
        <v>37</v>
      </c>
      <c r="C21" s="43" t="s">
        <v>38</v>
      </c>
      <c r="D21" s="39">
        <v>0</v>
      </c>
      <c r="E21" s="40"/>
      <c r="F21" s="160">
        <f t="shared" si="1"/>
        <v>0</v>
      </c>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row>
    <row r="22" spans="1:56" customFormat="1" ht="15" thickBot="1">
      <c r="A22" s="1"/>
      <c r="B22" s="1"/>
      <c r="C22" s="1"/>
      <c r="D22" s="229" t="s">
        <v>36</v>
      </c>
      <c r="E22" s="230"/>
      <c r="F22" s="179">
        <f>SUM(F18:F21)</f>
        <v>0</v>
      </c>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row>
    <row r="23" spans="1:56" customFormat="1" ht="15" thickBot="1">
      <c r="A23" s="1"/>
      <c r="B23" s="1"/>
      <c r="C23" s="1"/>
      <c r="D23" s="3"/>
      <c r="E23" s="3"/>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row>
    <row r="24" spans="1:56" customFormat="1" ht="18.95" thickBot="1">
      <c r="A24" s="7"/>
      <c r="B24" s="218" t="s">
        <v>40</v>
      </c>
      <c r="C24" s="227"/>
      <c r="D24" s="227"/>
      <c r="E24" s="227"/>
      <c r="F24" s="227"/>
      <c r="G24" s="228"/>
      <c r="H24" s="57"/>
      <c r="I24" s="57"/>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row>
    <row r="25" spans="1:56" customFormat="1" ht="15" thickBot="1">
      <c r="A25" s="8"/>
      <c r="B25" s="1"/>
      <c r="C25" s="1"/>
      <c r="D25" s="3"/>
      <c r="E25" s="3"/>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row>
    <row r="26" spans="1:56" customFormat="1" ht="15" customHeight="1">
      <c r="A26" s="8"/>
      <c r="B26" s="233" t="s">
        <v>41</v>
      </c>
      <c r="C26" s="234"/>
      <c r="D26" s="234"/>
      <c r="E26" s="234"/>
      <c r="F26" s="234"/>
      <c r="G26" s="235"/>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row>
    <row r="27" spans="1:56" customFormat="1" ht="14.45">
      <c r="A27" s="8"/>
      <c r="B27" s="236"/>
      <c r="C27" s="237"/>
      <c r="D27" s="237"/>
      <c r="E27" s="237"/>
      <c r="F27" s="237"/>
      <c r="G27" s="238"/>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row>
    <row r="28" spans="1:56" customFormat="1" ht="33" customHeight="1" thickBot="1">
      <c r="A28" s="8"/>
      <c r="B28" s="239"/>
      <c r="C28" s="240"/>
      <c r="D28" s="240"/>
      <c r="E28" s="240"/>
      <c r="F28" s="240"/>
      <c r="G28" s="24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row>
    <row r="29" spans="1:56" ht="15" thickBot="1">
      <c r="A29" s="8"/>
      <c r="B29" s="69"/>
      <c r="C29" s="69"/>
      <c r="D29" s="69"/>
      <c r="E29" s="69"/>
      <c r="F29" s="69"/>
      <c r="G29" s="69"/>
    </row>
    <row r="30" spans="1:56" ht="29.45" thickBot="1">
      <c r="A30" s="8"/>
      <c r="B30" s="180" t="s">
        <v>42</v>
      </c>
      <c r="C30" s="175" t="s">
        <v>43</v>
      </c>
      <c r="D30" s="181" t="s">
        <v>44</v>
      </c>
      <c r="E30" s="176" t="s">
        <v>45</v>
      </c>
      <c r="F30" s="182" t="s">
        <v>46</v>
      </c>
      <c r="G30" s="183" t="s">
        <v>47</v>
      </c>
    </row>
    <row r="31" spans="1:56" ht="14.45">
      <c r="A31" s="8"/>
      <c r="B31" s="32" t="s">
        <v>37</v>
      </c>
      <c r="C31" s="41" t="s">
        <v>48</v>
      </c>
      <c r="D31" s="47"/>
      <c r="E31" s="51">
        <v>0</v>
      </c>
      <c r="F31" s="157">
        <f>E31*D31</f>
        <v>0</v>
      </c>
      <c r="G31" s="51">
        <v>0</v>
      </c>
    </row>
    <row r="32" spans="1:56" ht="14.45">
      <c r="A32" s="8"/>
      <c r="B32" s="35" t="s">
        <v>37</v>
      </c>
      <c r="C32" s="42" t="s">
        <v>48</v>
      </c>
      <c r="D32" s="48"/>
      <c r="E32" s="36">
        <v>0</v>
      </c>
      <c r="F32" s="157">
        <f t="shared" ref="F32:F34" si="2">E32*D32</f>
        <v>0</v>
      </c>
      <c r="G32" s="36">
        <v>0</v>
      </c>
    </row>
    <row r="33" spans="1:7" ht="14.45">
      <c r="A33" s="8"/>
      <c r="B33" s="35" t="s">
        <v>37</v>
      </c>
      <c r="C33" s="42" t="s">
        <v>48</v>
      </c>
      <c r="D33" s="49"/>
      <c r="E33" s="36">
        <v>0</v>
      </c>
      <c r="F33" s="157">
        <f t="shared" si="2"/>
        <v>0</v>
      </c>
      <c r="G33" s="36">
        <v>0</v>
      </c>
    </row>
    <row r="34" spans="1:7" ht="15" thickBot="1">
      <c r="A34" s="8"/>
      <c r="B34" s="38" t="s">
        <v>37</v>
      </c>
      <c r="C34" s="43" t="s">
        <v>48</v>
      </c>
      <c r="D34" s="50"/>
      <c r="E34" s="52">
        <v>0</v>
      </c>
      <c r="F34" s="157">
        <f t="shared" si="2"/>
        <v>0</v>
      </c>
      <c r="G34" s="39">
        <v>0</v>
      </c>
    </row>
    <row r="35" spans="1:7" ht="15" thickBot="1">
      <c r="A35" s="8"/>
      <c r="B35" s="8"/>
      <c r="C35" s="8"/>
      <c r="D35"/>
      <c r="E35" s="184" t="s">
        <v>36</v>
      </c>
      <c r="F35" s="185">
        <f>SUM(F31:F34)</f>
        <v>0</v>
      </c>
      <c r="G35" s="186">
        <f>SUM(G31:G34)</f>
        <v>0</v>
      </c>
    </row>
    <row r="36" spans="1:7" ht="15" thickBot="1">
      <c r="A36" s="8"/>
      <c r="B36" s="8"/>
      <c r="C36" s="8"/>
      <c r="E36" s="30"/>
      <c r="F36" s="161"/>
      <c r="G36" s="161"/>
    </row>
    <row r="37" spans="1:7" ht="29.45" thickBot="1">
      <c r="A37" s="8"/>
      <c r="B37" s="180" t="s">
        <v>49</v>
      </c>
      <c r="C37" s="175" t="s">
        <v>43</v>
      </c>
      <c r="D37" s="181" t="s">
        <v>44</v>
      </c>
      <c r="E37" s="176" t="s">
        <v>45</v>
      </c>
      <c r="F37" s="182" t="s">
        <v>46</v>
      </c>
      <c r="G37" s="183" t="s">
        <v>47</v>
      </c>
    </row>
    <row r="38" spans="1:7" ht="14.45">
      <c r="A38" s="8"/>
      <c r="B38" s="32" t="s">
        <v>37</v>
      </c>
      <c r="C38" s="41" t="s">
        <v>48</v>
      </c>
      <c r="D38" s="47"/>
      <c r="E38" s="51">
        <v>0</v>
      </c>
      <c r="F38" s="157">
        <f>E38*D38</f>
        <v>0</v>
      </c>
      <c r="G38" s="51">
        <v>0</v>
      </c>
    </row>
    <row r="39" spans="1:7" ht="14.45">
      <c r="A39" s="8"/>
      <c r="B39" s="35" t="s">
        <v>37</v>
      </c>
      <c r="C39" s="42" t="s">
        <v>48</v>
      </c>
      <c r="D39" s="48"/>
      <c r="E39" s="36">
        <v>0</v>
      </c>
      <c r="F39" s="157">
        <f t="shared" ref="F39:F40" si="3">E39*D39</f>
        <v>0</v>
      </c>
      <c r="G39" s="36">
        <v>0</v>
      </c>
    </row>
    <row r="40" spans="1:7" ht="14.45">
      <c r="A40" s="8"/>
      <c r="B40" s="35" t="s">
        <v>37</v>
      </c>
      <c r="C40" s="42" t="s">
        <v>48</v>
      </c>
      <c r="D40" s="49"/>
      <c r="E40" s="36">
        <v>0</v>
      </c>
      <c r="F40" s="157">
        <f t="shared" si="3"/>
        <v>0</v>
      </c>
      <c r="G40" s="36">
        <v>0</v>
      </c>
    </row>
    <row r="41" spans="1:7" ht="15" thickBot="1">
      <c r="A41" s="8"/>
      <c r="B41" s="38" t="s">
        <v>37</v>
      </c>
      <c r="C41" s="43" t="s">
        <v>48</v>
      </c>
      <c r="D41" s="50"/>
      <c r="E41" s="52">
        <v>0</v>
      </c>
      <c r="F41" s="157">
        <f>E41*D41</f>
        <v>0</v>
      </c>
      <c r="G41" s="39">
        <v>0</v>
      </c>
    </row>
    <row r="42" spans="1:7" ht="15" thickBot="1">
      <c r="A42" s="8"/>
      <c r="B42" s="8"/>
      <c r="C42" s="8"/>
      <c r="D42"/>
      <c r="E42" s="184" t="s">
        <v>36</v>
      </c>
      <c r="F42" s="185">
        <f>SUM(F38:F41)</f>
        <v>0</v>
      </c>
      <c r="G42" s="186">
        <f>SUM(G38:G41)</f>
        <v>0</v>
      </c>
    </row>
    <row r="43" spans="1:7" ht="14.45">
      <c r="A43" s="8"/>
      <c r="B43" s="69"/>
      <c r="C43" s="69"/>
      <c r="D43" s="69"/>
      <c r="E43" s="69"/>
      <c r="F43" s="69"/>
      <c r="G43" s="69"/>
    </row>
    <row r="44" spans="1:7" ht="33" customHeight="1" thickBot="1">
      <c r="C44" s="8"/>
      <c r="D44" s="8"/>
      <c r="F44" s="30"/>
      <c r="G44" s="31"/>
    </row>
    <row r="45" spans="1:7" ht="18.95" thickBot="1">
      <c r="B45" s="218" t="s">
        <v>50</v>
      </c>
      <c r="C45" s="227"/>
      <c r="D45" s="227"/>
      <c r="E45" s="227"/>
      <c r="F45" s="228"/>
      <c r="G45" s="31"/>
    </row>
    <row r="46" spans="1:7" ht="15" thickBot="1">
      <c r="C46" s="8"/>
      <c r="D46" s="8"/>
      <c r="F46" s="30"/>
      <c r="G46" s="31"/>
    </row>
    <row r="47" spans="1:7" ht="14.45">
      <c r="B47" s="68" t="s">
        <v>51</v>
      </c>
      <c r="C47" s="63"/>
      <c r="D47" s="63"/>
      <c r="E47" s="63"/>
      <c r="F47" s="64"/>
      <c r="G47" s="31"/>
    </row>
    <row r="48" spans="1:7" ht="15" thickBot="1">
      <c r="B48" s="65"/>
      <c r="C48" s="66"/>
      <c r="D48" s="66"/>
      <c r="E48" s="66"/>
      <c r="F48" s="67"/>
      <c r="G48" s="31"/>
    </row>
    <row r="49" spans="2:6" ht="15" thickBot="1">
      <c r="C49" s="8"/>
      <c r="D49" s="8"/>
      <c r="F49" s="30"/>
    </row>
    <row r="50" spans="2:6" ht="15" thickBot="1">
      <c r="B50" s="242" t="s">
        <v>52</v>
      </c>
      <c r="C50" s="243"/>
      <c r="D50" s="178" t="s">
        <v>46</v>
      </c>
      <c r="E50" s="246"/>
      <c r="F50" s="247"/>
    </row>
    <row r="51" spans="2:6" ht="21.6" thickBot="1">
      <c r="B51" s="244"/>
      <c r="C51" s="245"/>
      <c r="D51" s="189">
        <f>SUM(F15,F22)</f>
        <v>0</v>
      </c>
      <c r="E51" s="248"/>
      <c r="F51" s="249"/>
    </row>
    <row r="52" spans="2:6" ht="29.45" thickBot="1">
      <c r="B52" s="53" t="s">
        <v>53</v>
      </c>
      <c r="C52" s="54"/>
      <c r="D52" s="178" t="s">
        <v>46</v>
      </c>
      <c r="E52" s="178" t="s">
        <v>47</v>
      </c>
      <c r="F52" s="178" t="s">
        <v>54</v>
      </c>
    </row>
    <row r="53" spans="2:6" ht="21.6" thickBot="1">
      <c r="B53" s="55"/>
      <c r="C53" s="56"/>
      <c r="D53" s="187">
        <f>F35+F42</f>
        <v>0</v>
      </c>
      <c r="E53" s="187">
        <f>G35+G42</f>
        <v>0</v>
      </c>
      <c r="F53" s="188">
        <f>E53*5</f>
        <v>0</v>
      </c>
    </row>
    <row r="54" spans="2:6" ht="15" customHeight="1" thickBot="1">
      <c r="B54" s="59"/>
      <c r="C54" s="58"/>
      <c r="D54" s="60"/>
      <c r="E54" s="61"/>
      <c r="F54" s="61"/>
    </row>
    <row r="55" spans="2:6" ht="19.5" customHeight="1" thickBot="1">
      <c r="B55" s="231" t="s">
        <v>55</v>
      </c>
      <c r="C55" s="232"/>
      <c r="D55" s="188">
        <f>D51+D53+(E53*5)</f>
        <v>0</v>
      </c>
      <c r="E55" s="62"/>
    </row>
    <row r="56" spans="2:6" ht="15" customHeight="1"/>
    <row r="57" spans="2:6" ht="15" customHeight="1">
      <c r="D57" s="298"/>
      <c r="E57" s="298"/>
    </row>
    <row r="58" spans="2:6" ht="15" customHeight="1"/>
    <row r="59" spans="2:6" ht="15" customHeight="1"/>
    <row r="60" spans="2:6" ht="14.45"/>
    <row r="61" spans="2:6" ht="14.45"/>
    <row r="62" spans="2:6" ht="14.45"/>
    <row r="63" spans="2:6" ht="14.45"/>
    <row r="64" spans="2:6" ht="14.45"/>
    <row r="65" spans="4:5" ht="14.45"/>
    <row r="66" spans="4:5" ht="14.45"/>
    <row r="67" spans="4:5" ht="14.45"/>
    <row r="68" spans="4:5" ht="14.45"/>
    <row r="69" spans="4:5" ht="14.45"/>
    <row r="70" spans="4:5" ht="14.45"/>
    <row r="71" spans="4:5" ht="14.45"/>
    <row r="72" spans="4:5" ht="14.45">
      <c r="D72" s="298"/>
      <c r="E72" s="298"/>
    </row>
    <row r="73" spans="4:5" ht="14.45"/>
    <row r="74" spans="4:5" ht="14.45"/>
    <row r="75" spans="4:5" ht="14.45"/>
    <row r="76" spans="4:5" ht="14.45"/>
    <row r="77" spans="4:5" ht="14.45"/>
    <row r="78" spans="4:5" ht="14.45"/>
    <row r="79" spans="4:5" ht="14.45"/>
    <row r="80" spans="4:5" ht="14.45"/>
    <row r="81" spans="4:5" ht="14.45">
      <c r="D81" s="298"/>
      <c r="E81" s="298"/>
    </row>
    <row r="82" spans="4:5" ht="14.45"/>
    <row r="83" spans="4:5" ht="14.45"/>
    <row r="84" spans="4:5" ht="14.45"/>
    <row r="85" spans="4:5" ht="14.45"/>
    <row r="86" spans="4:5" ht="14.45"/>
    <row r="87" spans="4:5" ht="14.45"/>
    <row r="88" spans="4:5" ht="14.45"/>
    <row r="89" spans="4:5" ht="14.45"/>
    <row r="90" spans="4:5" ht="14.45"/>
    <row r="91" spans="4:5" ht="14.45"/>
    <row r="92" spans="4:5" ht="14.45"/>
    <row r="93" spans="4:5" ht="14.45"/>
    <row r="94" spans="4:5" ht="14.45"/>
    <row r="95" spans="4:5" ht="14.45"/>
    <row r="96" spans="4:5" ht="14.45"/>
    <row r="97" ht="14.45"/>
    <row r="98" ht="14.45"/>
    <row r="99" ht="14.45"/>
    <row r="100" ht="14.45"/>
    <row r="101" ht="14.45"/>
    <row r="102" ht="14.45"/>
    <row r="103" ht="14.45"/>
    <row r="104" ht="14.45"/>
    <row r="105" ht="14.45"/>
    <row r="106" ht="14.45"/>
    <row r="107" ht="14.45"/>
    <row r="108" ht="14.45"/>
    <row r="109" ht="14.45"/>
    <row r="110" ht="14.45"/>
    <row r="111" ht="14.45"/>
    <row r="112" ht="14.45"/>
    <row r="113" ht="14.45"/>
    <row r="114" ht="14.45"/>
    <row r="115" ht="14.45"/>
    <row r="116" ht="14.45"/>
    <row r="117" ht="14.45"/>
    <row r="118" ht="14.45"/>
    <row r="119" ht="14.45"/>
    <row r="120" ht="14.45"/>
    <row r="121" ht="14.45"/>
    <row r="122" ht="14.45"/>
    <row r="123" ht="14.45"/>
    <row r="124" ht="14.45"/>
    <row r="125" ht="14.45"/>
    <row r="126" ht="14.45"/>
    <row r="127" ht="14.45"/>
    <row r="128" ht="14.45"/>
    <row r="129" ht="14.45"/>
    <row r="130" ht="14.45"/>
    <row r="131" ht="14.45"/>
    <row r="132" ht="14.45"/>
    <row r="133" ht="14.45"/>
    <row r="134" ht="14.45"/>
    <row r="135" ht="14.45"/>
    <row r="136" ht="14.45"/>
    <row r="137" ht="14.45"/>
    <row r="138" ht="14.45"/>
    <row r="139" ht="14.45"/>
    <row r="140" ht="14.45"/>
    <row r="141" ht="14.45"/>
    <row r="142" ht="14.45"/>
    <row r="143" ht="14.45"/>
    <row r="144" ht="14.45"/>
    <row r="145" ht="14.45"/>
    <row r="146" ht="14.45"/>
    <row r="147" ht="14.45"/>
    <row r="148" ht="14.45"/>
    <row r="149" ht="14.45"/>
    <row r="150" ht="14.45"/>
    <row r="151" ht="14.45"/>
    <row r="152" ht="14.45"/>
    <row r="153" ht="14.45"/>
    <row r="154" ht="14.45"/>
    <row r="155" ht="14.45"/>
    <row r="156" ht="14.45"/>
    <row r="157" ht="14.45"/>
    <row r="158" ht="14.45"/>
    <row r="159" ht="14.45" hidden="1"/>
    <row r="160" ht="14.45" hidden="1"/>
    <row r="161" ht="14.45" hidden="1"/>
    <row r="162" ht="14.45" hidden="1"/>
    <row r="163" ht="14.45"/>
    <row r="164" ht="14.45"/>
    <row r="165" ht="14.45"/>
    <row r="166" ht="14.45"/>
    <row r="167" ht="14.45"/>
    <row r="168" ht="14.45"/>
    <row r="169" ht="14.45"/>
    <row r="170" ht="14.45"/>
    <row r="171" ht="14.45"/>
    <row r="172" ht="14.45" hidden="1"/>
    <row r="173" ht="14.45" hidden="1"/>
    <row r="174" ht="14.45" hidden="1"/>
    <row r="175" ht="14.45"/>
    <row r="176" ht="14.45"/>
    <row r="177" ht="14.45"/>
    <row r="178" ht="14.45"/>
    <row r="179" ht="14.45" customHeight="1"/>
    <row r="180" ht="14.45" customHeight="1"/>
    <row r="181" ht="14.45" customHeight="1"/>
    <row r="182" ht="14.45" customHeight="1"/>
    <row r="183" ht="14.45" customHeight="1"/>
    <row r="184" ht="14.45" customHeight="1"/>
    <row r="185" ht="14.45" customHeight="1"/>
    <row r="186" ht="14.45" customHeight="1"/>
    <row r="187" ht="14.45" customHeight="1"/>
    <row r="188" ht="14.45" customHeight="1"/>
    <row r="189" ht="14.45" customHeight="1"/>
    <row r="190" ht="14.45" customHeight="1"/>
    <row r="191" ht="14.45" customHeight="1"/>
    <row r="192" ht="14.45" customHeight="1"/>
    <row r="193" ht="14.45" customHeight="1"/>
    <row r="194" ht="14.45" customHeight="1"/>
    <row r="195" ht="14.45" customHeight="1"/>
    <row r="196" ht="14.45" customHeight="1"/>
    <row r="197"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hidden="1" customHeight="1"/>
    <row r="214" ht="14.45" hidden="1" customHeight="1"/>
    <row r="215" ht="14.45" hidden="1" customHeight="1"/>
    <row r="216" ht="14.45" hidden="1" customHeight="1"/>
    <row r="217" ht="14.45" hidden="1" customHeight="1"/>
    <row r="218" ht="14.45" hidden="1" customHeight="1"/>
  </sheetData>
  <mergeCells count="15">
    <mergeCell ref="B55:C55"/>
    <mergeCell ref="D57:E57"/>
    <mergeCell ref="D72:E72"/>
    <mergeCell ref="D81:E81"/>
    <mergeCell ref="D22:E22"/>
    <mergeCell ref="B24:G24"/>
    <mergeCell ref="B26:G28"/>
    <mergeCell ref="B45:F45"/>
    <mergeCell ref="B50:C51"/>
    <mergeCell ref="E50:F51"/>
    <mergeCell ref="B2:F2"/>
    <mergeCell ref="B4:F4"/>
    <mergeCell ref="B6:F6"/>
    <mergeCell ref="B8:F8"/>
    <mergeCell ref="D15:E15"/>
  </mergeCells>
  <pageMargins left="0.7" right="0.7" top="0.75" bottom="0.75" header="0.3" footer="0.3"/>
  <pageSetup paperSize="9" scale="35" orientation="portrait" horizontalDpi="4294967294" verticalDpi="200" r:id="rId1"/>
  <colBreaks count="1" manualBreakCount="1">
    <brk id="9" max="1048575" man="1"/>
  </colBreaks>
  <ignoredErrors>
    <ignoredError sqref="F31:F35 F38:F42 G35 G42"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pageSetUpPr fitToPage="1"/>
  </sheetPr>
  <dimension ref="B1:J43"/>
  <sheetViews>
    <sheetView topLeftCell="A5" zoomScale="115" zoomScaleNormal="115" workbookViewId="0">
      <selection activeCell="G17" sqref="G17"/>
    </sheetView>
  </sheetViews>
  <sheetFormatPr defaultColWidth="9.140625" defaultRowHeight="14.45"/>
  <cols>
    <col min="1" max="1" width="3.28515625" style="1" customWidth="1"/>
    <col min="2" max="2" width="8.7109375" style="1" customWidth="1"/>
    <col min="3" max="3" width="20.42578125" style="1" customWidth="1"/>
    <col min="4" max="4" width="19.85546875" style="1" customWidth="1"/>
    <col min="5" max="5" width="32.140625" style="1" customWidth="1"/>
    <col min="6" max="6" width="32.7109375" style="1" bestFit="1" customWidth="1"/>
    <col min="7" max="7" width="25.140625" style="1" customWidth="1"/>
    <col min="8" max="8" width="34" style="1" customWidth="1"/>
    <col min="9" max="9" width="2.85546875" style="1" customWidth="1"/>
    <col min="10" max="10" width="22.28515625" style="1" customWidth="1"/>
    <col min="11" max="40" width="9.140625" style="1" customWidth="1"/>
    <col min="41" max="16384" width="9.140625" style="1"/>
  </cols>
  <sheetData>
    <row r="1" spans="2:8" ht="15" thickBot="1"/>
    <row r="2" spans="2:8" ht="18.95" thickBot="1">
      <c r="B2" s="258" t="s">
        <v>56</v>
      </c>
      <c r="C2" s="259"/>
      <c r="D2" s="259"/>
      <c r="E2" s="259"/>
      <c r="F2" s="259"/>
      <c r="G2" s="259"/>
      <c r="H2" s="299"/>
    </row>
    <row r="3" spans="2:8" ht="15" thickBot="1">
      <c r="B3" s="6"/>
      <c r="C3" s="6"/>
      <c r="D3" s="6"/>
      <c r="E3" s="6"/>
    </row>
    <row r="4" spans="2:8">
      <c r="B4" s="131" t="s">
        <v>57</v>
      </c>
      <c r="C4" s="132"/>
      <c r="D4" s="132"/>
      <c r="E4" s="132"/>
      <c r="F4" s="133"/>
      <c r="G4" s="133"/>
      <c r="H4" s="134"/>
    </row>
    <row r="5" spans="2:8">
      <c r="B5" s="135" t="s">
        <v>58</v>
      </c>
      <c r="C5" s="136"/>
      <c r="D5" s="136"/>
      <c r="E5" s="136"/>
      <c r="F5" s="137"/>
      <c r="G5" s="137"/>
      <c r="H5" s="138"/>
    </row>
    <row r="6" spans="2:8">
      <c r="B6" s="135" t="s">
        <v>59</v>
      </c>
      <c r="C6" s="136"/>
      <c r="D6" s="136"/>
      <c r="E6" s="136"/>
      <c r="F6" s="137"/>
      <c r="G6" s="137"/>
      <c r="H6" s="138"/>
    </row>
    <row r="7" spans="2:8">
      <c r="B7" s="135" t="s">
        <v>60</v>
      </c>
      <c r="C7" s="136"/>
      <c r="D7" s="136"/>
      <c r="E7" s="136"/>
      <c r="F7" s="137"/>
      <c r="G7" s="137"/>
      <c r="H7" s="138"/>
    </row>
    <row r="8" spans="2:8">
      <c r="B8" s="135" t="s">
        <v>61</v>
      </c>
      <c r="C8" s="136"/>
      <c r="D8" s="136"/>
      <c r="E8" s="136"/>
      <c r="F8" s="137"/>
      <c r="G8" s="137"/>
      <c r="H8" s="138"/>
    </row>
    <row r="9" spans="2:8">
      <c r="B9" s="135" t="s">
        <v>62</v>
      </c>
      <c r="C9" s="136"/>
      <c r="D9" s="136"/>
      <c r="E9" s="136"/>
      <c r="F9" s="137"/>
      <c r="G9" s="137"/>
      <c r="H9" s="138"/>
    </row>
    <row r="10" spans="2:8">
      <c r="B10" s="144" t="s">
        <v>63</v>
      </c>
      <c r="C10" s="136"/>
      <c r="D10" s="136"/>
      <c r="E10" s="136"/>
      <c r="F10" s="137"/>
      <c r="G10" s="137"/>
      <c r="H10" s="138"/>
    </row>
    <row r="11" spans="2:8" ht="15" thickBot="1">
      <c r="B11" s="143"/>
      <c r="C11" s="139"/>
      <c r="D11" s="139"/>
      <c r="E11" s="139"/>
      <c r="F11" s="140"/>
      <c r="G11" s="141"/>
      <c r="H11" s="142"/>
    </row>
    <row r="12" spans="2:8">
      <c r="B12" s="6"/>
      <c r="C12" s="6"/>
      <c r="D12" s="6"/>
      <c r="E12" s="6"/>
    </row>
    <row r="13" spans="2:8" ht="15" thickBot="1"/>
    <row r="14" spans="2:8" ht="15" customHeight="1" thickBot="1">
      <c r="B14" s="260" t="s">
        <v>64</v>
      </c>
      <c r="C14" s="300"/>
      <c r="D14" s="300"/>
      <c r="E14" s="300"/>
      <c r="F14" s="300"/>
      <c r="G14" s="300"/>
      <c r="H14" s="301"/>
    </row>
    <row r="15" spans="2:8" ht="15" thickBot="1">
      <c r="B15" s="170" t="s">
        <v>65</v>
      </c>
      <c r="C15" s="171" t="s">
        <v>66</v>
      </c>
      <c r="D15" s="172" t="s">
        <v>67</v>
      </c>
      <c r="E15" s="171" t="s">
        <v>68</v>
      </c>
      <c r="F15" s="172" t="s">
        <v>69</v>
      </c>
      <c r="G15" s="170" t="s">
        <v>70</v>
      </c>
      <c r="H15" s="173"/>
    </row>
    <row r="16" spans="2:8">
      <c r="B16" s="97" t="s">
        <v>71</v>
      </c>
      <c r="C16" s="95" t="s">
        <v>72</v>
      </c>
      <c r="D16" s="96" t="s">
        <v>73</v>
      </c>
      <c r="E16" s="95" t="s">
        <v>74</v>
      </c>
      <c r="F16" s="18" t="s">
        <v>75</v>
      </c>
      <c r="G16" s="94" t="s">
        <v>76</v>
      </c>
      <c r="H16" s="93"/>
    </row>
    <row r="17" spans="2:10" ht="15" thickBot="1">
      <c r="B17" s="92"/>
      <c r="C17" s="91"/>
      <c r="D17" s="89"/>
      <c r="E17" s="90"/>
      <c r="F17" s="89"/>
      <c r="G17" s="88"/>
      <c r="H17" s="87"/>
    </row>
    <row r="19" spans="2:10" ht="15" thickBot="1"/>
    <row r="20" spans="2:10" ht="30.95" customHeight="1" thickBot="1">
      <c r="B20" s="254" t="s">
        <v>77</v>
      </c>
      <c r="C20" s="255"/>
      <c r="D20" s="255"/>
      <c r="E20" s="256"/>
      <c r="F20" s="256"/>
      <c r="G20" s="256"/>
      <c r="H20" s="257"/>
    </row>
    <row r="22" spans="2:10" ht="15" thickBot="1">
      <c r="B22" s="20"/>
      <c r="C22" s="20"/>
      <c r="D22" s="20"/>
    </row>
    <row r="23" spans="2:10" ht="30" customHeight="1" thickBot="1">
      <c r="B23" s="261" t="s">
        <v>78</v>
      </c>
      <c r="C23" s="262"/>
      <c r="D23" s="262"/>
      <c r="E23" s="164" t="s">
        <v>35</v>
      </c>
      <c r="F23" s="165" t="s">
        <v>79</v>
      </c>
      <c r="G23" s="165" t="s">
        <v>80</v>
      </c>
      <c r="H23" s="165" t="s">
        <v>81</v>
      </c>
      <c r="J23" s="85"/>
    </row>
    <row r="24" spans="2:10">
      <c r="B24" s="263" t="s">
        <v>82</v>
      </c>
      <c r="C24" s="264"/>
      <c r="D24" s="264"/>
      <c r="E24" s="84"/>
      <c r="F24" s="82" t="s">
        <v>71</v>
      </c>
      <c r="G24" s="83">
        <v>0</v>
      </c>
      <c r="H24" s="82">
        <f>G24*E24</f>
        <v>0</v>
      </c>
    </row>
    <row r="25" spans="2:10">
      <c r="B25" s="265"/>
      <c r="C25" s="266"/>
      <c r="D25" s="266"/>
      <c r="E25" s="81"/>
      <c r="F25" s="79" t="s">
        <v>71</v>
      </c>
      <c r="G25" s="80">
        <v>0</v>
      </c>
      <c r="H25" s="79">
        <f>G25*E25</f>
        <v>0</v>
      </c>
    </row>
    <row r="26" spans="2:10">
      <c r="B26" s="265"/>
      <c r="C26" s="266"/>
      <c r="D26" s="266"/>
      <c r="E26" s="81"/>
      <c r="F26" s="79" t="s">
        <v>71</v>
      </c>
      <c r="G26" s="80">
        <v>0</v>
      </c>
      <c r="H26" s="79">
        <f>G26*E26</f>
        <v>0</v>
      </c>
    </row>
    <row r="27" spans="2:10">
      <c r="B27" s="265"/>
      <c r="C27" s="266"/>
      <c r="D27" s="266"/>
      <c r="E27" s="81"/>
      <c r="F27" s="79" t="s">
        <v>71</v>
      </c>
      <c r="G27" s="80">
        <v>0</v>
      </c>
      <c r="H27" s="79">
        <f>G27*E27</f>
        <v>0</v>
      </c>
    </row>
    <row r="28" spans="2:10" ht="15" thickBot="1">
      <c r="B28" s="250"/>
      <c r="C28" s="251"/>
      <c r="D28" s="251"/>
      <c r="E28" s="78"/>
      <c r="F28" s="79" t="s">
        <v>71</v>
      </c>
      <c r="G28" s="77">
        <v>0</v>
      </c>
      <c r="H28" s="76">
        <f>G28*E28</f>
        <v>0</v>
      </c>
    </row>
    <row r="29" spans="2:10" ht="15.95" thickBot="1">
      <c r="B29" s="20"/>
      <c r="C29" s="20"/>
      <c r="D29" s="20"/>
      <c r="E29" s="20"/>
      <c r="F29" s="252" t="s">
        <v>83</v>
      </c>
      <c r="G29" s="253"/>
      <c r="H29" s="168">
        <f>SUM(H24:H28)</f>
        <v>0</v>
      </c>
    </row>
    <row r="30" spans="2:10" ht="15" thickBot="1">
      <c r="B30" s="5"/>
      <c r="C30" s="2"/>
      <c r="D30" s="2"/>
      <c r="E30" s="2"/>
      <c r="H30" s="86"/>
      <c r="I30" s="86"/>
      <c r="J30" s="86"/>
    </row>
    <row r="31" spans="2:10" ht="15.95" thickBot="1">
      <c r="F31" s="166" t="s">
        <v>84</v>
      </c>
      <c r="G31" s="167"/>
      <c r="H31" s="169">
        <f>H29</f>
        <v>0</v>
      </c>
    </row>
    <row r="43" spans="6:6">
      <c r="F43" s="3"/>
    </row>
  </sheetData>
  <mergeCells count="10">
    <mergeCell ref="B28:D28"/>
    <mergeCell ref="F29:G29"/>
    <mergeCell ref="B20:H20"/>
    <mergeCell ref="B2:H2"/>
    <mergeCell ref="B14:H14"/>
    <mergeCell ref="B23:D23"/>
    <mergeCell ref="B24:D24"/>
    <mergeCell ref="B25:D25"/>
    <mergeCell ref="B26:D26"/>
    <mergeCell ref="B27:D27"/>
  </mergeCells>
  <pageMargins left="0.78740157480314965" right="0.70866141732283472" top="0.74803149606299213" bottom="0.74803149606299213" header="0.31496062992125984" footer="0.31496062992125984"/>
  <pageSetup paperSize="8" orientation="landscape" verticalDpi="200" r:id="rId1"/>
  <headerFooter>
    <oddFooter>&amp;L&amp;F&amp;R&amp;A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pageSetUpPr fitToPage="1"/>
  </sheetPr>
  <dimension ref="B1:J19"/>
  <sheetViews>
    <sheetView tabSelected="1" topLeftCell="C2" zoomScaleNormal="100" workbookViewId="0">
      <selection activeCell="H6" sqref="G6:H6"/>
    </sheetView>
  </sheetViews>
  <sheetFormatPr defaultColWidth="9.140625" defaultRowHeight="14.45"/>
  <cols>
    <col min="1" max="1" width="3" style="1" customWidth="1"/>
    <col min="2" max="2" width="6.42578125" style="1" customWidth="1"/>
    <col min="3" max="3" width="44.85546875" style="1" customWidth="1"/>
    <col min="4" max="4" width="29.5703125" style="1" customWidth="1"/>
    <col min="5" max="5" width="28.7109375" style="1" customWidth="1"/>
    <col min="6" max="6" width="29.42578125" style="1" customWidth="1"/>
    <col min="7" max="7" width="27.28515625" style="1" customWidth="1"/>
    <col min="8" max="8" width="30.85546875" style="1" customWidth="1"/>
    <col min="9" max="9" width="30.5703125" style="1" customWidth="1"/>
    <col min="10" max="10" width="2.7109375" style="1" customWidth="1"/>
    <col min="11" max="11" width="9.140625" style="1" customWidth="1"/>
    <col min="12" max="12" width="27" style="1" customWidth="1"/>
    <col min="13" max="42" width="9.140625" style="1" customWidth="1"/>
    <col min="43" max="16384" width="9.140625" style="1"/>
  </cols>
  <sheetData>
    <row r="1" spans="2:10" ht="15" thickBot="1"/>
    <row r="2" spans="2:10" ht="18.95" thickBot="1">
      <c r="B2" s="267" t="s">
        <v>85</v>
      </c>
      <c r="C2" s="268"/>
      <c r="D2" s="268"/>
      <c r="E2" s="268"/>
      <c r="F2" s="268"/>
      <c r="G2" s="268"/>
      <c r="H2" s="268"/>
      <c r="I2" s="269"/>
    </row>
    <row r="3" spans="2:10" ht="15" thickBot="1">
      <c r="B3" s="6"/>
      <c r="C3" s="6"/>
      <c r="D3" s="6"/>
      <c r="E3" s="6"/>
    </row>
    <row r="4" spans="2:10" ht="15.95" thickBot="1">
      <c r="B4" s="270" t="s">
        <v>86</v>
      </c>
      <c r="C4" s="283"/>
      <c r="D4" s="283"/>
      <c r="E4" s="283"/>
      <c r="F4" s="283"/>
      <c r="G4" s="283"/>
      <c r="H4" s="283"/>
      <c r="I4" s="284"/>
    </row>
    <row r="5" spans="2:10" ht="36.6" thickBot="1">
      <c r="B5" s="99"/>
      <c r="C5" s="100" t="s">
        <v>87</v>
      </c>
      <c r="D5" s="123" t="s">
        <v>88</v>
      </c>
      <c r="E5" s="98"/>
      <c r="F5" s="117" t="s">
        <v>89</v>
      </c>
      <c r="G5" s="116" t="s">
        <v>90</v>
      </c>
      <c r="H5" s="115" t="s">
        <v>91</v>
      </c>
      <c r="I5" s="122" t="s">
        <v>92</v>
      </c>
    </row>
    <row r="6" spans="2:10" ht="29.45" thickBot="1">
      <c r="B6" s="192"/>
      <c r="C6" s="193" t="s">
        <v>93</v>
      </c>
      <c r="D6" s="281" t="s">
        <v>94</v>
      </c>
      <c r="E6" s="282"/>
      <c r="F6" s="111" t="s">
        <v>95</v>
      </c>
      <c r="G6" s="194"/>
      <c r="H6" s="195"/>
      <c r="I6" s="196">
        <v>0</v>
      </c>
    </row>
    <row r="7" spans="2:10" ht="15" thickBot="1">
      <c r="B7" s="121"/>
      <c r="C7" s="120"/>
      <c r="D7" s="120"/>
      <c r="E7" s="120"/>
      <c r="F7" s="58"/>
      <c r="G7" s="72"/>
      <c r="H7" s="72"/>
      <c r="I7" s="119"/>
    </row>
    <row r="8" spans="2:10" ht="15.95" thickBot="1">
      <c r="B8" s="270" t="s">
        <v>96</v>
      </c>
      <c r="C8" s="271"/>
      <c r="D8" s="271"/>
      <c r="E8" s="271"/>
      <c r="F8" s="271"/>
      <c r="G8" s="271"/>
      <c r="H8" s="271"/>
      <c r="I8" s="272"/>
      <c r="J8" s="118"/>
    </row>
    <row r="9" spans="2:10" ht="48.6" thickBot="1">
      <c r="B9" s="99"/>
      <c r="C9" s="117" t="s">
        <v>89</v>
      </c>
      <c r="D9" s="115" t="s">
        <v>97</v>
      </c>
      <c r="E9" s="116" t="s">
        <v>98</v>
      </c>
      <c r="F9" s="115" t="s">
        <v>99</v>
      </c>
      <c r="G9" s="114" t="s">
        <v>100</v>
      </c>
      <c r="H9" s="113" t="s">
        <v>101</v>
      </c>
      <c r="I9" s="112" t="s">
        <v>102</v>
      </c>
    </row>
    <row r="10" spans="2:10" ht="15" thickBot="1">
      <c r="B10" s="163"/>
      <c r="C10" s="111" t="str">
        <f>F6</f>
        <v>Generieke specialist</v>
      </c>
      <c r="D10" s="109">
        <v>30</v>
      </c>
      <c r="E10" s="110">
        <v>6</v>
      </c>
      <c r="F10" s="109">
        <v>6</v>
      </c>
      <c r="G10" s="108">
        <f>G6*D10</f>
        <v>0</v>
      </c>
      <c r="H10" s="107">
        <f>E10*H6</f>
        <v>0</v>
      </c>
      <c r="I10" s="106">
        <f>F10*I6</f>
        <v>0</v>
      </c>
    </row>
    <row r="11" spans="2:10" ht="15" thickBot="1">
      <c r="B11" s="273" t="s">
        <v>103</v>
      </c>
      <c r="C11" s="274"/>
      <c r="D11" s="274"/>
      <c r="E11" s="274"/>
      <c r="F11" s="275"/>
      <c r="G11" s="105">
        <f>SUM(G10:G10)</f>
        <v>0</v>
      </c>
      <c r="H11" s="104">
        <f>SUM(H10:H10)</f>
        <v>0</v>
      </c>
      <c r="I11" s="103">
        <f>SUM(I10:I10)</f>
        <v>0</v>
      </c>
    </row>
    <row r="12" spans="2:10" ht="15.95" thickBot="1">
      <c r="B12" s="276"/>
      <c r="C12" s="277"/>
      <c r="D12" s="277"/>
      <c r="E12" s="277"/>
      <c r="F12" s="278"/>
      <c r="G12" s="279" t="s">
        <v>104</v>
      </c>
      <c r="H12" s="280"/>
      <c r="I12" s="102">
        <f>SUM(G11:I11)</f>
        <v>0</v>
      </c>
    </row>
    <row r="13" spans="2:10" ht="15" thickBot="1">
      <c r="B13" s="145"/>
      <c r="C13" s="58"/>
      <c r="D13" s="58"/>
      <c r="E13" s="58"/>
      <c r="F13" s="58"/>
      <c r="G13" s="58"/>
      <c r="H13" s="58"/>
      <c r="I13" s="146"/>
    </row>
    <row r="14" spans="2:10" ht="15" thickBot="1"/>
    <row r="15" spans="2:10" ht="15.95" thickBot="1">
      <c r="G15" s="162" t="s">
        <v>105</v>
      </c>
      <c r="H15" s="156"/>
      <c r="I15" s="155">
        <f>I12</f>
        <v>0</v>
      </c>
    </row>
    <row r="17" spans="3:3">
      <c r="C17" s="101"/>
    </row>
    <row r="18" spans="3:3">
      <c r="C18" s="101"/>
    </row>
    <row r="19" spans="3:3">
      <c r="C19" s="101"/>
    </row>
  </sheetData>
  <dataConsolidate/>
  <mergeCells count="6">
    <mergeCell ref="B2:I2"/>
    <mergeCell ref="B8:I8"/>
    <mergeCell ref="B11:F12"/>
    <mergeCell ref="G12:H12"/>
    <mergeCell ref="D6:E6"/>
    <mergeCell ref="B4:I4"/>
  </mergeCells>
  <pageMargins left="0.78740157480314965" right="0.70866141732283472" top="0.74803149606299213" bottom="0.74803149606299213" header="0.31496062992125984" footer="0.31496062992125984"/>
  <pageSetup paperSize="8" scale="77" orientation="landscape" verticalDpi="200" r:id="rId1"/>
  <headerFooter>
    <oddFooter>&amp;L&amp;F&amp;R&amp;A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BF5EA-B7B9-4646-8651-AF6880B5D5DA}">
  <dimension ref="A1:AP69"/>
  <sheetViews>
    <sheetView workbookViewId="0">
      <selection activeCell="E5" sqref="E5"/>
    </sheetView>
  </sheetViews>
  <sheetFormatPr defaultColWidth="0" defaultRowHeight="14.45" zeroHeight="1"/>
  <cols>
    <col min="1" max="1" width="8.7109375" customWidth="1"/>
    <col min="2" max="2" width="31.85546875" customWidth="1"/>
    <col min="3" max="3" width="45" customWidth="1"/>
    <col min="4" max="4" width="8.7109375" customWidth="1"/>
    <col min="5" max="5" width="27.140625" customWidth="1"/>
    <col min="6" max="6" width="8.7109375" customWidth="1"/>
    <col min="7" max="42" width="0" hidden="1" customWidth="1"/>
    <col min="43" max="16384" width="8.7109375" hidden="1"/>
  </cols>
  <sheetData>
    <row r="1" spans="2:5" s="1" customFormat="1" ht="18.95" thickBot="1">
      <c r="B1" s="267" t="s">
        <v>106</v>
      </c>
      <c r="C1" s="268"/>
      <c r="D1" s="268"/>
      <c r="E1" s="269"/>
    </row>
    <row r="2" spans="2:5" s="1" customFormat="1" ht="15" thickBot="1">
      <c r="B2" s="6"/>
      <c r="C2" s="6"/>
      <c r="D2" s="6"/>
    </row>
    <row r="3" spans="2:5" s="1" customFormat="1" ht="15.95" thickBot="1">
      <c r="B3" s="270"/>
      <c r="C3" s="283"/>
      <c r="D3" s="283"/>
      <c r="E3" s="284"/>
    </row>
    <row r="4" spans="2:5" s="1" customFormat="1" ht="15" thickBot="1">
      <c r="B4" s="100" t="s">
        <v>87</v>
      </c>
      <c r="C4" s="123" t="s">
        <v>88</v>
      </c>
      <c r="D4" s="98"/>
      <c r="E4" s="200" t="s">
        <v>107</v>
      </c>
    </row>
    <row r="5" spans="2:5" s="1" customFormat="1" ht="15" thickBot="1">
      <c r="B5" s="193" t="s">
        <v>108</v>
      </c>
      <c r="C5" s="281" t="s">
        <v>109</v>
      </c>
      <c r="D5" s="282"/>
      <c r="E5" s="196">
        <v>0</v>
      </c>
    </row>
    <row r="6" spans="2:5" s="1" customFormat="1" ht="15" thickBot="1">
      <c r="B6" s="197"/>
      <c r="C6" s="198"/>
      <c r="D6" s="198"/>
      <c r="E6" s="199"/>
    </row>
    <row r="7" spans="2:5" s="1" customFormat="1" ht="15.95" thickBot="1">
      <c r="B7" s="197"/>
      <c r="C7" s="162" t="s">
        <v>110</v>
      </c>
      <c r="D7" s="156"/>
      <c r="E7" s="155">
        <f>E5</f>
        <v>0</v>
      </c>
    </row>
    <row r="8" spans="2:5" s="1" customFormat="1">
      <c r="B8" s="197"/>
      <c r="C8" s="198"/>
      <c r="D8" s="198"/>
      <c r="E8" s="199"/>
    </row>
    <row r="9" spans="2:5" s="1" customFormat="1">
      <c r="B9" s="197"/>
      <c r="C9" s="198"/>
      <c r="D9" s="198"/>
      <c r="E9" s="199"/>
    </row>
    <row r="10" spans="2:5" s="1" customFormat="1">
      <c r="B10" s="197"/>
      <c r="C10" s="198"/>
      <c r="D10" s="198"/>
      <c r="E10" s="199"/>
    </row>
    <row r="11" spans="2:5" s="1" customFormat="1">
      <c r="B11" s="197"/>
      <c r="C11" s="198"/>
      <c r="D11" s="198"/>
      <c r="E11" s="199"/>
    </row>
    <row r="12" spans="2:5" s="1" customFormat="1">
      <c r="B12" s="197"/>
      <c r="C12" s="198"/>
      <c r="D12" s="198"/>
      <c r="E12" s="199"/>
    </row>
    <row r="13" spans="2:5" s="1" customFormat="1">
      <c r="B13" s="197"/>
      <c r="C13" s="198"/>
      <c r="D13" s="198"/>
      <c r="E13" s="199"/>
    </row>
    <row r="14" spans="2:5" s="1" customFormat="1">
      <c r="B14" s="197"/>
      <c r="C14" s="198"/>
      <c r="D14" s="198"/>
      <c r="E14" s="199"/>
    </row>
    <row r="15" spans="2:5" s="1" customFormat="1">
      <c r="B15" s="197"/>
      <c r="C15" s="198"/>
      <c r="D15" s="198"/>
      <c r="E15" s="199"/>
    </row>
    <row r="16" spans="2:5" s="1" customFormat="1">
      <c r="B16" s="197"/>
      <c r="C16" s="198"/>
      <c r="D16" s="198"/>
      <c r="E16" s="199"/>
    </row>
    <row r="17" spans="2:5" s="1" customFormat="1">
      <c r="B17" s="197"/>
      <c r="C17" s="198"/>
      <c r="D17" s="198"/>
      <c r="E17" s="199"/>
    </row>
    <row r="18" spans="2:5" s="1" customFormat="1">
      <c r="B18" s="197"/>
      <c r="C18" s="198"/>
      <c r="D18" s="198"/>
      <c r="E18" s="199"/>
    </row>
    <row r="19" spans="2:5" s="1" customFormat="1">
      <c r="B19" s="197"/>
      <c r="C19" s="198"/>
      <c r="D19" s="198"/>
      <c r="E19" s="199"/>
    </row>
    <row r="20" spans="2:5" s="1" customFormat="1">
      <c r="B20" s="197"/>
      <c r="C20" s="198"/>
      <c r="D20" s="198"/>
      <c r="E20" s="199"/>
    </row>
    <row r="21" spans="2:5" s="1" customFormat="1">
      <c r="B21" s="197"/>
      <c r="C21" s="198"/>
      <c r="D21" s="198"/>
      <c r="E21" s="199"/>
    </row>
    <row r="22" spans="2:5" s="1" customFormat="1">
      <c r="B22" s="197"/>
      <c r="C22" s="198"/>
      <c r="D22" s="198"/>
      <c r="E22" s="199"/>
    </row>
    <row r="23" spans="2:5" s="1" customFormat="1">
      <c r="B23" s="197"/>
      <c r="C23" s="198"/>
      <c r="D23" s="198"/>
      <c r="E23" s="199"/>
    </row>
    <row r="24" spans="2:5" s="1" customFormat="1">
      <c r="B24" s="197"/>
      <c r="C24" s="198"/>
      <c r="D24" s="198"/>
      <c r="E24" s="199"/>
    </row>
    <row r="25" spans="2:5" s="1" customFormat="1">
      <c r="B25" s="197"/>
      <c r="C25" s="198"/>
      <c r="D25" s="198"/>
      <c r="E25" s="199"/>
    </row>
    <row r="26" spans="2:5" s="1" customFormat="1">
      <c r="B26" s="197"/>
      <c r="C26" s="198"/>
      <c r="D26" s="198"/>
      <c r="E26" s="199"/>
    </row>
    <row r="27" spans="2:5" s="1" customFormat="1">
      <c r="B27" s="197"/>
      <c r="C27" s="198"/>
      <c r="D27" s="198"/>
      <c r="E27" s="199"/>
    </row>
    <row r="28" spans="2:5" s="1" customFormat="1">
      <c r="B28" s="197"/>
      <c r="C28" s="198"/>
      <c r="D28" s="198"/>
      <c r="E28" s="199"/>
    </row>
    <row r="29" spans="2:5" s="1" customFormat="1">
      <c r="B29" s="197"/>
      <c r="C29" s="198"/>
      <c r="D29" s="198"/>
      <c r="E29" s="199"/>
    </row>
    <row r="30" spans="2:5" s="1" customFormat="1">
      <c r="B30" s="197"/>
      <c r="C30" s="198"/>
      <c r="D30" s="198"/>
      <c r="E30" s="199"/>
    </row>
    <row r="31" spans="2:5" s="1" customFormat="1">
      <c r="B31" s="197"/>
      <c r="C31" s="198"/>
      <c r="D31" s="198"/>
      <c r="E31" s="199"/>
    </row>
    <row r="32" spans="2:5" s="1" customFormat="1">
      <c r="B32" s="197"/>
      <c r="C32" s="198"/>
      <c r="D32" s="198"/>
      <c r="E32" s="199"/>
    </row>
    <row r="33" spans="2:5" s="1" customFormat="1">
      <c r="B33" s="197"/>
      <c r="C33" s="198"/>
      <c r="D33" s="198"/>
      <c r="E33" s="199"/>
    </row>
    <row r="34" spans="2:5" s="1" customFormat="1" ht="16.5" customHeight="1">
      <c r="B34" s="197"/>
      <c r="C34" s="198"/>
      <c r="D34" s="198"/>
      <c r="E34" s="199"/>
    </row>
    <row r="35" spans="2:5">
      <c r="B35" s="1"/>
      <c r="C35" s="1"/>
      <c r="D35" s="1"/>
      <c r="E35" s="1"/>
    </row>
    <row r="65" customFormat="1" hidden="1"/>
    <row r="66" customFormat="1" hidden="1"/>
    <row r="67" customFormat="1" hidden="1"/>
    <row r="68" customFormat="1" hidden="1"/>
    <row r="69" customFormat="1" hidden="1"/>
  </sheetData>
  <mergeCells count="3">
    <mergeCell ref="B1:E1"/>
    <mergeCell ref="B3:E3"/>
    <mergeCell ref="C5:D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sheetPr>
  <dimension ref="A1:G30"/>
  <sheetViews>
    <sheetView topLeftCell="A10" zoomScale="115" zoomScaleNormal="115" workbookViewId="0">
      <selection activeCell="D14" sqref="D14"/>
    </sheetView>
  </sheetViews>
  <sheetFormatPr defaultColWidth="9.140625" defaultRowHeight="14.45"/>
  <cols>
    <col min="1" max="1" width="3" style="1" customWidth="1"/>
    <col min="2" max="2" width="61" style="1" customWidth="1"/>
    <col min="3" max="3" width="9.140625" style="1" customWidth="1"/>
    <col min="4" max="4" width="34.5703125" style="1" customWidth="1"/>
    <col min="5" max="5" width="33.28515625" style="1" customWidth="1"/>
    <col min="6" max="6" width="27.85546875" style="1" customWidth="1"/>
    <col min="7" max="7" width="19.5703125" style="1" customWidth="1"/>
    <col min="8" max="10" width="9.140625" style="1" customWidth="1"/>
    <col min="11" max="16383" width="9.140625" style="1"/>
    <col min="16384" max="16384" width="0.42578125" style="1" customWidth="1"/>
  </cols>
  <sheetData>
    <row r="1" spans="1:7" ht="15" thickBot="1">
      <c r="A1" s="130"/>
    </row>
    <row r="2" spans="1:7" ht="18.95" thickBot="1">
      <c r="A2" s="130"/>
      <c r="B2" s="289" t="s">
        <v>111</v>
      </c>
      <c r="C2" s="290"/>
      <c r="D2" s="290"/>
      <c r="E2" s="290"/>
      <c r="F2" s="290"/>
      <c r="G2" s="291"/>
    </row>
    <row r="3" spans="1:7" ht="18.95" thickBot="1">
      <c r="A3" s="130"/>
      <c r="B3" s="124"/>
      <c r="C3" s="124"/>
      <c r="D3" s="124"/>
    </row>
    <row r="4" spans="1:7" ht="15" thickBot="1">
      <c r="A4" s="130"/>
      <c r="B4" s="70" t="s">
        <v>112</v>
      </c>
      <c r="C4" s="71"/>
      <c r="D4" s="75" t="s">
        <v>113</v>
      </c>
      <c r="E4" s="75" t="s">
        <v>114</v>
      </c>
      <c r="F4" s="75" t="s">
        <v>115</v>
      </c>
      <c r="G4" s="75" t="s">
        <v>116</v>
      </c>
    </row>
    <row r="5" spans="1:7" ht="15" thickBot="1">
      <c r="B5" s="128" t="s">
        <v>117</v>
      </c>
      <c r="C5" s="119"/>
      <c r="D5" s="190">
        <f>'Tabblad 3 - VDI-Oplossing '!D51</f>
        <v>0</v>
      </c>
      <c r="E5" s="190">
        <f>'Tabblad 3 - VDI-Oplossing '!D53</f>
        <v>0</v>
      </c>
      <c r="F5" s="190">
        <f>'Tabblad 3 - VDI-Oplossing '!E53</f>
        <v>0</v>
      </c>
      <c r="G5" s="190">
        <f>'Tabblad 3 - VDI-Oplossing '!D55</f>
        <v>0</v>
      </c>
    </row>
    <row r="6" spans="1:7" ht="15" thickBot="1">
      <c r="D6" s="74"/>
      <c r="E6" s="74"/>
      <c r="F6" s="74"/>
    </row>
    <row r="7" spans="1:7" ht="15" thickBot="1">
      <c r="B7" s="70" t="s">
        <v>14</v>
      </c>
      <c r="C7" s="71"/>
      <c r="D7" s="129" t="s">
        <v>118</v>
      </c>
      <c r="E7" s="75" t="s">
        <v>116</v>
      </c>
    </row>
    <row r="8" spans="1:7" ht="15" thickBot="1">
      <c r="B8" s="128" t="s">
        <v>119</v>
      </c>
      <c r="C8" s="72"/>
      <c r="D8" s="190">
        <f>'Tabblad 4 - Basis support'!H31</f>
        <v>0</v>
      </c>
      <c r="E8" s="190">
        <f>5*D8</f>
        <v>0</v>
      </c>
    </row>
    <row r="9" spans="1:7" ht="15" thickBot="1">
      <c r="D9" s="74"/>
    </row>
    <row r="10" spans="1:7" ht="15" thickBot="1">
      <c r="D10" s="75" t="s">
        <v>120</v>
      </c>
    </row>
    <row r="11" spans="1:7" ht="21.6" thickBot="1">
      <c r="B11" s="296" t="s">
        <v>121</v>
      </c>
      <c r="C11" s="297"/>
      <c r="D11" s="188">
        <f>G5+E8</f>
        <v>0</v>
      </c>
    </row>
    <row r="12" spans="1:7" ht="15" thickBot="1"/>
    <row r="13" spans="1:7" ht="15" thickBot="1">
      <c r="B13" s="70" t="s">
        <v>16</v>
      </c>
      <c r="C13" s="71"/>
      <c r="D13" s="129" t="s">
        <v>122</v>
      </c>
    </row>
    <row r="14" spans="1:7" ht="17.45" customHeight="1" thickBot="1">
      <c r="B14" s="128" t="s">
        <v>123</v>
      </c>
      <c r="C14" s="72"/>
      <c r="D14" s="190">
        <f>'Tabblad 5 -Aanverwante diensten'!I15</f>
        <v>0</v>
      </c>
    </row>
    <row r="15" spans="1:7" ht="15" thickBot="1"/>
    <row r="16" spans="1:7" ht="15.6" customHeight="1" thickBot="1">
      <c r="B16" s="70" t="s">
        <v>124</v>
      </c>
      <c r="C16" s="71"/>
      <c r="D16" s="75" t="str">
        <f>'Tabblad 6 - Test en acceptatie'!E4</f>
        <v>Prijs testtraject excl. BTW</v>
      </c>
    </row>
    <row r="17" spans="2:4" ht="15.6" customHeight="1" thickBot="1">
      <c r="B17" s="128" t="s">
        <v>125</v>
      </c>
      <c r="C17" s="72"/>
      <c r="D17" s="73">
        <f>'Tabblad 6 - Test en acceptatie'!E7</f>
        <v>0</v>
      </c>
    </row>
    <row r="18" spans="2:4" ht="15.6" customHeight="1" thickBot="1">
      <c r="D18" s="74"/>
    </row>
    <row r="19" spans="2:4" ht="14.45" customHeight="1" thickBot="1">
      <c r="D19" s="75" t="s">
        <v>126</v>
      </c>
    </row>
    <row r="20" spans="2:4" ht="21.6" thickBot="1">
      <c r="B20" s="292" t="s">
        <v>127</v>
      </c>
      <c r="C20" s="293"/>
      <c r="D20" s="188">
        <f>D11+D14+D17</f>
        <v>0</v>
      </c>
    </row>
    <row r="21" spans="2:4" ht="15" thickBot="1">
      <c r="B21" s="202" t="s">
        <v>128</v>
      </c>
      <c r="C21" s="203"/>
    </row>
    <row r="22" spans="2:4" ht="15" thickBot="1"/>
    <row r="23" spans="2:4" ht="15" thickBot="1">
      <c r="B23" s="302" t="s">
        <v>129</v>
      </c>
      <c r="C23" s="303"/>
      <c r="D23" s="304"/>
    </row>
    <row r="24" spans="2:4" ht="30" customHeight="1">
      <c r="B24" s="22" t="s">
        <v>130</v>
      </c>
      <c r="C24" s="294"/>
      <c r="D24" s="295"/>
    </row>
    <row r="25" spans="2:4" ht="30" customHeight="1">
      <c r="B25" s="23" t="s">
        <v>131</v>
      </c>
      <c r="C25" s="285"/>
      <c r="D25" s="286"/>
    </row>
    <row r="26" spans="2:4" ht="30" customHeight="1">
      <c r="B26" s="24" t="s">
        <v>89</v>
      </c>
      <c r="C26" s="285"/>
      <c r="D26" s="286"/>
    </row>
    <row r="27" spans="2:4" ht="30" customHeight="1">
      <c r="B27" s="24" t="s">
        <v>132</v>
      </c>
      <c r="C27" s="285"/>
      <c r="D27" s="286"/>
    </row>
    <row r="28" spans="2:4" ht="30" customHeight="1" thickBot="1">
      <c r="B28" s="25" t="s">
        <v>133</v>
      </c>
      <c r="C28" s="287"/>
      <c r="D28" s="288"/>
    </row>
    <row r="29" spans="2:4" ht="15.6">
      <c r="B29" s="127"/>
      <c r="C29" s="127"/>
    </row>
    <row r="30" spans="2:4">
      <c r="B30" s="126"/>
      <c r="C30" s="125"/>
    </row>
  </sheetData>
  <mergeCells count="9">
    <mergeCell ref="C26:D26"/>
    <mergeCell ref="C27:D27"/>
    <mergeCell ref="C28:D28"/>
    <mergeCell ref="B2:G2"/>
    <mergeCell ref="B20:C20"/>
    <mergeCell ref="B23:D23"/>
    <mergeCell ref="C24:D24"/>
    <mergeCell ref="C25:D25"/>
    <mergeCell ref="B11:C11"/>
  </mergeCells>
  <pageMargins left="0.7" right="0.7" top="0.75" bottom="0.75" header="0.3" footer="0.3"/>
  <pageSetup paperSize="9" scale="84" orientation="portrait" r:id="rId1"/>
  <headerFooter>
    <oddFooter>&amp;L&amp;F&amp;R&amp;A</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Gemeente Hilversum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Hooijmans, Remco</dc:creator>
  <cp:keywords/>
  <dc:description/>
  <cp:lastModifiedBy>Leuverden, Dennis van</cp:lastModifiedBy>
  <cp:revision/>
  <dcterms:created xsi:type="dcterms:W3CDTF">2017-11-17T10:00:31Z</dcterms:created>
  <dcterms:modified xsi:type="dcterms:W3CDTF">2024-01-08T14:08:42Z</dcterms:modified>
  <cp:category/>
  <cp:contentStatus/>
</cp:coreProperties>
</file>