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029"/>
  <workbookPr defaultThemeVersion="166925"/>
  <mc:AlternateContent xmlns:mc="http://schemas.openxmlformats.org/markup-compatibility/2006">
    <mc:Choice Requires="x15">
      <x15ac:absPath xmlns:x15ac="http://schemas.microsoft.com/office/spreadsheetml/2010/11/ac" url="https://fsbutrecht.sharepoint.com/sites/Inkoopcontractmanagement/IC Vertrouwelijk/2. Aanbestedingen/2023-004 Warme drankenvoorziening/"/>
    </mc:Choice>
  </mc:AlternateContent>
  <xr:revisionPtr revIDLastSave="908" documentId="11_BB8785B62AC3D0274E37986DA3A7F7B43773FFD3" xr6:coauthVersionLast="47" xr6:coauthVersionMax="47" xr10:uidLastSave="{702BAA4D-7D44-44E4-A507-C59E039BDC3E}"/>
  <bookViews>
    <workbookView xWindow="-108" yWindow="-108" windowWidth="23256" windowHeight="12720" xr2:uid="{00000000-000D-0000-FFFF-FFFF00000000}"/>
  </bookViews>
  <sheets>
    <sheet name="Prijzenblad"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37" i="2" l="1"/>
  <c r="K21" i="2"/>
  <c r="K20" i="2"/>
  <c r="J30" i="2"/>
  <c r="L38" i="2"/>
  <c r="J31" i="2"/>
  <c r="K22" i="2"/>
  <c r="K23" i="2"/>
  <c r="L44" i="2"/>
  <c r="N44" i="2" s="1"/>
  <c r="L43" i="2"/>
  <c r="N43" i="2" s="1"/>
  <c r="L41" i="2"/>
  <c r="L42" i="2"/>
  <c r="L39" i="2"/>
  <c r="L40" i="2"/>
  <c r="N40" i="2" l="1"/>
  <c r="J32" i="2"/>
  <c r="D54" i="2" s="1"/>
  <c r="N42" i="2"/>
  <c r="N45" i="2" l="1"/>
  <c r="D55" i="2" s="1"/>
  <c r="K24" i="2"/>
  <c r="D53" i="2" s="1"/>
  <c r="D56" i="2" l="1"/>
</calcChain>
</file>

<file path=xl/sharedStrings.xml><?xml version="1.0" encoding="utf-8"?>
<sst xmlns="http://schemas.openxmlformats.org/spreadsheetml/2006/main" count="74" uniqueCount="54">
  <si>
    <t>Prijzenblad Drankenautomaten</t>
  </si>
  <si>
    <t>Fictieve Inschrijfprijs voor Drankenautomaten</t>
  </si>
  <si>
    <t>Omschrijving</t>
  </si>
  <si>
    <t>Maandelijks tarief per stuk</t>
  </si>
  <si>
    <t>Aantal</t>
  </si>
  <si>
    <t>Automaat: Type kantoorlocatie</t>
  </si>
  <si>
    <t>Automaat: Type Opleidingslocatie</t>
  </si>
  <si>
    <t>Automaat: Type Vaste Screening</t>
  </si>
  <si>
    <t>Totaal</t>
  </si>
  <si>
    <t>Totaal per jaar</t>
  </si>
  <si>
    <t>Koffiebonen blend C</t>
  </si>
  <si>
    <t>Koffiebonen blend D</t>
  </si>
  <si>
    <t>Melkproduct dierlijk t.b.v. drankenautomaat</t>
  </si>
  <si>
    <t>Schoonmaakmiddel voor regulier onderhoud</t>
  </si>
  <si>
    <t>Prijs (excl. BTW)</t>
  </si>
  <si>
    <t>Vaste Kosten</t>
  </si>
  <si>
    <t>A. All-in leaseprijs automaat *</t>
  </si>
  <si>
    <t>Optionele dienstverlening coform uitwerking G3*</t>
  </si>
  <si>
    <t>Omschrijving opbouw prijs</t>
  </si>
  <si>
    <t>Oplossing SUP-regelgeving kantoorlocaties</t>
  </si>
  <si>
    <t>Automaat: Type kantoorlocatie (grootgebruik)</t>
  </si>
  <si>
    <t>Oplossing SUP-regelgeving opleidingslocaties</t>
  </si>
  <si>
    <t>Oplossing SUP-regelgeving vaste screeningslocaties</t>
  </si>
  <si>
    <t>*Tarief conform uitwerking G3. De kosten maken geen onderdeel uit van de fictieve inschrijfprijs omdat het hier optionele dienstverlening betreft.</t>
  </si>
  <si>
    <t>B. Implementatiekosten</t>
  </si>
  <si>
    <t>Tarief</t>
  </si>
  <si>
    <t>Implementatiekosten t.b.v. initieel te leveren automaten</t>
  </si>
  <si>
    <t>Implementatiekosten per automaat</t>
  </si>
  <si>
    <t>Variabele kosten</t>
  </si>
  <si>
    <t>C. Aanverwante producten*</t>
  </si>
  <si>
    <t>Dosering in gram/ml per consumptie</t>
  </si>
  <si>
    <t>Prijs per consumptie/stuk</t>
  </si>
  <si>
    <t>Fictief aantal consumpties per jaar</t>
  </si>
  <si>
    <t>Fictief aantal per automaat per jaar</t>
  </si>
  <si>
    <t>Besteleenheid</t>
  </si>
  <si>
    <t>n.v.t.</t>
  </si>
  <si>
    <t>Chocomix t.b.v. drankenautomaat</t>
  </si>
  <si>
    <t>Melkproduct plantaardig t.b.v. drankenautomaat</t>
  </si>
  <si>
    <t>Inschrijfprijs</t>
  </si>
  <si>
    <t>Totale fictieve Inschrijfprijs</t>
  </si>
  <si>
    <t>Totaal A</t>
  </si>
  <si>
    <t>Totaal B</t>
  </si>
  <si>
    <t>Totaal C</t>
  </si>
  <si>
    <t>Totale Inschrijfprijs</t>
  </si>
  <si>
    <t>Koffiebonen blend A*</t>
  </si>
  <si>
    <t>Totaal per jaar t.b.v. fictieve inschrijfprijs</t>
  </si>
  <si>
    <t>Koffiebonen blend B**</t>
  </si>
  <si>
    <t>Aantal automaten</t>
  </si>
  <si>
    <t>Totaal # maanden lease</t>
  </si>
  <si>
    <t>*De leaseprijs is een maandelijkse all-in prijs. Hierin zijn inbegrepen de kosten voor de lease, service en onderhoud, vervangende onderdelen gedurende looptijd en reiskosten.</t>
  </si>
  <si>
    <t>Totale leaseprijs volledige contractduur</t>
  </si>
  <si>
    <t xml:space="preserve">**Voor de aangeboden koffieblends wordt een bandbreedte aangehouden. Het prijsverschil tussen de duurste en goedkoopst aangeboden blend mag niet meer dan 25% zijn. </t>
  </si>
  <si>
    <t>Algemene bepalingen:
- Alle tarieven zijn exclusief BTW
- U dient ALLE gele cellen in te vullen. Indien u niet alle gele cellen heeft ingevuld wordt u uitgesloten van verdere beoordeling.
- Voor het aanbod van koffieblends wordt gebruik gemaakt van een bandbreedte. Wanneer u de bandbredte overschrijdt wordt u uitgesloten van verdere beoordeling.
- Het is niet toegestaan om 0 of negatieve prijzen (prijzen lager dan EUR 0) op te geven.
- Inschrijver kan gedurende de uitvoering van de overeenkomst geen aanvullende kosten in rekening brengen anders dan opgenomen in dit Prijzenblad. Indien Inschrijver van mening is dat kosten noodzakelijk voor de uitvoering van de Opdracht niet zijn opgenomen in het Prijzenblad dient hij hier tijdig een vraag over te stellen conform beschreven procedure.
- Het Prijzenblad wordt ingescand en ondertekend ofwel digitaal ondertekend ingediend bij inschrijving.
- Het Prijzenblad wordt tevens als Excelbestand ingediend bij inschrijving.
- De aantallen in dit Prijzenblad betreffen fictieve aantallen, hieraan kunnen geen rechten worden ontleend.
- De fictieve consumptie aantallen zijn berekend a.d.h.v. een marktbevraging.</t>
  </si>
  <si>
    <t>*Om tot een fictieve Inschrijfprijs te komen wordt het gemiddelde tarief voor de verschillende koffieblends en verschillende melksoorten gebruikt. In kolom L/M vult u het tarief per blend of melksoort in. In kolom N/O wordt het gemiddelde van deze tarieven gebruikt t.b.v. de fictieve inschrijfprijs.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</si>
</sst>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 #,##0.00"/>
    <numFmt numFmtId="165" formatCode="_ [$€-413]\ * #,##0.00_ ;_ [$€-413]\ * \-#,##0.00_ ;_ [$€-413]\ * &quot;-&quot;??_ ;_ @_ "/>
  </numFmts>
  <fonts count="5" x14ac:knownFonts="1">
    <font>
      <sz val="11"/>
      <color theme="1"/>
      <name val="Calibri"/>
      <family val="2"/>
      <scheme val="minor"/>
    </font>
    <font>
      <b/>
      <sz val="11"/>
      <color theme="1"/>
      <name val="Calibri"/>
      <family val="2"/>
      <scheme val="minor"/>
    </font>
    <font>
      <b/>
      <sz val="14"/>
      <color theme="1"/>
      <name val="Calibri"/>
      <family val="2"/>
      <scheme val="minor"/>
    </font>
    <font>
      <i/>
      <sz val="11"/>
      <color theme="1"/>
      <name val="Calibri"/>
      <family val="2"/>
      <scheme val="minor"/>
    </font>
    <font>
      <sz val="11"/>
      <color theme="1"/>
      <name val="Calibri"/>
      <family val="2"/>
      <scheme val="minor"/>
    </font>
  </fonts>
  <fills count="6">
    <fill>
      <patternFill patternType="none"/>
    </fill>
    <fill>
      <patternFill patternType="gray125"/>
    </fill>
    <fill>
      <patternFill patternType="solid">
        <fgColor theme="6" tint="0.59999389629810485"/>
        <bgColor indexed="64"/>
      </patternFill>
    </fill>
    <fill>
      <patternFill patternType="solid">
        <fgColor rgb="FFFFFF00"/>
        <bgColor indexed="64"/>
      </patternFill>
    </fill>
    <fill>
      <patternFill patternType="solid">
        <fgColor theme="5"/>
        <bgColor indexed="64"/>
      </patternFill>
    </fill>
    <fill>
      <patternFill patternType="solid">
        <fgColor theme="5" tint="0.39997558519241921"/>
        <bgColor indexed="64"/>
      </patternFill>
    </fill>
  </fills>
  <borders count="4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top style="medium">
        <color indexed="64"/>
      </top>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medium">
        <color indexed="64"/>
      </bottom>
      <diagonal/>
    </border>
    <border>
      <left style="thin">
        <color indexed="64"/>
      </left>
      <right style="medium">
        <color indexed="64"/>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bottom/>
      <diagonal/>
    </border>
    <border>
      <left/>
      <right style="thin">
        <color indexed="64"/>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s>
  <cellStyleXfs count="2">
    <xf numFmtId="0" fontId="0" fillId="0" borderId="0"/>
    <xf numFmtId="44" fontId="4" fillId="0" borderId="0" applyFont="0" applyFill="0" applyBorder="0" applyAlignment="0" applyProtection="0"/>
  </cellStyleXfs>
  <cellXfs count="157">
    <xf numFmtId="0" fontId="0" fillId="0" borderId="0" xfId="0"/>
    <xf numFmtId="0" fontId="0" fillId="0" borderId="3" xfId="0" applyBorder="1"/>
    <xf numFmtId="0" fontId="0" fillId="0" borderId="4" xfId="0" applyBorder="1"/>
    <xf numFmtId="0" fontId="0" fillId="0" borderId="5" xfId="0" applyBorder="1"/>
    <xf numFmtId="0" fontId="0" fillId="5" borderId="1" xfId="0" applyFill="1" applyBorder="1"/>
    <xf numFmtId="0" fontId="0" fillId="5" borderId="2" xfId="0" applyFill="1" applyBorder="1"/>
    <xf numFmtId="0" fontId="0" fillId="0" borderId="0" xfId="0" applyAlignment="1">
      <alignment wrapText="1"/>
    </xf>
    <xf numFmtId="0" fontId="1" fillId="0" borderId="0" xfId="0" applyFont="1"/>
    <xf numFmtId="0" fontId="0" fillId="4" borderId="2" xfId="0" applyFill="1" applyBorder="1"/>
    <xf numFmtId="0" fontId="0" fillId="4" borderId="8" xfId="0" applyFill="1" applyBorder="1"/>
    <xf numFmtId="0" fontId="0" fillId="0" borderId="19" xfId="0" applyBorder="1"/>
    <xf numFmtId="0" fontId="0" fillId="0" borderId="20" xfId="0" applyBorder="1"/>
    <xf numFmtId="3" fontId="0" fillId="0" borderId="19" xfId="0" applyNumberFormat="1" applyBorder="1"/>
    <xf numFmtId="0" fontId="0" fillId="0" borderId="25" xfId="0" applyBorder="1"/>
    <xf numFmtId="0" fontId="0" fillId="0" borderId="11" xfId="0" applyBorder="1"/>
    <xf numFmtId="0" fontId="0" fillId="5" borderId="14" xfId="0" applyFill="1" applyBorder="1"/>
    <xf numFmtId="0" fontId="0" fillId="5" borderId="17" xfId="0" applyFill="1" applyBorder="1"/>
    <xf numFmtId="0" fontId="0" fillId="5" borderId="27" xfId="0" applyFill="1" applyBorder="1"/>
    <xf numFmtId="0" fontId="0" fillId="5" borderId="17" xfId="0" applyFill="1" applyBorder="1" applyAlignment="1">
      <alignment wrapText="1"/>
    </xf>
    <xf numFmtId="0" fontId="0" fillId="5" borderId="27" xfId="0" applyFill="1" applyBorder="1" applyAlignment="1">
      <alignment wrapText="1"/>
    </xf>
    <xf numFmtId="0" fontId="1" fillId="4" borderId="2" xfId="0" applyFont="1" applyFill="1" applyBorder="1" applyAlignment="1">
      <alignment horizontal="center"/>
    </xf>
    <xf numFmtId="44" fontId="0" fillId="0" borderId="0" xfId="0" applyNumberFormat="1"/>
    <xf numFmtId="3" fontId="0" fillId="0" borderId="25" xfId="0" applyNumberFormat="1" applyBorder="1"/>
    <xf numFmtId="0" fontId="1" fillId="0" borderId="0" xfId="0" applyFont="1" applyAlignment="1">
      <alignment horizontal="center"/>
    </xf>
    <xf numFmtId="0" fontId="0" fillId="0" borderId="24" xfId="0" applyBorder="1"/>
    <xf numFmtId="0" fontId="0" fillId="0" borderId="15" xfId="0" applyBorder="1"/>
    <xf numFmtId="0" fontId="0" fillId="5" borderId="20" xfId="0" applyFill="1" applyBorder="1" applyAlignment="1">
      <alignment wrapText="1"/>
    </xf>
    <xf numFmtId="0" fontId="0" fillId="5" borderId="16" xfId="0" applyFill="1" applyBorder="1" applyAlignment="1">
      <alignment wrapText="1"/>
    </xf>
    <xf numFmtId="0" fontId="0" fillId="0" borderId="16" xfId="0" applyBorder="1"/>
    <xf numFmtId="3" fontId="0" fillId="0" borderId="40" xfId="0" applyNumberFormat="1" applyBorder="1"/>
    <xf numFmtId="0" fontId="0" fillId="0" borderId="40" xfId="0" applyBorder="1"/>
    <xf numFmtId="0" fontId="0" fillId="3" borderId="19" xfId="0" applyFill="1" applyBorder="1" applyProtection="1">
      <protection locked="0"/>
    </xf>
    <xf numFmtId="0" fontId="0" fillId="3" borderId="25" xfId="0" applyFill="1" applyBorder="1" applyProtection="1">
      <protection locked="0"/>
    </xf>
    <xf numFmtId="0" fontId="0" fillId="3" borderId="31" xfId="0" applyFill="1" applyBorder="1" applyProtection="1">
      <protection locked="0"/>
    </xf>
    <xf numFmtId="0" fontId="0" fillId="3" borderId="20" xfId="0" applyFill="1" applyBorder="1" applyProtection="1">
      <protection locked="0"/>
    </xf>
    <xf numFmtId="0" fontId="0" fillId="3" borderId="28" xfId="0" applyFill="1" applyBorder="1" applyProtection="1">
      <protection locked="0"/>
    </xf>
    <xf numFmtId="0" fontId="0" fillId="3" borderId="29" xfId="0" applyFill="1" applyBorder="1" applyProtection="1">
      <protection locked="0"/>
    </xf>
    <xf numFmtId="0" fontId="0" fillId="3" borderId="30" xfId="0" applyFill="1" applyBorder="1" applyProtection="1">
      <protection locked="0"/>
    </xf>
    <xf numFmtId="0" fontId="0" fillId="3" borderId="40" xfId="0" applyFill="1" applyBorder="1" applyProtection="1">
      <protection locked="0"/>
    </xf>
    <xf numFmtId="44" fontId="0" fillId="0" borderId="16" xfId="1" applyFont="1" applyFill="1" applyBorder="1"/>
    <xf numFmtId="44" fontId="0" fillId="0" borderId="7" xfId="1" applyFont="1" applyFill="1" applyBorder="1"/>
    <xf numFmtId="44" fontId="0" fillId="0" borderId="27" xfId="1" applyFont="1" applyBorder="1"/>
    <xf numFmtId="44" fontId="0" fillId="0" borderId="8" xfId="1" applyFont="1" applyBorder="1"/>
    <xf numFmtId="44" fontId="0" fillId="3" borderId="38" xfId="1" applyFont="1" applyFill="1" applyBorder="1" applyProtection="1">
      <protection locked="0"/>
    </xf>
    <xf numFmtId="44" fontId="0" fillId="3" borderId="35" xfId="1" applyFont="1" applyFill="1" applyBorder="1" applyProtection="1">
      <protection locked="0"/>
    </xf>
    <xf numFmtId="44" fontId="0" fillId="3" borderId="16" xfId="1" applyFont="1" applyFill="1" applyBorder="1" applyProtection="1">
      <protection locked="0"/>
    </xf>
    <xf numFmtId="44" fontId="0" fillId="3" borderId="10" xfId="1" applyFont="1" applyFill="1" applyBorder="1" applyProtection="1">
      <protection locked="0"/>
    </xf>
    <xf numFmtId="0" fontId="0" fillId="3" borderId="24" xfId="0" applyFill="1" applyBorder="1" applyProtection="1">
      <protection locked="0"/>
    </xf>
    <xf numFmtId="0" fontId="0" fillId="3" borderId="26" xfId="0" applyFill="1" applyBorder="1" applyProtection="1">
      <protection locked="0"/>
    </xf>
    <xf numFmtId="0" fontId="0" fillId="0" borderId="15" xfId="0" applyBorder="1"/>
    <xf numFmtId="0" fontId="0" fillId="0" borderId="13" xfId="0" applyBorder="1"/>
    <xf numFmtId="0" fontId="0" fillId="0" borderId="27" xfId="0" applyBorder="1"/>
    <xf numFmtId="0" fontId="0" fillId="0" borderId="2" xfId="0" applyBorder="1"/>
    <xf numFmtId="0" fontId="0" fillId="0" borderId="9" xfId="0" applyBorder="1"/>
    <xf numFmtId="165" fontId="0" fillId="0" borderId="15" xfId="0" applyNumberFormat="1" applyBorder="1"/>
    <xf numFmtId="165" fontId="0" fillId="0" borderId="13" xfId="0" applyNumberFormat="1" applyBorder="1"/>
    <xf numFmtId="44" fontId="0" fillId="0" borderId="15" xfId="1" applyFont="1" applyFill="1" applyBorder="1"/>
    <xf numFmtId="44" fontId="0" fillId="0" borderId="13" xfId="1" applyFont="1" applyFill="1" applyBorder="1"/>
    <xf numFmtId="44" fontId="0" fillId="0" borderId="38" xfId="1" applyFont="1" applyBorder="1"/>
    <xf numFmtId="44" fontId="0" fillId="0" borderId="35" xfId="1" applyFont="1" applyBorder="1"/>
    <xf numFmtId="0" fontId="0" fillId="0" borderId="11" xfId="0" applyBorder="1" applyAlignment="1">
      <alignment wrapText="1"/>
    </xf>
    <xf numFmtId="0" fontId="0" fillId="0" borderId="12" xfId="0" applyBorder="1" applyAlignment="1">
      <alignment wrapText="1"/>
    </xf>
    <xf numFmtId="0" fontId="0" fillId="0" borderId="18" xfId="0" applyBorder="1" applyAlignment="1">
      <alignment wrapText="1"/>
    </xf>
    <xf numFmtId="0" fontId="0" fillId="0" borderId="3" xfId="0" applyBorder="1"/>
    <xf numFmtId="0" fontId="0" fillId="0" borderId="0" xfId="0"/>
    <xf numFmtId="0" fontId="0" fillId="0" borderId="32" xfId="0" applyBorder="1"/>
    <xf numFmtId="164" fontId="0" fillId="0" borderId="16" xfId="0" applyNumberFormat="1" applyBorder="1"/>
    <xf numFmtId="164" fontId="0" fillId="0" borderId="5" xfId="0" applyNumberFormat="1" applyBorder="1"/>
    <xf numFmtId="164" fontId="0" fillId="0" borderId="7" xfId="0" applyNumberFormat="1" applyBorder="1"/>
    <xf numFmtId="0" fontId="0" fillId="0" borderId="4" xfId="0" applyBorder="1"/>
    <xf numFmtId="0" fontId="0" fillId="0" borderId="5" xfId="0" applyBorder="1"/>
    <xf numFmtId="0" fontId="0" fillId="0" borderId="1" xfId="0" applyBorder="1"/>
    <xf numFmtId="0" fontId="0" fillId="0" borderId="21" xfId="0" applyBorder="1"/>
    <xf numFmtId="0" fontId="0" fillId="0" borderId="22" xfId="0" applyBorder="1"/>
    <xf numFmtId="164" fontId="0" fillId="0" borderId="24" xfId="0" applyNumberFormat="1" applyBorder="1"/>
    <xf numFmtId="164" fontId="0" fillId="0" borderId="22" xfId="0" applyNumberFormat="1" applyBorder="1"/>
    <xf numFmtId="164" fontId="0" fillId="0" borderId="23" xfId="0" applyNumberFormat="1" applyBorder="1"/>
    <xf numFmtId="0" fontId="0" fillId="0" borderId="11" xfId="0" applyBorder="1"/>
    <xf numFmtId="0" fontId="0" fillId="0" borderId="12" xfId="0" applyBorder="1"/>
    <xf numFmtId="164" fontId="0" fillId="0" borderId="15" xfId="0" applyNumberFormat="1" applyBorder="1"/>
    <xf numFmtId="164" fontId="0" fillId="0" borderId="12" xfId="0" applyNumberFormat="1" applyBorder="1"/>
    <xf numFmtId="164" fontId="0" fillId="0" borderId="13" xfId="0" applyNumberFormat="1" applyBorder="1"/>
    <xf numFmtId="0" fontId="0" fillId="5" borderId="1" xfId="0" applyFill="1" applyBorder="1"/>
    <xf numFmtId="0" fontId="0" fillId="5" borderId="2" xfId="0" applyFill="1" applyBorder="1"/>
    <xf numFmtId="0" fontId="0" fillId="5" borderId="27" xfId="0" applyFill="1" applyBorder="1"/>
    <xf numFmtId="0" fontId="0" fillId="5" borderId="8" xfId="0" applyFill="1" applyBorder="1"/>
    <xf numFmtId="0" fontId="3" fillId="0" borderId="0" xfId="0" applyFont="1" applyAlignment="1">
      <alignment wrapText="1"/>
    </xf>
    <xf numFmtId="0" fontId="0" fillId="3" borderId="16" xfId="0" applyFill="1" applyBorder="1" applyProtection="1">
      <protection locked="0"/>
    </xf>
    <xf numFmtId="0" fontId="0" fillId="3" borderId="10" xfId="0" applyFill="1" applyBorder="1" applyProtection="1">
      <protection locked="0"/>
    </xf>
    <xf numFmtId="0" fontId="0" fillId="0" borderId="33" xfId="0" applyBorder="1" applyAlignment="1">
      <alignment wrapText="1"/>
    </xf>
    <xf numFmtId="0" fontId="0" fillId="0" borderId="34" xfId="0" applyBorder="1" applyAlignment="1">
      <alignment wrapText="1"/>
    </xf>
    <xf numFmtId="0" fontId="0" fillId="0" borderId="4" xfId="0" applyBorder="1" applyAlignment="1">
      <alignment wrapText="1"/>
    </xf>
    <xf numFmtId="0" fontId="0" fillId="0" borderId="5" xfId="0" applyBorder="1" applyAlignment="1">
      <alignment wrapText="1"/>
    </xf>
    <xf numFmtId="0" fontId="0" fillId="4" borderId="1" xfId="0" applyFill="1" applyBorder="1" applyAlignment="1">
      <alignment horizontal="center"/>
    </xf>
    <xf numFmtId="0" fontId="0" fillId="4" borderId="2" xfId="0" applyFill="1" applyBorder="1" applyAlignment="1">
      <alignment horizontal="center"/>
    </xf>
    <xf numFmtId="0" fontId="0" fillId="4" borderId="8" xfId="0" applyFill="1" applyBorder="1" applyAlignment="1">
      <alignment horizontal="center"/>
    </xf>
    <xf numFmtId="44" fontId="0" fillId="0" borderId="27" xfId="0" applyNumberFormat="1" applyBorder="1"/>
    <xf numFmtId="0" fontId="0" fillId="0" borderId="8" xfId="0" applyBorder="1"/>
    <xf numFmtId="0" fontId="1" fillId="4" borderId="1" xfId="0" applyFont="1" applyFill="1" applyBorder="1" applyAlignment="1">
      <alignment horizontal="center"/>
    </xf>
    <xf numFmtId="0" fontId="1" fillId="4" borderId="2" xfId="0" applyFont="1" applyFill="1" applyBorder="1" applyAlignment="1">
      <alignment horizontal="center"/>
    </xf>
    <xf numFmtId="0" fontId="1" fillId="4" borderId="8" xfId="0" applyFont="1" applyFill="1" applyBorder="1" applyAlignment="1">
      <alignment horizontal="center"/>
    </xf>
    <xf numFmtId="0" fontId="0" fillId="5" borderId="9" xfId="0" applyFill="1" applyBorder="1"/>
    <xf numFmtId="0" fontId="0" fillId="0" borderId="21" xfId="0" applyBorder="1" applyAlignment="1">
      <alignment wrapText="1"/>
    </xf>
    <xf numFmtId="0" fontId="0" fillId="0" borderId="22" xfId="0" applyBorder="1" applyAlignment="1">
      <alignment wrapText="1"/>
    </xf>
    <xf numFmtId="44" fontId="0" fillId="3" borderId="24" xfId="0" applyNumberFormat="1" applyFill="1" applyBorder="1" applyProtection="1">
      <protection locked="0"/>
    </xf>
    <xf numFmtId="44" fontId="0" fillId="3" borderId="22" xfId="0" applyNumberFormat="1" applyFill="1" applyBorder="1" applyProtection="1">
      <protection locked="0"/>
    </xf>
    <xf numFmtId="44" fontId="0" fillId="3" borderId="26" xfId="0" applyNumberFormat="1" applyFill="1" applyBorder="1" applyProtection="1">
      <protection locked="0"/>
    </xf>
    <xf numFmtId="44" fontId="0" fillId="0" borderId="24" xfId="0" applyNumberFormat="1" applyBorder="1"/>
    <xf numFmtId="44" fontId="0" fillId="0" borderId="23" xfId="0" applyNumberFormat="1" applyBorder="1"/>
    <xf numFmtId="0" fontId="0" fillId="3" borderId="38" xfId="0" applyFill="1" applyBorder="1" applyProtection="1">
      <protection locked="0"/>
    </xf>
    <xf numFmtId="0" fontId="0" fillId="3" borderId="35" xfId="0" applyFill="1" applyBorder="1" applyProtection="1">
      <protection locked="0"/>
    </xf>
    <xf numFmtId="165" fontId="0" fillId="3" borderId="24" xfId="1" applyNumberFormat="1" applyFont="1" applyFill="1" applyBorder="1" applyProtection="1">
      <protection locked="0"/>
    </xf>
    <xf numFmtId="165" fontId="0" fillId="3" borderId="26" xfId="1" applyNumberFormat="1" applyFont="1" applyFill="1" applyBorder="1" applyProtection="1">
      <protection locked="0"/>
    </xf>
    <xf numFmtId="44" fontId="0" fillId="3" borderId="15" xfId="1" applyFont="1" applyFill="1" applyBorder="1" applyProtection="1">
      <protection locked="0"/>
    </xf>
    <xf numFmtId="44" fontId="0" fillId="3" borderId="18" xfId="1" applyFont="1" applyFill="1" applyBorder="1" applyProtection="1">
      <protection locked="0"/>
    </xf>
    <xf numFmtId="0" fontId="0" fillId="3" borderId="15" xfId="0" applyFill="1" applyBorder="1" applyProtection="1">
      <protection locked="0"/>
    </xf>
    <xf numFmtId="0" fontId="0" fillId="3" borderId="18" xfId="0" applyFill="1" applyBorder="1" applyProtection="1">
      <protection locked="0"/>
    </xf>
    <xf numFmtId="0" fontId="3" fillId="0" borderId="6" xfId="0" applyFont="1" applyBorder="1" applyAlignment="1">
      <alignment wrapText="1"/>
    </xf>
    <xf numFmtId="0" fontId="0" fillId="0" borderId="6" xfId="0" applyBorder="1" applyAlignment="1">
      <alignment wrapText="1"/>
    </xf>
    <xf numFmtId="0" fontId="0" fillId="0" borderId="0" xfId="0" applyAlignment="1">
      <alignment wrapText="1"/>
    </xf>
    <xf numFmtId="0" fontId="0" fillId="0" borderId="24" xfId="0" applyBorder="1"/>
    <xf numFmtId="0" fontId="0" fillId="0" borderId="23" xfId="0" applyBorder="1"/>
    <xf numFmtId="0" fontId="0" fillId="0" borderId="38" xfId="0" applyBorder="1"/>
    <xf numFmtId="0" fontId="0" fillId="0" borderId="41" xfId="0" applyBorder="1"/>
    <xf numFmtId="0" fontId="0" fillId="5" borderId="27" xfId="0" applyFill="1" applyBorder="1" applyAlignment="1">
      <alignment wrapText="1"/>
    </xf>
    <xf numFmtId="0" fontId="0" fillId="5" borderId="8" xfId="0" applyFill="1" applyBorder="1" applyAlignment="1">
      <alignment wrapText="1"/>
    </xf>
    <xf numFmtId="44" fontId="0" fillId="0" borderId="24" xfId="1" applyFont="1" applyBorder="1"/>
    <xf numFmtId="44" fontId="0" fillId="0" borderId="26" xfId="1" applyFont="1" applyBorder="1"/>
    <xf numFmtId="44" fontId="0" fillId="0" borderId="15" xfId="1" applyFont="1" applyBorder="1"/>
    <xf numFmtId="44" fontId="0" fillId="0" borderId="18" xfId="1" applyFont="1" applyBorder="1"/>
    <xf numFmtId="0" fontId="2" fillId="2" borderId="3" xfId="0" applyFont="1" applyFill="1" applyBorder="1" applyAlignment="1">
      <alignment horizontal="center"/>
    </xf>
    <xf numFmtId="0" fontId="2" fillId="2" borderId="0" xfId="0" applyFont="1" applyFill="1" applyAlignment="1">
      <alignment horizontal="center"/>
    </xf>
    <xf numFmtId="0" fontId="0" fillId="2" borderId="3" xfId="0" applyFill="1" applyBorder="1"/>
    <xf numFmtId="0" fontId="0" fillId="2" borderId="0" xfId="0" applyFill="1"/>
    <xf numFmtId="0" fontId="1" fillId="2" borderId="3" xfId="0" applyFont="1" applyFill="1" applyBorder="1" applyAlignment="1">
      <alignment horizontal="center"/>
    </xf>
    <xf numFmtId="0" fontId="1" fillId="2" borderId="0" xfId="0" applyFont="1" applyFill="1" applyAlignment="1">
      <alignment horizontal="center"/>
    </xf>
    <xf numFmtId="44" fontId="0" fillId="3" borderId="15" xfId="0" applyNumberFormat="1" applyFill="1" applyBorder="1" applyProtection="1">
      <protection locked="0"/>
    </xf>
    <xf numFmtId="44" fontId="0" fillId="3" borderId="12" xfId="0" applyNumberFormat="1" applyFill="1" applyBorder="1" applyProtection="1">
      <protection locked="0"/>
    </xf>
    <xf numFmtId="44" fontId="0" fillId="3" borderId="18" xfId="0" applyNumberFormat="1" applyFill="1" applyBorder="1" applyProtection="1">
      <protection locked="0"/>
    </xf>
    <xf numFmtId="44" fontId="0" fillId="3" borderId="16" xfId="0" applyNumberFormat="1" applyFill="1" applyBorder="1" applyProtection="1">
      <protection locked="0"/>
    </xf>
    <xf numFmtId="44" fontId="0" fillId="3" borderId="5" xfId="0" applyNumberFormat="1" applyFill="1" applyBorder="1" applyProtection="1">
      <protection locked="0"/>
    </xf>
    <xf numFmtId="44" fontId="0" fillId="3" borderId="10" xfId="0" applyNumberFormat="1" applyFill="1" applyBorder="1" applyProtection="1">
      <protection locked="0"/>
    </xf>
    <xf numFmtId="0" fontId="0" fillId="2" borderId="0" xfId="0" applyFill="1" applyAlignment="1">
      <alignment wrapText="1"/>
    </xf>
    <xf numFmtId="44" fontId="0" fillId="0" borderId="36" xfId="1" applyFont="1" applyBorder="1"/>
    <xf numFmtId="44" fontId="0" fillId="0" borderId="37" xfId="1" applyFont="1" applyBorder="1"/>
    <xf numFmtId="165" fontId="0" fillId="3" borderId="15" xfId="1" applyNumberFormat="1" applyFont="1" applyFill="1" applyBorder="1" applyProtection="1">
      <protection locked="0"/>
    </xf>
    <xf numFmtId="165" fontId="0" fillId="3" borderId="18" xfId="1" applyNumberFormat="1" applyFont="1" applyFill="1" applyBorder="1" applyProtection="1">
      <protection locked="0"/>
    </xf>
    <xf numFmtId="0" fontId="0" fillId="5" borderId="4" xfId="0" applyFill="1" applyBorder="1"/>
    <xf numFmtId="0" fontId="0" fillId="5" borderId="5" xfId="0" applyFill="1" applyBorder="1"/>
    <xf numFmtId="0" fontId="0" fillId="5" borderId="16" xfId="0" applyFill="1" applyBorder="1"/>
    <xf numFmtId="0" fontId="0" fillId="5" borderId="10" xfId="0" applyFill="1" applyBorder="1"/>
    <xf numFmtId="44" fontId="0" fillId="0" borderId="15" xfId="0" applyNumberFormat="1" applyBorder="1"/>
    <xf numFmtId="44" fontId="0" fillId="0" borderId="13" xfId="0" applyNumberFormat="1" applyBorder="1"/>
    <xf numFmtId="44" fontId="0" fillId="0" borderId="36" xfId="0" applyNumberFormat="1" applyBorder="1"/>
    <xf numFmtId="44" fontId="0" fillId="0" borderId="39" xfId="0" applyNumberFormat="1" applyBorder="1"/>
    <xf numFmtId="44" fontId="0" fillId="0" borderId="16" xfId="1" applyFont="1" applyBorder="1"/>
    <xf numFmtId="44" fontId="0" fillId="0" borderId="7" xfId="1" applyFont="1" applyBorder="1"/>
  </cellXfs>
  <cellStyles count="2">
    <cellStyle name="Standaard" xfId="0" builtinId="0"/>
    <cellStyle name="Valuta" xfId="1" builtinId="4"/>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380FA0-3DA3-4A5A-BB5A-7AA9314EADDB}">
  <dimension ref="A1:S56"/>
  <sheetViews>
    <sheetView tabSelected="1" topLeftCell="A14" workbookViewId="0">
      <selection activeCell="O25" sqref="O25"/>
    </sheetView>
  </sheetViews>
  <sheetFormatPr defaultRowHeight="14.4" x14ac:dyDescent="0.3"/>
  <cols>
    <col min="10" max="10" width="10.33203125" bestFit="1" customWidth="1"/>
    <col min="16" max="16" width="45" customWidth="1"/>
    <col min="17" max="17" width="18.6640625" customWidth="1"/>
    <col min="18" max="18" width="35.44140625" customWidth="1"/>
  </cols>
  <sheetData>
    <row r="1" spans="1:19" ht="18" x14ac:dyDescent="0.35">
      <c r="A1" s="130" t="s">
        <v>0</v>
      </c>
      <c r="B1" s="131"/>
      <c r="C1" s="131"/>
      <c r="D1" s="131"/>
      <c r="E1" s="131"/>
      <c r="F1" s="131"/>
      <c r="G1" s="131"/>
      <c r="H1" s="131"/>
      <c r="I1" s="131"/>
      <c r="J1" s="131"/>
      <c r="K1" s="131"/>
      <c r="L1" s="131"/>
      <c r="M1" s="131"/>
      <c r="N1" s="131"/>
      <c r="O1" s="131"/>
      <c r="P1" s="131"/>
      <c r="Q1" s="131"/>
      <c r="R1" s="131"/>
      <c r="S1" s="131"/>
    </row>
    <row r="2" spans="1:19" x14ac:dyDescent="0.3">
      <c r="A2" s="132"/>
      <c r="B2" s="133"/>
      <c r="C2" s="133"/>
      <c r="D2" s="133"/>
      <c r="E2" s="133"/>
      <c r="F2" s="133"/>
      <c r="G2" s="133"/>
      <c r="H2" s="133"/>
      <c r="I2" s="133"/>
      <c r="J2" s="133"/>
      <c r="K2" s="133"/>
      <c r="L2" s="133"/>
      <c r="M2" s="133"/>
      <c r="N2" s="133"/>
      <c r="O2" s="133"/>
      <c r="P2" s="133"/>
      <c r="Q2" s="133"/>
      <c r="R2" s="133"/>
      <c r="S2" s="133"/>
    </row>
    <row r="3" spans="1:19" x14ac:dyDescent="0.3">
      <c r="A3" s="134" t="s">
        <v>1</v>
      </c>
      <c r="B3" s="135"/>
      <c r="C3" s="135"/>
      <c r="D3" s="135"/>
      <c r="E3" s="135"/>
      <c r="F3" s="135"/>
      <c r="G3" s="135"/>
      <c r="H3" s="135"/>
      <c r="I3" s="135"/>
      <c r="J3" s="135"/>
      <c r="K3" s="135"/>
      <c r="L3" s="135"/>
      <c r="M3" s="135"/>
      <c r="N3" s="135"/>
      <c r="O3" s="135"/>
      <c r="P3" s="135"/>
      <c r="Q3" s="135"/>
      <c r="R3" s="135"/>
      <c r="S3" s="135"/>
    </row>
    <row r="4" spans="1:19" ht="14.4" customHeight="1" x14ac:dyDescent="0.3">
      <c r="A4" s="142" t="s">
        <v>52</v>
      </c>
      <c r="B4" s="142"/>
      <c r="C4" s="142"/>
      <c r="D4" s="142"/>
      <c r="E4" s="142"/>
      <c r="F4" s="142"/>
      <c r="G4" s="142"/>
      <c r="H4" s="142"/>
      <c r="I4" s="142"/>
      <c r="J4" s="142"/>
      <c r="K4" s="142"/>
      <c r="L4" s="142"/>
      <c r="M4" s="142"/>
      <c r="N4" s="142"/>
      <c r="O4" s="142"/>
      <c r="P4" s="142"/>
      <c r="Q4" s="142"/>
      <c r="R4" s="142"/>
      <c r="S4" s="142"/>
    </row>
    <row r="5" spans="1:19" x14ac:dyDescent="0.3">
      <c r="A5" s="142"/>
      <c r="B5" s="142"/>
      <c r="C5" s="142"/>
      <c r="D5" s="142"/>
      <c r="E5" s="142"/>
      <c r="F5" s="142"/>
      <c r="G5" s="142"/>
      <c r="H5" s="142"/>
      <c r="I5" s="142"/>
      <c r="J5" s="142"/>
      <c r="K5" s="142"/>
      <c r="L5" s="142"/>
      <c r="M5" s="142"/>
      <c r="N5" s="142"/>
      <c r="O5" s="142"/>
      <c r="P5" s="142"/>
      <c r="Q5" s="142"/>
      <c r="R5" s="142"/>
      <c r="S5" s="142"/>
    </row>
    <row r="6" spans="1:19" x14ac:dyDescent="0.3">
      <c r="A6" s="142"/>
      <c r="B6" s="142"/>
      <c r="C6" s="142"/>
      <c r="D6" s="142"/>
      <c r="E6" s="142"/>
      <c r="F6" s="142"/>
      <c r="G6" s="142"/>
      <c r="H6" s="142"/>
      <c r="I6" s="142"/>
      <c r="J6" s="142"/>
      <c r="K6" s="142"/>
      <c r="L6" s="142"/>
      <c r="M6" s="142"/>
      <c r="N6" s="142"/>
      <c r="O6" s="142"/>
      <c r="P6" s="142"/>
      <c r="Q6" s="142"/>
      <c r="R6" s="142"/>
      <c r="S6" s="142"/>
    </row>
    <row r="7" spans="1:19" x14ac:dyDescent="0.3">
      <c r="A7" s="142"/>
      <c r="B7" s="142"/>
      <c r="C7" s="142"/>
      <c r="D7" s="142"/>
      <c r="E7" s="142"/>
      <c r="F7" s="142"/>
      <c r="G7" s="142"/>
      <c r="H7" s="142"/>
      <c r="I7" s="142"/>
      <c r="J7" s="142"/>
      <c r="K7" s="142"/>
      <c r="L7" s="142"/>
      <c r="M7" s="142"/>
      <c r="N7" s="142"/>
      <c r="O7" s="142"/>
      <c r="P7" s="142"/>
      <c r="Q7" s="142"/>
      <c r="R7" s="142"/>
      <c r="S7" s="142"/>
    </row>
    <row r="8" spans="1:19" x14ac:dyDescent="0.3">
      <c r="A8" s="142"/>
      <c r="B8" s="142"/>
      <c r="C8" s="142"/>
      <c r="D8" s="142"/>
      <c r="E8" s="142"/>
      <c r="F8" s="142"/>
      <c r="G8" s="142"/>
      <c r="H8" s="142"/>
      <c r="I8" s="142"/>
      <c r="J8" s="142"/>
      <c r="K8" s="142"/>
      <c r="L8" s="142"/>
      <c r="M8" s="142"/>
      <c r="N8" s="142"/>
      <c r="O8" s="142"/>
      <c r="P8" s="142"/>
      <c r="Q8" s="142"/>
      <c r="R8" s="142"/>
      <c r="S8" s="142"/>
    </row>
    <row r="9" spans="1:19" x14ac:dyDescent="0.3">
      <c r="A9" s="142"/>
      <c r="B9" s="142"/>
      <c r="C9" s="142"/>
      <c r="D9" s="142"/>
      <c r="E9" s="142"/>
      <c r="F9" s="142"/>
      <c r="G9" s="142"/>
      <c r="H9" s="142"/>
      <c r="I9" s="142"/>
      <c r="J9" s="142"/>
      <c r="K9" s="142"/>
      <c r="L9" s="142"/>
      <c r="M9" s="142"/>
      <c r="N9" s="142"/>
      <c r="O9" s="142"/>
      <c r="P9" s="142"/>
      <c r="Q9" s="142"/>
      <c r="R9" s="142"/>
      <c r="S9" s="142"/>
    </row>
    <row r="10" spans="1:19" x14ac:dyDescent="0.3">
      <c r="A10" s="142"/>
      <c r="B10" s="142"/>
      <c r="C10" s="142"/>
      <c r="D10" s="142"/>
      <c r="E10" s="142"/>
      <c r="F10" s="142"/>
      <c r="G10" s="142"/>
      <c r="H10" s="142"/>
      <c r="I10" s="142"/>
      <c r="J10" s="142"/>
      <c r="K10" s="142"/>
      <c r="L10" s="142"/>
      <c r="M10" s="142"/>
      <c r="N10" s="142"/>
      <c r="O10" s="142"/>
      <c r="P10" s="142"/>
      <c r="Q10" s="142"/>
      <c r="R10" s="142"/>
      <c r="S10" s="142"/>
    </row>
    <row r="11" spans="1:19" x14ac:dyDescent="0.3">
      <c r="A11" s="142"/>
      <c r="B11" s="142"/>
      <c r="C11" s="142"/>
      <c r="D11" s="142"/>
      <c r="E11" s="142"/>
      <c r="F11" s="142"/>
      <c r="G11" s="142"/>
      <c r="H11" s="142"/>
      <c r="I11" s="142"/>
      <c r="J11" s="142"/>
      <c r="K11" s="142"/>
      <c r="L11" s="142"/>
      <c r="M11" s="142"/>
      <c r="N11" s="142"/>
      <c r="O11" s="142"/>
      <c r="P11" s="142"/>
      <c r="Q11" s="142"/>
      <c r="R11" s="142"/>
      <c r="S11" s="142"/>
    </row>
    <row r="12" spans="1:19" x14ac:dyDescent="0.3">
      <c r="A12" s="142"/>
      <c r="B12" s="142"/>
      <c r="C12" s="142"/>
      <c r="D12" s="142"/>
      <c r="E12" s="142"/>
      <c r="F12" s="142"/>
      <c r="G12" s="142"/>
      <c r="H12" s="142"/>
      <c r="I12" s="142"/>
      <c r="J12" s="142"/>
      <c r="K12" s="142"/>
      <c r="L12" s="142"/>
      <c r="M12" s="142"/>
      <c r="N12" s="142"/>
      <c r="O12" s="142"/>
      <c r="P12" s="142"/>
      <c r="Q12" s="142"/>
      <c r="R12" s="142"/>
      <c r="S12" s="142"/>
    </row>
    <row r="13" spans="1:19" x14ac:dyDescent="0.3">
      <c r="A13" s="142"/>
      <c r="B13" s="142"/>
      <c r="C13" s="142"/>
      <c r="D13" s="142"/>
      <c r="E13" s="142"/>
      <c r="F13" s="142"/>
      <c r="G13" s="142"/>
      <c r="H13" s="142"/>
      <c r="I13" s="142"/>
      <c r="J13" s="142"/>
      <c r="K13" s="142"/>
      <c r="L13" s="142"/>
      <c r="M13" s="142"/>
      <c r="N13" s="142"/>
      <c r="O13" s="142"/>
      <c r="P13" s="142"/>
      <c r="Q13" s="142"/>
      <c r="R13" s="142"/>
      <c r="S13" s="142"/>
    </row>
    <row r="14" spans="1:19" x14ac:dyDescent="0.3">
      <c r="A14" s="142"/>
      <c r="B14" s="142"/>
      <c r="C14" s="142"/>
      <c r="D14" s="142"/>
      <c r="E14" s="142"/>
      <c r="F14" s="142"/>
      <c r="G14" s="142"/>
      <c r="H14" s="142"/>
      <c r="I14" s="142"/>
      <c r="J14" s="142"/>
      <c r="K14" s="142"/>
      <c r="L14" s="142"/>
      <c r="M14" s="142"/>
      <c r="N14" s="142"/>
      <c r="O14" s="142"/>
      <c r="P14" s="142"/>
      <c r="Q14" s="142"/>
      <c r="R14" s="142"/>
      <c r="S14" s="142"/>
    </row>
    <row r="15" spans="1:19" x14ac:dyDescent="0.3">
      <c r="A15" s="142"/>
      <c r="B15" s="142"/>
      <c r="C15" s="142"/>
      <c r="D15" s="142"/>
      <c r="E15" s="142"/>
      <c r="F15" s="142"/>
      <c r="G15" s="142"/>
      <c r="H15" s="142"/>
      <c r="I15" s="142"/>
      <c r="J15" s="142"/>
      <c r="K15" s="142"/>
      <c r="L15" s="142"/>
      <c r="M15" s="142"/>
      <c r="N15" s="142"/>
      <c r="O15" s="142"/>
      <c r="P15" s="142"/>
      <c r="Q15" s="142"/>
      <c r="R15" s="142"/>
      <c r="S15" s="142"/>
    </row>
    <row r="17" spans="1:18" ht="15" thickBot="1" x14ac:dyDescent="0.35">
      <c r="A17" s="7" t="s">
        <v>15</v>
      </c>
    </row>
    <row r="18" spans="1:18" ht="15" thickBot="1" x14ac:dyDescent="0.35">
      <c r="A18" s="98" t="s">
        <v>16</v>
      </c>
      <c r="B18" s="99"/>
      <c r="C18" s="99"/>
      <c r="D18" s="99"/>
      <c r="E18" s="99"/>
      <c r="F18" s="99"/>
      <c r="G18" s="99"/>
      <c r="H18" s="99"/>
      <c r="I18" s="99"/>
      <c r="J18" s="99"/>
      <c r="K18" s="99"/>
      <c r="L18" s="100"/>
      <c r="M18" s="23"/>
      <c r="P18" s="98" t="s">
        <v>17</v>
      </c>
      <c r="Q18" s="99"/>
      <c r="R18" s="100"/>
    </row>
    <row r="19" spans="1:18" ht="43.8" thickBot="1" x14ac:dyDescent="0.35">
      <c r="A19" s="147" t="s">
        <v>2</v>
      </c>
      <c r="B19" s="148"/>
      <c r="C19" s="148"/>
      <c r="D19" s="148"/>
      <c r="E19" s="148"/>
      <c r="F19" s="149" t="s">
        <v>3</v>
      </c>
      <c r="G19" s="148"/>
      <c r="H19" s="150"/>
      <c r="I19" s="26" t="s">
        <v>47</v>
      </c>
      <c r="J19" s="27" t="s">
        <v>48</v>
      </c>
      <c r="K19" s="124" t="s">
        <v>50</v>
      </c>
      <c r="L19" s="125"/>
      <c r="P19" s="4" t="s">
        <v>2</v>
      </c>
      <c r="Q19" s="16" t="s">
        <v>14</v>
      </c>
      <c r="R19" s="15" t="s">
        <v>18</v>
      </c>
    </row>
    <row r="20" spans="1:18" x14ac:dyDescent="0.3">
      <c r="A20" s="72" t="s">
        <v>5</v>
      </c>
      <c r="B20" s="73"/>
      <c r="C20" s="73"/>
      <c r="D20" s="73"/>
      <c r="E20" s="73"/>
      <c r="F20" s="104"/>
      <c r="G20" s="105"/>
      <c r="H20" s="106"/>
      <c r="I20" s="13">
        <v>11</v>
      </c>
      <c r="J20" s="24">
        <v>925</v>
      </c>
      <c r="K20" s="107">
        <f>F20*J20</f>
        <v>0</v>
      </c>
      <c r="L20" s="108"/>
      <c r="M20" s="21"/>
      <c r="P20" s="1" t="s">
        <v>19</v>
      </c>
      <c r="Q20" s="33"/>
      <c r="R20" s="35"/>
    </row>
    <row r="21" spans="1:18" x14ac:dyDescent="0.3">
      <c r="A21" s="77" t="s">
        <v>20</v>
      </c>
      <c r="B21" s="78"/>
      <c r="C21" s="78"/>
      <c r="D21" s="78"/>
      <c r="E21" s="78"/>
      <c r="F21" s="136"/>
      <c r="G21" s="137"/>
      <c r="H21" s="138"/>
      <c r="I21" s="10">
        <v>1</v>
      </c>
      <c r="J21" s="25">
        <v>96</v>
      </c>
      <c r="K21" s="151">
        <f>F21*J21</f>
        <v>0</v>
      </c>
      <c r="L21" s="152"/>
      <c r="M21" s="21"/>
      <c r="P21" s="14" t="s">
        <v>21</v>
      </c>
      <c r="Q21" s="31"/>
      <c r="R21" s="36"/>
    </row>
    <row r="22" spans="1:18" ht="15" thickBot="1" x14ac:dyDescent="0.35">
      <c r="A22" s="77" t="s">
        <v>6</v>
      </c>
      <c r="B22" s="78"/>
      <c r="C22" s="78"/>
      <c r="D22" s="78"/>
      <c r="E22" s="78"/>
      <c r="F22" s="136"/>
      <c r="G22" s="137"/>
      <c r="H22" s="138"/>
      <c r="I22" s="10">
        <v>8</v>
      </c>
      <c r="J22" s="25">
        <v>694</v>
      </c>
      <c r="K22" s="151">
        <f t="shared" ref="K22:K23" si="0">F22*J22</f>
        <v>0</v>
      </c>
      <c r="L22" s="152"/>
      <c r="M22" s="21"/>
      <c r="P22" s="2" t="s">
        <v>22</v>
      </c>
      <c r="Q22" s="34"/>
      <c r="R22" s="37"/>
    </row>
    <row r="23" spans="1:18" ht="15" thickBot="1" x14ac:dyDescent="0.35">
      <c r="A23" s="69" t="s">
        <v>7</v>
      </c>
      <c r="B23" s="70"/>
      <c r="C23" s="70"/>
      <c r="D23" s="70"/>
      <c r="E23" s="70"/>
      <c r="F23" s="139"/>
      <c r="G23" s="140"/>
      <c r="H23" s="141"/>
      <c r="I23" s="11">
        <v>5</v>
      </c>
      <c r="J23" s="28">
        <v>480</v>
      </c>
      <c r="K23" s="153">
        <f t="shared" si="0"/>
        <v>0</v>
      </c>
      <c r="L23" s="154"/>
      <c r="M23" s="21"/>
      <c r="P23" s="117" t="s">
        <v>23</v>
      </c>
      <c r="Q23" s="118"/>
      <c r="R23" s="118"/>
    </row>
    <row r="24" spans="1:18" ht="15" thickBot="1" x14ac:dyDescent="0.35">
      <c r="A24" s="71" t="s">
        <v>8</v>
      </c>
      <c r="B24" s="52"/>
      <c r="C24" s="52"/>
      <c r="D24" s="52"/>
      <c r="E24" s="52"/>
      <c r="F24" s="52"/>
      <c r="G24" s="52"/>
      <c r="H24" s="52"/>
      <c r="I24" s="52"/>
      <c r="J24" s="53"/>
      <c r="K24" s="155">
        <f>SUM(K20:K23)</f>
        <v>0</v>
      </c>
      <c r="L24" s="156"/>
      <c r="P24" s="119"/>
      <c r="Q24" s="119"/>
      <c r="R24" s="119"/>
    </row>
    <row r="25" spans="1:18" x14ac:dyDescent="0.3">
      <c r="A25" s="117" t="s">
        <v>49</v>
      </c>
      <c r="B25" s="117"/>
      <c r="C25" s="117"/>
      <c r="D25" s="117"/>
      <c r="E25" s="117"/>
      <c r="F25" s="117"/>
      <c r="G25" s="117"/>
      <c r="H25" s="117"/>
      <c r="I25" s="117"/>
      <c r="J25" s="117"/>
      <c r="K25" s="117"/>
      <c r="L25" s="117"/>
      <c r="M25" s="6"/>
    </row>
    <row r="26" spans="1:18" x14ac:dyDescent="0.3">
      <c r="A26" s="86"/>
      <c r="B26" s="86"/>
      <c r="C26" s="86"/>
      <c r="D26" s="86"/>
      <c r="E26" s="86"/>
      <c r="F26" s="86"/>
      <c r="G26" s="86"/>
      <c r="H26" s="86"/>
      <c r="I26" s="86"/>
      <c r="J26" s="86"/>
      <c r="K26" s="86"/>
      <c r="L26" s="86"/>
      <c r="M26" s="6"/>
    </row>
    <row r="27" spans="1:18" ht="15" thickBot="1" x14ac:dyDescent="0.35">
      <c r="A27" s="6"/>
      <c r="B27" s="6"/>
      <c r="C27" s="6"/>
      <c r="D27" s="6"/>
      <c r="E27" s="6"/>
      <c r="F27" s="6"/>
      <c r="G27" s="6"/>
      <c r="H27" s="6"/>
      <c r="I27" s="6"/>
      <c r="J27" s="6"/>
      <c r="K27" s="6"/>
      <c r="L27" s="6"/>
      <c r="M27" s="6"/>
    </row>
    <row r="28" spans="1:18" ht="15" thickBot="1" x14ac:dyDescent="0.35">
      <c r="A28" s="98" t="s">
        <v>24</v>
      </c>
      <c r="B28" s="99"/>
      <c r="C28" s="99"/>
      <c r="D28" s="99"/>
      <c r="E28" s="99"/>
      <c r="F28" s="99"/>
      <c r="G28" s="99"/>
      <c r="H28" s="99"/>
      <c r="I28" s="99"/>
      <c r="J28" s="99"/>
      <c r="K28" s="100"/>
      <c r="L28" s="23"/>
      <c r="M28" s="23"/>
    </row>
    <row r="29" spans="1:18" ht="15" thickBot="1" x14ac:dyDescent="0.35">
      <c r="A29" s="82" t="s">
        <v>2</v>
      </c>
      <c r="B29" s="83"/>
      <c r="C29" s="83"/>
      <c r="D29" s="83"/>
      <c r="E29" s="83"/>
      <c r="F29" s="84" t="s">
        <v>25</v>
      </c>
      <c r="G29" s="83"/>
      <c r="H29" s="101"/>
      <c r="I29" s="17" t="s">
        <v>4</v>
      </c>
      <c r="J29" s="83" t="s">
        <v>8</v>
      </c>
      <c r="K29" s="85"/>
    </row>
    <row r="30" spans="1:18" ht="29.4" customHeight="1" thickBot="1" x14ac:dyDescent="0.35">
      <c r="A30" s="102" t="s">
        <v>26</v>
      </c>
      <c r="B30" s="103"/>
      <c r="C30" s="103"/>
      <c r="D30" s="103"/>
      <c r="E30" s="103"/>
      <c r="F30" s="104"/>
      <c r="G30" s="105"/>
      <c r="H30" s="106"/>
      <c r="I30" s="13">
        <v>1</v>
      </c>
      <c r="J30" s="107">
        <f>F30*I30</f>
        <v>0</v>
      </c>
      <c r="K30" s="108"/>
      <c r="L30" s="21"/>
      <c r="M30" s="21"/>
    </row>
    <row r="31" spans="1:18" ht="15" thickBot="1" x14ac:dyDescent="0.35">
      <c r="A31" s="69" t="s">
        <v>27</v>
      </c>
      <c r="B31" s="70"/>
      <c r="C31" s="70"/>
      <c r="D31" s="70"/>
      <c r="E31" s="70"/>
      <c r="F31" s="139"/>
      <c r="G31" s="140"/>
      <c r="H31" s="141"/>
      <c r="I31" s="11">
        <v>11</v>
      </c>
      <c r="J31" s="107">
        <f>F31*I31</f>
        <v>0</v>
      </c>
      <c r="K31" s="108"/>
      <c r="L31" s="21"/>
      <c r="M31" s="21"/>
    </row>
    <row r="32" spans="1:18" ht="15" thickBot="1" x14ac:dyDescent="0.35">
      <c r="A32" s="71" t="s">
        <v>8</v>
      </c>
      <c r="B32" s="52"/>
      <c r="C32" s="52"/>
      <c r="D32" s="52"/>
      <c r="E32" s="52"/>
      <c r="F32" s="52"/>
      <c r="G32" s="52"/>
      <c r="H32" s="52"/>
      <c r="I32" s="52"/>
      <c r="J32" s="96">
        <f>SUM(J30:J31)</f>
        <v>0</v>
      </c>
      <c r="K32" s="97"/>
    </row>
    <row r="34" spans="1:15" ht="15" thickBot="1" x14ac:dyDescent="0.35">
      <c r="A34" s="7" t="s">
        <v>28</v>
      </c>
      <c r="N34" s="3"/>
      <c r="O34" s="3"/>
    </row>
    <row r="35" spans="1:15" ht="15" thickBot="1" x14ac:dyDescent="0.35">
      <c r="A35" s="98" t="s">
        <v>29</v>
      </c>
      <c r="B35" s="99"/>
      <c r="C35" s="99"/>
      <c r="D35" s="99"/>
      <c r="E35" s="99"/>
      <c r="F35" s="99"/>
      <c r="G35" s="99"/>
      <c r="H35" s="99"/>
      <c r="I35" s="99"/>
      <c r="J35" s="99"/>
      <c r="K35" s="99"/>
      <c r="L35" s="20"/>
      <c r="M35" s="20"/>
      <c r="N35" s="8"/>
      <c r="O35" s="9"/>
    </row>
    <row r="36" spans="1:15" ht="85.95" customHeight="1" thickBot="1" x14ac:dyDescent="0.35">
      <c r="A36" s="82" t="s">
        <v>2</v>
      </c>
      <c r="B36" s="83"/>
      <c r="C36" s="83"/>
      <c r="D36" s="5"/>
      <c r="E36" s="18" t="s">
        <v>30</v>
      </c>
      <c r="F36" s="19" t="s">
        <v>31</v>
      </c>
      <c r="G36" s="5"/>
      <c r="H36" s="18" t="s">
        <v>32</v>
      </c>
      <c r="I36" s="18" t="s">
        <v>33</v>
      </c>
      <c r="J36" s="84" t="s">
        <v>34</v>
      </c>
      <c r="K36" s="101"/>
      <c r="L36" s="84" t="s">
        <v>9</v>
      </c>
      <c r="M36" s="101"/>
      <c r="N36" s="124" t="s">
        <v>45</v>
      </c>
      <c r="O36" s="125"/>
    </row>
    <row r="37" spans="1:15" x14ac:dyDescent="0.3">
      <c r="A37" s="63" t="s">
        <v>44</v>
      </c>
      <c r="B37" s="64"/>
      <c r="C37" s="64"/>
      <c r="D37" s="64"/>
      <c r="E37" s="32"/>
      <c r="F37" s="111"/>
      <c r="G37" s="112"/>
      <c r="H37" s="22">
        <v>295000</v>
      </c>
      <c r="I37" s="13" t="s">
        <v>35</v>
      </c>
      <c r="J37" s="47"/>
      <c r="K37" s="48"/>
      <c r="L37" s="126">
        <f>F37*H37</f>
        <v>0</v>
      </c>
      <c r="M37" s="127"/>
      <c r="N37" s="120" t="s">
        <v>35</v>
      </c>
      <c r="O37" s="121"/>
    </row>
    <row r="38" spans="1:15" x14ac:dyDescent="0.3">
      <c r="A38" s="63" t="s">
        <v>46</v>
      </c>
      <c r="B38" s="64"/>
      <c r="C38" s="64"/>
      <c r="D38" s="65"/>
      <c r="E38" s="31"/>
      <c r="F38" s="145"/>
      <c r="G38" s="146"/>
      <c r="H38" s="12">
        <v>295000</v>
      </c>
      <c r="I38" s="10" t="s">
        <v>35</v>
      </c>
      <c r="J38" s="115"/>
      <c r="K38" s="116"/>
      <c r="L38" s="128">
        <f>F38*H38</f>
        <v>0</v>
      </c>
      <c r="M38" s="129"/>
      <c r="N38" s="49" t="s">
        <v>35</v>
      </c>
      <c r="O38" s="50"/>
    </row>
    <row r="39" spans="1:15" x14ac:dyDescent="0.3">
      <c r="A39" s="63" t="s">
        <v>10</v>
      </c>
      <c r="B39" s="64"/>
      <c r="C39" s="64"/>
      <c r="D39" s="65"/>
      <c r="E39" s="31"/>
      <c r="F39" s="113"/>
      <c r="G39" s="114"/>
      <c r="H39" s="12">
        <v>295000</v>
      </c>
      <c r="I39" s="10" t="s">
        <v>35</v>
      </c>
      <c r="J39" s="115"/>
      <c r="K39" s="116"/>
      <c r="L39" s="128">
        <f t="shared" ref="L39:L40" si="1">F39*H39</f>
        <v>0</v>
      </c>
      <c r="M39" s="129"/>
      <c r="N39" s="49" t="s">
        <v>35</v>
      </c>
      <c r="O39" s="50"/>
    </row>
    <row r="40" spans="1:15" x14ac:dyDescent="0.3">
      <c r="A40" s="63" t="s">
        <v>11</v>
      </c>
      <c r="B40" s="64"/>
      <c r="C40" s="64"/>
      <c r="D40" s="65"/>
      <c r="E40" s="31"/>
      <c r="F40" s="113"/>
      <c r="G40" s="114"/>
      <c r="H40" s="12">
        <v>295000</v>
      </c>
      <c r="I40" s="10" t="s">
        <v>35</v>
      </c>
      <c r="J40" s="115"/>
      <c r="K40" s="116"/>
      <c r="L40" s="128">
        <f t="shared" si="1"/>
        <v>0</v>
      </c>
      <c r="M40" s="129"/>
      <c r="N40" s="54">
        <f>SUM(L37:L40)/4</f>
        <v>0</v>
      </c>
      <c r="O40" s="55"/>
    </row>
    <row r="41" spans="1:15" ht="28.95" customHeight="1" x14ac:dyDescent="0.3">
      <c r="A41" s="89" t="s">
        <v>12</v>
      </c>
      <c r="B41" s="90"/>
      <c r="C41" s="90"/>
      <c r="D41" s="90"/>
      <c r="E41" s="38"/>
      <c r="F41" s="43"/>
      <c r="G41" s="44"/>
      <c r="H41" s="29">
        <v>147500</v>
      </c>
      <c r="I41" s="30" t="s">
        <v>35</v>
      </c>
      <c r="J41" s="109"/>
      <c r="K41" s="110"/>
      <c r="L41" s="58">
        <f t="shared" ref="L41:L42" si="2">F41*H41</f>
        <v>0</v>
      </c>
      <c r="M41" s="59"/>
      <c r="N41" s="122" t="s">
        <v>35</v>
      </c>
      <c r="O41" s="123"/>
    </row>
    <row r="42" spans="1:15" ht="28.95" customHeight="1" x14ac:dyDescent="0.3">
      <c r="A42" s="60" t="s">
        <v>37</v>
      </c>
      <c r="B42" s="61"/>
      <c r="C42" s="61"/>
      <c r="D42" s="62"/>
      <c r="E42" s="31"/>
      <c r="F42" s="113"/>
      <c r="G42" s="114"/>
      <c r="H42" s="12">
        <v>147500</v>
      </c>
      <c r="I42" s="10" t="s">
        <v>35</v>
      </c>
      <c r="J42" s="115"/>
      <c r="K42" s="116"/>
      <c r="L42" s="58">
        <f t="shared" si="2"/>
        <v>0</v>
      </c>
      <c r="M42" s="59"/>
      <c r="N42" s="54">
        <f>SUM(L41:L42)/2</f>
        <v>0</v>
      </c>
      <c r="O42" s="55"/>
    </row>
    <row r="43" spans="1:15" ht="16.2" customHeight="1" x14ac:dyDescent="0.3">
      <c r="A43" s="60" t="s">
        <v>36</v>
      </c>
      <c r="B43" s="61"/>
      <c r="C43" s="61"/>
      <c r="D43" s="62"/>
      <c r="E43" s="31"/>
      <c r="F43" s="113"/>
      <c r="G43" s="114"/>
      <c r="H43" s="12">
        <v>29500</v>
      </c>
      <c r="I43" s="10" t="s">
        <v>35</v>
      </c>
      <c r="J43" s="115"/>
      <c r="K43" s="116"/>
      <c r="L43" s="58">
        <f t="shared" ref="L43" si="3">F43*H43</f>
        <v>0</v>
      </c>
      <c r="M43" s="59"/>
      <c r="N43" s="56">
        <f>L43</f>
        <v>0</v>
      </c>
      <c r="O43" s="57"/>
    </row>
    <row r="44" spans="1:15" ht="28.95" customHeight="1" thickBot="1" x14ac:dyDescent="0.35">
      <c r="A44" s="91" t="s">
        <v>13</v>
      </c>
      <c r="B44" s="92"/>
      <c r="C44" s="92"/>
      <c r="D44" s="92"/>
      <c r="E44" s="11" t="s">
        <v>35</v>
      </c>
      <c r="F44" s="45"/>
      <c r="G44" s="46"/>
      <c r="H44" s="11" t="s">
        <v>35</v>
      </c>
      <c r="I44" s="11">
        <v>4</v>
      </c>
      <c r="J44" s="87"/>
      <c r="K44" s="88"/>
      <c r="L44" s="143">
        <f>F44*I44*25</f>
        <v>0</v>
      </c>
      <c r="M44" s="144"/>
      <c r="N44" s="39">
        <f>L44</f>
        <v>0</v>
      </c>
      <c r="O44" s="40"/>
    </row>
    <row r="45" spans="1:15" ht="15" thickBot="1" x14ac:dyDescent="0.35">
      <c r="A45" s="51" t="s">
        <v>8</v>
      </c>
      <c r="B45" s="52"/>
      <c r="C45" s="52"/>
      <c r="D45" s="52"/>
      <c r="E45" s="52"/>
      <c r="F45" s="52"/>
      <c r="G45" s="52"/>
      <c r="H45" s="52"/>
      <c r="I45" s="52"/>
      <c r="J45" s="52"/>
      <c r="K45" s="52"/>
      <c r="L45" s="52"/>
      <c r="M45" s="53"/>
      <c r="N45" s="41">
        <f>SUM(N37:N44)</f>
        <v>0</v>
      </c>
      <c r="O45" s="42"/>
    </row>
    <row r="46" spans="1:15" ht="29.4" customHeight="1" x14ac:dyDescent="0.3">
      <c r="A46" s="86" t="s">
        <v>53</v>
      </c>
      <c r="B46" s="86"/>
      <c r="C46" s="86"/>
      <c r="D46" s="86"/>
      <c r="E46" s="86"/>
      <c r="F46" s="86"/>
      <c r="G46" s="86"/>
      <c r="H46" s="86"/>
      <c r="I46" s="86"/>
      <c r="J46" s="86"/>
      <c r="K46" s="86"/>
      <c r="L46" s="86"/>
      <c r="M46" s="86"/>
      <c r="N46" s="86"/>
      <c r="O46" s="86"/>
    </row>
    <row r="47" spans="1:15" ht="15" customHeight="1" x14ac:dyDescent="0.3">
      <c r="A47" s="86" t="s">
        <v>51</v>
      </c>
      <c r="B47" s="86"/>
      <c r="C47" s="86"/>
      <c r="D47" s="86"/>
      <c r="E47" s="86"/>
      <c r="F47" s="86"/>
      <c r="G47" s="86"/>
      <c r="H47" s="86"/>
      <c r="I47" s="86"/>
      <c r="J47" s="86"/>
      <c r="K47" s="86"/>
      <c r="L47" s="86"/>
      <c r="M47" s="86"/>
      <c r="N47" s="86"/>
      <c r="O47" s="86"/>
    </row>
    <row r="48" spans="1:15" x14ac:dyDescent="0.3">
      <c r="A48" s="86"/>
      <c r="B48" s="86"/>
      <c r="C48" s="86"/>
      <c r="D48" s="86"/>
      <c r="E48" s="86"/>
      <c r="F48" s="86"/>
      <c r="G48" s="86"/>
      <c r="H48" s="86"/>
      <c r="I48" s="86"/>
      <c r="J48" s="86"/>
      <c r="K48" s="86"/>
      <c r="L48" s="86"/>
      <c r="M48" s="86"/>
      <c r="N48" s="86"/>
      <c r="O48" s="86"/>
    </row>
    <row r="50" spans="1:6" ht="15" thickBot="1" x14ac:dyDescent="0.35">
      <c r="A50" s="7" t="s">
        <v>38</v>
      </c>
    </row>
    <row r="51" spans="1:6" ht="15" thickBot="1" x14ac:dyDescent="0.35">
      <c r="A51" s="93" t="s">
        <v>39</v>
      </c>
      <c r="B51" s="94"/>
      <c r="C51" s="94"/>
      <c r="D51" s="94"/>
      <c r="E51" s="94"/>
      <c r="F51" s="95"/>
    </row>
    <row r="52" spans="1:6" ht="15" thickBot="1" x14ac:dyDescent="0.35">
      <c r="A52" s="82" t="s">
        <v>2</v>
      </c>
      <c r="B52" s="83"/>
      <c r="C52" s="83"/>
      <c r="D52" s="84" t="s">
        <v>14</v>
      </c>
      <c r="E52" s="83"/>
      <c r="F52" s="85"/>
    </row>
    <row r="53" spans="1:6" x14ac:dyDescent="0.3">
      <c r="A53" s="72" t="s">
        <v>40</v>
      </c>
      <c r="B53" s="73"/>
      <c r="C53" s="73"/>
      <c r="D53" s="74">
        <f>K24</f>
        <v>0</v>
      </c>
      <c r="E53" s="75"/>
      <c r="F53" s="76"/>
    </row>
    <row r="54" spans="1:6" x14ac:dyDescent="0.3">
      <c r="A54" s="77" t="s">
        <v>41</v>
      </c>
      <c r="B54" s="78"/>
      <c r="C54" s="78"/>
      <c r="D54" s="79">
        <f>J32</f>
        <v>0</v>
      </c>
      <c r="E54" s="80"/>
      <c r="F54" s="81"/>
    </row>
    <row r="55" spans="1:6" ht="15" thickBot="1" x14ac:dyDescent="0.35">
      <c r="A55" s="69" t="s">
        <v>42</v>
      </c>
      <c r="B55" s="70"/>
      <c r="C55" s="70"/>
      <c r="D55" s="66">
        <f>N45*8</f>
        <v>0</v>
      </c>
      <c r="E55" s="67"/>
      <c r="F55" s="68"/>
    </row>
    <row r="56" spans="1:6" ht="15" thickBot="1" x14ac:dyDescent="0.35">
      <c r="A56" s="69" t="s">
        <v>43</v>
      </c>
      <c r="B56" s="70"/>
      <c r="C56" s="70"/>
      <c r="D56" s="66">
        <f>SUM(D53:F55)</f>
        <v>0</v>
      </c>
      <c r="E56" s="67"/>
      <c r="F56" s="68"/>
    </row>
  </sheetData>
  <sheetProtection algorithmName="SHA-512" hashValue="Nv/j/PiwTF8MRl2ezw636nXqeSGAcLFw3m4iIYCtp/2ySUA8XqEMwUS54CoHgp9ifCGfaguEY+yntYlrpeQYzA==" saltValue="DLqMBB43+MrYgY37QMnkaQ==" spinCount="100000" sheet="1" objects="1" scenarios="1"/>
  <mergeCells count="97">
    <mergeCell ref="A19:E19"/>
    <mergeCell ref="F19:H19"/>
    <mergeCell ref="A20:E20"/>
    <mergeCell ref="F20:H20"/>
    <mergeCell ref="A36:C36"/>
    <mergeCell ref="A25:L26"/>
    <mergeCell ref="K21:L21"/>
    <mergeCell ref="K22:L22"/>
    <mergeCell ref="K23:L23"/>
    <mergeCell ref="K24:L24"/>
    <mergeCell ref="A24:J24"/>
    <mergeCell ref="K20:L20"/>
    <mergeCell ref="L44:M44"/>
    <mergeCell ref="F38:G38"/>
    <mergeCell ref="F39:G39"/>
    <mergeCell ref="F40:G40"/>
    <mergeCell ref="J43:K43"/>
    <mergeCell ref="A1:S1"/>
    <mergeCell ref="A2:S2"/>
    <mergeCell ref="A3:S3"/>
    <mergeCell ref="A35:K35"/>
    <mergeCell ref="A21:E21"/>
    <mergeCell ref="F21:H21"/>
    <mergeCell ref="A22:E22"/>
    <mergeCell ref="F22:H22"/>
    <mergeCell ref="A23:E23"/>
    <mergeCell ref="F23:H23"/>
    <mergeCell ref="A31:E31"/>
    <mergeCell ref="F31:H31"/>
    <mergeCell ref="J31:K31"/>
    <mergeCell ref="A4:S15"/>
    <mergeCell ref="A18:L18"/>
    <mergeCell ref="K19:L19"/>
    <mergeCell ref="P18:R18"/>
    <mergeCell ref="P23:R24"/>
    <mergeCell ref="N37:O37"/>
    <mergeCell ref="N41:O41"/>
    <mergeCell ref="A39:D39"/>
    <mergeCell ref="A40:D40"/>
    <mergeCell ref="J38:K38"/>
    <mergeCell ref="J39:K39"/>
    <mergeCell ref="J40:K40"/>
    <mergeCell ref="L36:M36"/>
    <mergeCell ref="N36:O36"/>
    <mergeCell ref="J36:K36"/>
    <mergeCell ref="L37:M37"/>
    <mergeCell ref="L38:M38"/>
    <mergeCell ref="L39:M39"/>
    <mergeCell ref="L40:M40"/>
    <mergeCell ref="A51:F51"/>
    <mergeCell ref="J32:K32"/>
    <mergeCell ref="A28:K28"/>
    <mergeCell ref="A29:E29"/>
    <mergeCell ref="F29:H29"/>
    <mergeCell ref="J29:K29"/>
    <mergeCell ref="A30:E30"/>
    <mergeCell ref="F30:H30"/>
    <mergeCell ref="J30:K30"/>
    <mergeCell ref="J41:K41"/>
    <mergeCell ref="F37:G37"/>
    <mergeCell ref="A42:D42"/>
    <mergeCell ref="F42:G42"/>
    <mergeCell ref="J42:K42"/>
    <mergeCell ref="F43:G43"/>
    <mergeCell ref="A47:O48"/>
    <mergeCell ref="D56:F56"/>
    <mergeCell ref="A56:C56"/>
    <mergeCell ref="A32:I32"/>
    <mergeCell ref="A53:C53"/>
    <mergeCell ref="D53:F53"/>
    <mergeCell ref="A54:C54"/>
    <mergeCell ref="A55:C55"/>
    <mergeCell ref="D54:F54"/>
    <mergeCell ref="D55:F55"/>
    <mergeCell ref="A52:C52"/>
    <mergeCell ref="D52:F52"/>
    <mergeCell ref="A46:O46"/>
    <mergeCell ref="J44:K44"/>
    <mergeCell ref="A37:D37"/>
    <mergeCell ref="A41:D41"/>
    <mergeCell ref="A44:D44"/>
    <mergeCell ref="N44:O44"/>
    <mergeCell ref="N45:O45"/>
    <mergeCell ref="F41:G41"/>
    <mergeCell ref="F44:G44"/>
    <mergeCell ref="J37:K37"/>
    <mergeCell ref="N38:O38"/>
    <mergeCell ref="A45:M45"/>
    <mergeCell ref="N42:O42"/>
    <mergeCell ref="N43:O43"/>
    <mergeCell ref="L41:M41"/>
    <mergeCell ref="L42:M42"/>
    <mergeCell ref="L43:M43"/>
    <mergeCell ref="N39:O39"/>
    <mergeCell ref="N40:O40"/>
    <mergeCell ref="A43:D43"/>
    <mergeCell ref="A38:D38"/>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aa8558a-a066-4f11-ab39-e86717735b74">
      <Terms xmlns="http://schemas.microsoft.com/office/infopath/2007/PartnerControls"/>
    </lcf76f155ced4ddcb4097134ff3c332f>
    <TaxCatchAll xmlns="2c7d4bc7-0752-4d7d-bf07-44c33848b80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0B5E6E5594CFB438E6CD318976010E3" ma:contentTypeVersion="17" ma:contentTypeDescription="Een nieuw document maken." ma:contentTypeScope="" ma:versionID="e31b8297ef2c40221769eae7e9f7ea3f">
  <xsd:schema xmlns:xsd="http://www.w3.org/2001/XMLSchema" xmlns:xs="http://www.w3.org/2001/XMLSchema" xmlns:p="http://schemas.microsoft.com/office/2006/metadata/properties" xmlns:ns2="2aa8558a-a066-4f11-ab39-e86717735b74" xmlns:ns3="2c7d4bc7-0752-4d7d-bf07-44c33848b805" targetNamespace="http://schemas.microsoft.com/office/2006/metadata/properties" ma:root="true" ma:fieldsID="806768b7f41caad64bc6d5bd76a3d7fc" ns2:_="" ns3:_="">
    <xsd:import namespace="2aa8558a-a066-4f11-ab39-e86717735b74"/>
    <xsd:import namespace="2c7d4bc7-0752-4d7d-bf07-44c33848b80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a8558a-a066-4f11-ab39-e86717735b7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ae66c464-8f36-498b-a474-4c0e17c9e61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c7d4bc7-0752-4d7d-bf07-44c33848b805"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dc68fa05-aa3b-446e-a51c-d3812c8bb007}" ma:internalName="TaxCatchAll" ma:showField="CatchAllData" ma:web="2c7d4bc7-0752-4d7d-bf07-44c33848b80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B76294A-7D2A-4317-A0CC-51A0191AACCD}">
  <ds:schemaRefs>
    <ds:schemaRef ds:uri="http://schemas.microsoft.com/sharepoint/v3/contenttype/forms"/>
  </ds:schemaRefs>
</ds:datastoreItem>
</file>

<file path=customXml/itemProps2.xml><?xml version="1.0" encoding="utf-8"?>
<ds:datastoreItem xmlns:ds="http://schemas.openxmlformats.org/officeDocument/2006/customXml" ds:itemID="{E072D73C-BBDB-40ED-BB81-73032DBA6D34}">
  <ds:schemaRefs>
    <ds:schemaRef ds:uri="http://schemas.microsoft.com/office/infopath/2007/PartnerControls"/>
    <ds:schemaRef ds:uri="http://purl.org/dc/terms/"/>
    <ds:schemaRef ds:uri="http://purl.org/dc/elements/1.1/"/>
    <ds:schemaRef ds:uri="http://schemas.microsoft.com/office/2006/documentManagement/types"/>
    <ds:schemaRef ds:uri="f1bd6be5-6295-43f9-bee3-bd609b96d63e"/>
    <ds:schemaRef ds:uri="http://www.w3.org/XML/1998/namespace"/>
    <ds:schemaRef ds:uri="8e213637-68cf-41f3-a55e-9ef4a0eccf11"/>
    <ds:schemaRef ds:uri="http://schemas.openxmlformats.org/package/2006/metadata/core-properties"/>
    <ds:schemaRef ds:uri="http://schemas.microsoft.com/office/2006/metadata/properties"/>
    <ds:schemaRef ds:uri="http://purl.org/dc/dcmitype/"/>
    <ds:schemaRef ds:uri="2aa8558a-a066-4f11-ab39-e86717735b74"/>
    <ds:schemaRef ds:uri="2c7d4bc7-0752-4d7d-bf07-44c33848b805"/>
  </ds:schemaRefs>
</ds:datastoreItem>
</file>

<file path=customXml/itemProps3.xml><?xml version="1.0" encoding="utf-8"?>
<ds:datastoreItem xmlns:ds="http://schemas.openxmlformats.org/officeDocument/2006/customXml" ds:itemID="{F85B53A8-5490-4770-B5A2-676B3BAE6E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aa8558a-a066-4f11-ab39-e86717735b74"/>
    <ds:schemaRef ds:uri="2c7d4bc7-0752-4d7d-bf07-44c33848b8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Kayleigh Rijnbeek</cp:lastModifiedBy>
  <cp:revision/>
  <dcterms:created xsi:type="dcterms:W3CDTF">2023-10-25T07:47:02Z</dcterms:created>
  <dcterms:modified xsi:type="dcterms:W3CDTF">2024-01-08T19:17:12Z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0x010100908DCCF827EE1E4E8FB1BAA6DD8014D5</vt:lpwstr>
  </property>
  <property fmtid="{D5CDD505-2E9C-101B-9397-08002B2CF9AE}" pid="3" name="MSIP_Label_defa4170-0d19-0005-0004-bc88714345d2_Enabled">
    <vt:lpwstr>true</vt:lpwstr>
  </property>
  <property fmtid="{D5CDD505-2E9C-101B-9397-08002B2CF9AE}" pid="4" name="MSIP_Label_defa4170-0d19-0005-0004-bc88714345d2_SetDate">
    <vt:lpwstr>2023-10-25T07:58:37Z</vt:lpwstr>
  </property>
  <property fmtid="{D5CDD505-2E9C-101B-9397-08002B2CF9AE}" pid="5" name="MSIP_Label_defa4170-0d19-0005-0004-bc88714345d2_Method">
    <vt:lpwstr>Standard</vt:lpwstr>
  </property>
  <property fmtid="{D5CDD505-2E9C-101B-9397-08002B2CF9AE}" pid="6" name="MSIP_Label_defa4170-0d19-0005-0004-bc88714345d2_Name">
    <vt:lpwstr>defa4170-0d19-0005-0004-bc88714345d2</vt:lpwstr>
  </property>
  <property fmtid="{D5CDD505-2E9C-101B-9397-08002B2CF9AE}" pid="7" name="MSIP_Label_defa4170-0d19-0005-0004-bc88714345d2_SiteId">
    <vt:lpwstr>51a3a43b-4d2b-44fc-83a7-3fc90b975e2a</vt:lpwstr>
  </property>
  <property fmtid="{D5CDD505-2E9C-101B-9397-08002B2CF9AE}" pid="8" name="MSIP_Label_defa4170-0d19-0005-0004-bc88714345d2_ActionId">
    <vt:lpwstr>149ed13c-bd90-457a-8ed8-8f1e93c9ad5b</vt:lpwstr>
  </property>
  <property fmtid="{D5CDD505-2E9C-101B-9397-08002B2CF9AE}" pid="9" name="MSIP_Label_defa4170-0d19-0005-0004-bc88714345d2_ContentBits">
    <vt:lpwstr>0</vt:lpwstr>
  </property>
  <property fmtid="{D5CDD505-2E9C-101B-9397-08002B2CF9AE}" pid="10" name="MediaServiceImageTags">
    <vt:lpwstr/>
  </property>
</Properties>
</file>