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nv.intern\grp\rvo\IUC\02 Inkoop boven EU\12. NVWA\2023\370 Gasdetectiemeters 202309088\3 Nota's van Inlichtingen\"/>
    </mc:Choice>
  </mc:AlternateContent>
  <xr:revisionPtr revIDLastSave="0" documentId="13_ncr:1_{D8133109-C592-4FA9-8A60-1FCEE51E03FC}" xr6:coauthVersionLast="47" xr6:coauthVersionMax="47" xr10:uidLastSave="{00000000-0000-0000-0000-000000000000}"/>
  <bookViews>
    <workbookView xWindow="25800" yWindow="0" windowWidth="25800" windowHeight="21000" activeTab="1" xr2:uid="{24C96995-A1F3-454B-B241-99F79B9BEB83}"/>
  </bookViews>
  <sheets>
    <sheet name="1. Instructie en informatie" sheetId="6" r:id="rId1"/>
    <sheet name="2. Prijzenblad" sheetId="4" r:id="rId2"/>
  </sheets>
  <definedNames>
    <definedName name="_xlnm.Print_Area" localSheetId="0">'1. Instructie en informatie'!$A$1:$C$15</definedName>
    <definedName name="_xlnm.Print_Area" localSheetId="1">'2. Prijzenblad'!$A$1:$G$27</definedName>
    <definedName name="Z_AEBFB8B1_F3B8_4BC1_8D6D_6E9109CD6111_.wvu.PrintArea" localSheetId="0" hidden="1">'1. Instructie en informatie'!$A$1:$C$15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E13" i="4"/>
  <c r="E12" i="4"/>
  <c r="E11" i="4"/>
  <c r="E17" i="4"/>
  <c r="E27" i="4" s="1"/>
  <c r="D3" i="4"/>
  <c r="E16" i="4"/>
  <c r="E15" i="4"/>
  <c r="E20" i="4" l="1"/>
  <c r="E7" i="4"/>
  <c r="E21" i="4"/>
  <c r="E24" i="4"/>
  <c r="E22" i="4"/>
  <c r="E23" i="4"/>
  <c r="E3" i="4"/>
  <c r="E5" i="4"/>
  <c r="E4" i="4"/>
  <c r="E6" i="4"/>
  <c r="E8" i="4" s="1"/>
  <c r="E25" i="4" l="1"/>
</calcChain>
</file>

<file path=xl/sharedStrings.xml><?xml version="1.0" encoding="utf-8"?>
<sst xmlns="http://schemas.openxmlformats.org/spreadsheetml/2006/main" count="68" uniqueCount="50">
  <si>
    <t>Bedragen zijn exclusief btw.</t>
  </si>
  <si>
    <t>Prijs</t>
  </si>
  <si>
    <t>Aantal</t>
  </si>
  <si>
    <t>Totaalprijs</t>
  </si>
  <si>
    <t>Informatie</t>
  </si>
  <si>
    <t>Bumptest station</t>
  </si>
  <si>
    <t>Gasdetectiemeter</t>
  </si>
  <si>
    <t>Laadstation</t>
  </si>
  <si>
    <t>Autokabel</t>
  </si>
  <si>
    <t>Kalibratie station</t>
  </si>
  <si>
    <t>Accu</t>
  </si>
  <si>
    <t>Jaarlijks onderhoud (per gasdetectiemeter)</t>
  </si>
  <si>
    <t>Aantal keer per jaar</t>
  </si>
  <si>
    <t>&lt;&lt;vul hier de naam van uw artikel artikel in&gt;&gt;</t>
  </si>
  <si>
    <t>Kalibratie per keer (per gasdetectiemeter)</t>
  </si>
  <si>
    <t>Opleidingskosten per keer</t>
  </si>
  <si>
    <t>Jaarlijkse kosten</t>
  </si>
  <si>
    <t>Artikel (eenmalige kosten)</t>
  </si>
  <si>
    <t>Artikel (terugkomende kosten )</t>
  </si>
  <si>
    <t>Testgasfles kalibratiestation</t>
  </si>
  <si>
    <t>Testgasfles bumpteststation</t>
  </si>
  <si>
    <t>Uw opmerkingen</t>
  </si>
  <si>
    <t>Onderhoud GasAlert MicroClip X3</t>
  </si>
  <si>
    <t>Kalibratie GasAlert MicroClip X3</t>
  </si>
  <si>
    <t>Totale fictieve Inschrijfprijs</t>
  </si>
  <si>
    <t>Algemene instructies</t>
  </si>
  <si>
    <t>Bijlage 32 Prijzenblad EA Gasdetectiemeters voor de NVWA</t>
  </si>
  <si>
    <t>Prijzen zijn exclusief btw</t>
  </si>
  <si>
    <t>Prijzen dienen in 2 decimalen nauwkeurig in euro's te worden vermeld.</t>
  </si>
  <si>
    <t>Inschrijver dient te controleren of de formules voor optelling en of vermenigvuldiging correct werken en heeft hierin een eigen verantwoordelijkheid.</t>
  </si>
  <si>
    <t>Het is op straffe van uitsluiting de Inschrijver niet toegestaan enige wijziging aan te brengen in de opmaak en tekstinhoud van het prijzenblad.</t>
  </si>
  <si>
    <t xml:space="preserve">De genoemde aantallen zijn gebaseerd op de historische gegevens en verwachtingen van Opdrachtgever.  Hieraan kunnen geen rechten worden ontleend. </t>
  </si>
  <si>
    <t xml:space="preserve">
Inschrijver dient deze niet te wijzigen, maar wel op juiste werking en vulling te controleren.</t>
  </si>
  <si>
    <t xml:space="preserve">Alle groene (en grijze) cellen worden automatisch met waarden gevuld. </t>
  </si>
  <si>
    <t>Aangeboden artikelen en prijzen moeten voldoen aan het gevraagde in het Aanbestedingsdocument (Programma van eisen)</t>
  </si>
  <si>
    <t>Per dagdeel (ochtend / middag), volgens uw aanbod, uitgewerkt als antwoord op 5.2.2	 Sgc2: Levering, service en onderhoud.</t>
  </si>
  <si>
    <t>Aantal jaren* / Aantal testen**</t>
  </si>
  <si>
    <t>De door Opdrachtgever gevraagde gegevens dienen door de Inschrijver ingevuld te worden in de oranje cellen.</t>
  </si>
  <si>
    <t>Instructie en Informatie; EA kenmerk 202309088</t>
  </si>
  <si>
    <t>&lt;&lt;vul hier de naam van uw  artikel in&gt;&gt;</t>
  </si>
  <si>
    <t xml:space="preserve">*U geeft in cel C11 het aantal te verwachten jaren mee dat de sensor meegaat. Voorbeeld: Wanneer deze 4 jaar meegaat, vult u hier een 4 in. Uw aangeboden prijs telt dan mee in de totaalprijs voor 1/4. </t>
  </si>
  <si>
    <t>Sensor H2S</t>
  </si>
  <si>
    <t>Sensor LEL</t>
  </si>
  <si>
    <t>Sensor O2</t>
  </si>
  <si>
    <t xml:space="preserve">*U geeft in cel C12 het aantal te verwachten jaren mee dat de sensor meegaat. Voorbeeld: Wanneer deze 4 jaar meegaat, vult u hier een 4 in. Uw aangeboden prijs telt dan mee in de totaalprijs voor 1/4. </t>
  </si>
  <si>
    <t xml:space="preserve">*U geeft in cel C13 het aantal te verwachten jaren mee dat de sensor meegaat. Voorbeeld: Wanneer deze 4 jaar meegaat, vult u hier een 4 in. Uw aangeboden prijs telt dan mee in de totaalprijs voor 1/4. </t>
  </si>
  <si>
    <t xml:space="preserve">*U geeft in cel C14 het aantal te verwachten jaren mee dat de accu meegaat. Voorbeeld: Wanneer deze 4 jaar meegaat, vult u hier een 4 in. Uw aangeboden prijs telt dan mee in de totaalprijs voor 1/4. </t>
  </si>
  <si>
    <t>Prijs per 1 liter, wanneer het in andere hoeveelheid wordt aangelever kunt u dit aangeven bij opmerkingen in kolom G en de prijs omrekenen naar liters.
**U geeft in cel C15 het aantal te verwachten testen aan die nodig zijn per liter. Voorbeeld: Wanneer er 20 testen gedaan kunnen worden met 1 liter, vult u hier 20 in. Uw aangeboden prijs telt dan mee in de totaalprijs voor 1/20.</t>
  </si>
  <si>
    <t>Prijs per 1 liter, wanneer het in andere hoeveelheid wordt aangelever kunt u dit aangeven bij opmerkingen in kolom G en de prijs omrekenen naar liters.
**U geeft in cel C16 het aantal te verwachten testen aan die nodig zijn per liter. Voorbeeld: Wanneer er 20 testen gedaan kunnen worden met 1 liter, vult u hier 20 in. Uw aangeboden prijs telt dan mee in de totaalprijs voor 1/20.</t>
  </si>
  <si>
    <t>Bijlage 2 Prijzenblad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</si>
</sst>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_ ;_ &quot;€&quot;\ * \-#,##0.00_ ;_ &quot;€&quot;\ * &quot;-&quot;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sz val="16"/>
      <name val="Arial"/>
      <family val="2"/>
    </font>
    <font>
      <u/>
      <sz val="10"/>
      <color indexed="12"/>
      <name val="Arial"/>
      <family val="2"/>
    </font>
    <font>
      <u/>
      <sz val="16"/>
      <color indexed="12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10"/>
      <name val="Arial"/>
      <family val="2"/>
    </font>
    <font>
      <sz val="11"/>
      <color theme="0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6" fillId="8" borderId="0" xfId="2" applyFont="1" applyFill="1" applyAlignment="1">
      <alignment vertical="top"/>
    </xf>
    <xf numFmtId="0" fontId="7" fillId="8" borderId="0" xfId="2" applyFont="1" applyFill="1"/>
    <xf numFmtId="0" fontId="8" fillId="8" borderId="0" xfId="2" applyFont="1" applyFill="1"/>
    <xf numFmtId="0" fontId="9" fillId="8" borderId="0" xfId="2" applyFont="1" applyFill="1"/>
    <xf numFmtId="0" fontId="11" fillId="8" borderId="0" xfId="3" applyFont="1" applyFill="1" applyAlignment="1" applyProtection="1"/>
    <xf numFmtId="0" fontId="12" fillId="8" borderId="0" xfId="2" applyFont="1" applyFill="1" applyAlignment="1">
      <alignment horizontal="left"/>
    </xf>
    <xf numFmtId="0" fontId="5" fillId="8" borderId="0" xfId="2" applyFill="1"/>
    <xf numFmtId="0" fontId="13" fillId="8" borderId="0" xfId="2" applyFont="1" applyFill="1"/>
    <xf numFmtId="0" fontId="6" fillId="8" borderId="0" xfId="2" applyFont="1" applyFill="1"/>
    <xf numFmtId="0" fontId="13" fillId="9" borderId="9" xfId="2" applyFont="1" applyFill="1" applyBorder="1" applyAlignment="1">
      <alignment vertical="center"/>
    </xf>
    <xf numFmtId="0" fontId="14" fillId="9" borderId="10" xfId="2" applyFont="1" applyFill="1" applyBorder="1" applyAlignment="1">
      <alignment vertical="center"/>
    </xf>
    <xf numFmtId="0" fontId="13" fillId="9" borderId="9" xfId="2" applyFont="1" applyFill="1" applyBorder="1" applyAlignment="1">
      <alignment horizontal="left" vertical="center"/>
    </xf>
    <xf numFmtId="0" fontId="14" fillId="9" borderId="10" xfId="2" applyFont="1" applyFill="1" applyBorder="1" applyAlignment="1">
      <alignment horizontal="left" vertical="center"/>
    </xf>
    <xf numFmtId="0" fontId="13" fillId="9" borderId="13" xfId="2" applyFont="1" applyFill="1" applyBorder="1" applyAlignment="1">
      <alignment horizontal="left" vertical="center"/>
    </xf>
    <xf numFmtId="0" fontId="14" fillId="9" borderId="14" xfId="2" applyFont="1" applyFill="1" applyBorder="1" applyAlignment="1">
      <alignment horizontal="left" vertical="center"/>
    </xf>
    <xf numFmtId="165" fontId="0" fillId="4" borderId="1" xfId="1" applyNumberFormat="1" applyFont="1" applyFill="1" applyBorder="1" applyProtection="1">
      <protection locked="0"/>
    </xf>
    <xf numFmtId="42" fontId="15" fillId="4" borderId="1" xfId="1" applyNumberFormat="1" applyFont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0" borderId="0" xfId="0" applyProtection="1"/>
    <xf numFmtId="42" fontId="1" fillId="6" borderId="1" xfId="1" applyNumberFormat="1" applyFont="1" applyFill="1" applyBorder="1" applyAlignment="1" applyProtection="1">
      <alignment horizontal="center"/>
    </xf>
    <xf numFmtId="42" fontId="1" fillId="2" borderId="1" xfId="1" applyNumberFormat="1" applyFont="1" applyFill="1" applyBorder="1" applyAlignment="1" applyProtection="1">
      <alignment horizontal="center"/>
    </xf>
    <xf numFmtId="42" fontId="1" fillId="2" borderId="3" xfId="1" applyNumberFormat="1" applyFont="1" applyFill="1" applyBorder="1" applyAlignment="1" applyProtection="1">
      <alignment horizontal="center"/>
    </xf>
    <xf numFmtId="42" fontId="0" fillId="0" borderId="0" xfId="1" applyNumberFormat="1" applyFont="1" applyProtection="1"/>
    <xf numFmtId="0" fontId="0" fillId="5" borderId="1" xfId="0" applyFill="1" applyBorder="1" applyProtection="1"/>
    <xf numFmtId="165" fontId="0" fillId="0" borderId="0" xfId="1" applyNumberFormat="1" applyFont="1" applyFill="1" applyBorder="1" applyProtection="1"/>
    <xf numFmtId="1" fontId="0" fillId="5" borderId="1" xfId="1" applyNumberFormat="1" applyFont="1" applyFill="1" applyBorder="1" applyProtection="1"/>
    <xf numFmtId="42" fontId="0" fillId="5" borderId="1" xfId="1" applyNumberFormat="1" applyFont="1" applyFill="1" applyBorder="1" applyProtection="1"/>
    <xf numFmtId="42" fontId="0" fillId="0" borderId="1" xfId="1" applyNumberFormat="1" applyFont="1" applyBorder="1" applyProtection="1"/>
    <xf numFmtId="42" fontId="0" fillId="5" borderId="3" xfId="1" applyNumberFormat="1" applyFont="1" applyFill="1" applyBorder="1" applyProtection="1"/>
    <xf numFmtId="42" fontId="0" fillId="0" borderId="1" xfId="1" applyNumberFormat="1" applyFont="1" applyBorder="1" applyAlignment="1" applyProtection="1">
      <alignment wrapText="1"/>
    </xf>
    <xf numFmtId="164" fontId="0" fillId="0" borderId="0" xfId="1" applyNumberFormat="1" applyFont="1" applyProtection="1"/>
    <xf numFmtId="42" fontId="0" fillId="7" borderId="6" xfId="0" applyNumberFormat="1" applyFill="1" applyBorder="1" applyProtection="1"/>
    <xf numFmtId="42" fontId="1" fillId="2" borderId="3" xfId="1" applyNumberFormat="1" applyFont="1" applyFill="1" applyBorder="1" applyAlignment="1" applyProtection="1">
      <alignment horizontal="center" wrapText="1"/>
    </xf>
    <xf numFmtId="44" fontId="0" fillId="5" borderId="1" xfId="1" applyNumberFormat="1" applyFont="1" applyFill="1" applyBorder="1" applyProtection="1"/>
    <xf numFmtId="49" fontId="15" fillId="0" borderId="1" xfId="1" applyNumberFormat="1" applyFont="1" applyBorder="1" applyAlignment="1" applyProtection="1">
      <alignment wrapText="1"/>
    </xf>
    <xf numFmtId="49" fontId="0" fillId="0" borderId="0" xfId="1" applyNumberFormat="1" applyFont="1" applyProtection="1"/>
    <xf numFmtId="49" fontId="1" fillId="2" borderId="1" xfId="1" applyNumberFormat="1" applyFont="1" applyFill="1" applyBorder="1" applyAlignment="1" applyProtection="1">
      <alignment horizontal="center"/>
    </xf>
    <xf numFmtId="49" fontId="0" fillId="0" borderId="1" xfId="1" applyNumberFormat="1" applyFont="1" applyBorder="1" applyProtection="1"/>
    <xf numFmtId="165" fontId="0" fillId="0" borderId="0" xfId="1" applyNumberFormat="1" applyFont="1" applyProtection="1"/>
    <xf numFmtId="0" fontId="2" fillId="0" borderId="0" xfId="0" applyFont="1" applyProtection="1"/>
    <xf numFmtId="42" fontId="0" fillId="3" borderId="6" xfId="0" applyNumberFormat="1" applyFill="1" applyBorder="1" applyProtection="1"/>
    <xf numFmtId="42" fontId="0" fillId="4" borderId="1" xfId="1" applyNumberFormat="1" applyFont="1" applyFill="1" applyBorder="1" applyProtection="1">
      <protection locked="0"/>
    </xf>
    <xf numFmtId="0" fontId="6" fillId="8" borderId="0" xfId="2" applyFont="1" applyFill="1" applyAlignment="1">
      <alignment vertical="center"/>
    </xf>
    <xf numFmtId="0" fontId="5" fillId="8" borderId="0" xfId="2" applyFill="1" applyAlignment="1">
      <alignment vertical="center"/>
    </xf>
    <xf numFmtId="0" fontId="6" fillId="9" borderId="11" xfId="2" applyFont="1" applyFill="1" applyBorder="1" applyAlignment="1">
      <alignment vertical="center"/>
    </xf>
    <xf numFmtId="0" fontId="14" fillId="9" borderId="12" xfId="2" applyFont="1" applyFill="1" applyBorder="1" applyAlignment="1">
      <alignment vertical="center"/>
    </xf>
    <xf numFmtId="0" fontId="4" fillId="10" borderId="2" xfId="0" applyFont="1" applyFill="1" applyBorder="1" applyAlignment="1" applyProtection="1">
      <alignment horizontal="center"/>
    </xf>
    <xf numFmtId="0" fontId="4" fillId="10" borderId="4" xfId="0" applyFont="1" applyFill="1" applyBorder="1" applyAlignment="1" applyProtection="1">
      <alignment horizontal="center"/>
    </xf>
    <xf numFmtId="0" fontId="4" fillId="10" borderId="5" xfId="0" applyFont="1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</cellXfs>
  <cellStyles count="4">
    <cellStyle name="Hyperlink" xfId="3" builtinId="8"/>
    <cellStyle name="Komma" xfId="1" builtinId="3"/>
    <cellStyle name="Standaard" xfId="0" builtinId="0"/>
    <cellStyle name="Standaard 2" xfId="2" xr:uid="{4829B64F-A411-47F8-850D-D9D8B949C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3365-0577-47F0-8FB9-54DE7D4913DC}">
  <sheetPr>
    <pageSetUpPr fitToPage="1"/>
  </sheetPr>
  <dimension ref="A1:G21"/>
  <sheetViews>
    <sheetView showGridLines="0" showRuler="0" zoomScaleNormal="100" workbookViewId="0">
      <selection activeCell="B18" sqref="B18"/>
    </sheetView>
  </sheetViews>
  <sheetFormatPr defaultColWidth="9.140625" defaultRowHeight="12.75" x14ac:dyDescent="0.2"/>
  <cols>
    <col min="1" max="1" width="23.140625" style="7" customWidth="1"/>
    <col min="2" max="2" width="132.5703125" style="7" customWidth="1"/>
    <col min="3" max="3" width="10" style="7" customWidth="1"/>
    <col min="4" max="4" width="9.140625" style="7"/>
    <col min="5" max="5" width="9.42578125" style="7" customWidth="1"/>
    <col min="6" max="16384" width="9.140625" style="7"/>
  </cols>
  <sheetData>
    <row r="1" spans="1:7" s="2" customFormat="1" x14ac:dyDescent="0.2">
      <c r="A1" s="1"/>
    </row>
    <row r="2" spans="1:7" s="4" customFormat="1" ht="26.25" customHeight="1" x14ac:dyDescent="0.3">
      <c r="A2" s="3" t="s">
        <v>26</v>
      </c>
      <c r="C2" s="5"/>
    </row>
    <row r="3" spans="1:7" ht="19.5" customHeight="1" x14ac:dyDescent="0.2">
      <c r="A3" s="6" t="s">
        <v>38</v>
      </c>
      <c r="B3" s="6"/>
    </row>
    <row r="5" spans="1:7" ht="24.75" customHeight="1" x14ac:dyDescent="0.2">
      <c r="A5" s="45" t="s">
        <v>25</v>
      </c>
      <c r="B5" s="46"/>
      <c r="C5" s="8"/>
      <c r="D5" s="8"/>
      <c r="E5" s="8"/>
      <c r="F5" s="8"/>
      <c r="G5" s="8"/>
    </row>
    <row r="6" spans="1:7" ht="24.75" customHeight="1" x14ac:dyDescent="0.2">
      <c r="A6" s="10" t="s">
        <v>34</v>
      </c>
      <c r="B6" s="11"/>
      <c r="C6" s="8"/>
      <c r="D6" s="8"/>
      <c r="E6" s="8"/>
      <c r="F6" s="8"/>
      <c r="G6" s="8"/>
    </row>
    <row r="7" spans="1:7" ht="24.75" customHeight="1" x14ac:dyDescent="0.2">
      <c r="A7" s="12" t="s">
        <v>33</v>
      </c>
      <c r="B7" s="13"/>
      <c r="C7" s="8"/>
      <c r="D7" s="8"/>
      <c r="E7" s="8"/>
      <c r="F7" s="8"/>
      <c r="G7" s="8"/>
    </row>
    <row r="8" spans="1:7" ht="24.75" customHeight="1" x14ac:dyDescent="0.2">
      <c r="A8" s="12" t="s">
        <v>27</v>
      </c>
      <c r="B8" s="13"/>
      <c r="C8" s="8"/>
      <c r="D8" s="8"/>
      <c r="E8" s="8"/>
      <c r="F8" s="8"/>
      <c r="G8" s="8"/>
    </row>
    <row r="9" spans="1:7" ht="24.75" customHeight="1" x14ac:dyDescent="0.2">
      <c r="A9" s="12" t="s">
        <v>28</v>
      </c>
      <c r="B9" s="13"/>
      <c r="C9" s="8"/>
      <c r="D9" s="8"/>
      <c r="E9" s="8"/>
      <c r="F9" s="8"/>
      <c r="G9" s="8"/>
    </row>
    <row r="10" spans="1:7" ht="24.75" customHeight="1" x14ac:dyDescent="0.2">
      <c r="A10" s="12" t="s">
        <v>37</v>
      </c>
      <c r="B10" s="13"/>
      <c r="C10" s="8"/>
      <c r="D10" s="8"/>
      <c r="E10" s="8"/>
      <c r="F10" s="8"/>
      <c r="G10" s="8"/>
    </row>
    <row r="11" spans="1:7" ht="24.75" customHeight="1" x14ac:dyDescent="0.2">
      <c r="A11" s="12" t="s">
        <v>32</v>
      </c>
      <c r="B11" s="13"/>
      <c r="C11" s="8"/>
      <c r="D11" s="8"/>
      <c r="E11" s="8"/>
      <c r="F11" s="8"/>
      <c r="G11" s="8"/>
    </row>
    <row r="12" spans="1:7" ht="24.75" customHeight="1" x14ac:dyDescent="0.2">
      <c r="A12" s="12" t="s">
        <v>29</v>
      </c>
      <c r="B12" s="13"/>
      <c r="C12" s="8"/>
      <c r="D12" s="8"/>
      <c r="E12" s="8"/>
      <c r="F12" s="8"/>
      <c r="G12" s="8"/>
    </row>
    <row r="13" spans="1:7" ht="24.75" customHeight="1" x14ac:dyDescent="0.2">
      <c r="A13" s="12" t="s">
        <v>30</v>
      </c>
      <c r="B13" s="13"/>
      <c r="C13" s="8"/>
      <c r="D13" s="8"/>
      <c r="E13" s="8"/>
      <c r="F13" s="8"/>
      <c r="G13" s="8"/>
    </row>
    <row r="14" spans="1:7" ht="24.75" customHeight="1" x14ac:dyDescent="0.2">
      <c r="A14" s="14" t="s">
        <v>31</v>
      </c>
      <c r="B14" s="15"/>
      <c r="C14" s="8"/>
      <c r="D14" s="8"/>
      <c r="E14" s="8"/>
      <c r="F14" s="8"/>
      <c r="G14" s="8"/>
    </row>
    <row r="15" spans="1:7" x14ac:dyDescent="0.2">
      <c r="A15" s="43"/>
      <c r="B15" s="44"/>
      <c r="C15" s="8"/>
      <c r="D15" s="8"/>
      <c r="E15" s="8"/>
      <c r="F15" s="8"/>
      <c r="G15" s="8"/>
    </row>
    <row r="16" spans="1:7" x14ac:dyDescent="0.2">
      <c r="A16" s="9"/>
      <c r="B16" s="8"/>
      <c r="C16" s="8"/>
      <c r="D16" s="8"/>
      <c r="E16" s="8"/>
      <c r="F16" s="8"/>
      <c r="G16" s="8"/>
    </row>
    <row r="17" spans="1:7" x14ac:dyDescent="0.2">
      <c r="A17" s="8"/>
      <c r="B17" s="8"/>
      <c r="C17" s="8"/>
      <c r="D17" s="8"/>
      <c r="E17" s="8"/>
      <c r="F17" s="8"/>
      <c r="G17" s="8"/>
    </row>
    <row r="18" spans="1:7" x14ac:dyDescent="0.2">
      <c r="A18" s="8"/>
      <c r="B18" s="8"/>
      <c r="C18" s="8"/>
      <c r="D18" s="8"/>
      <c r="E18" s="8"/>
      <c r="F18" s="8"/>
      <c r="G18" s="8"/>
    </row>
    <row r="19" spans="1:7" x14ac:dyDescent="0.2">
      <c r="A19" s="8"/>
      <c r="B19" s="8"/>
      <c r="C19" s="8"/>
      <c r="D19" s="8"/>
      <c r="E19" s="8"/>
      <c r="F19" s="8"/>
      <c r="G19" s="8"/>
    </row>
    <row r="20" spans="1:7" x14ac:dyDescent="0.2">
      <c r="A20" s="8"/>
      <c r="B20" s="8"/>
      <c r="C20" s="8"/>
      <c r="D20" s="8"/>
      <c r="E20" s="8"/>
      <c r="F20" s="8"/>
      <c r="G20" s="8"/>
    </row>
    <row r="21" spans="1:7" x14ac:dyDescent="0.2">
      <c r="A21" s="8"/>
      <c r="B21" s="8"/>
      <c r="C21" s="8"/>
      <c r="D21" s="8"/>
      <c r="E21" s="8"/>
      <c r="F21" s="8"/>
      <c r="G21" s="8"/>
    </row>
  </sheetData>
  <sheetProtection algorithmName="SHA-512" hashValue="lRyx7VS/stpGmootC2gWpYksbNOIx+F3hmJzdmRB6SlhsKvn1mLCiKefnvJ0rXrite2gzD1vUY3dL/0qX7vJHQ==" saltValue="rwE3dCyGaHcyjr04LhMf3Q==" spinCount="100000" sheet="1" selectLockedCells="1"/>
  <mergeCells count="2">
    <mergeCell ref="A15:B15"/>
    <mergeCell ref="A5:B5"/>
  </mergeCells>
  <pageMargins left="0.23622047244094491" right="0.23622047244094491" top="0.74803149606299213" bottom="0.74803149606299213" header="0.31496062992125984" footer="0.31496062992125984"/>
  <pageSetup paperSize="9" scale="76" orientation="portrait" r:id="rId1"/>
  <headerFooter scaleWithDoc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717B-D035-4CE0-8ADF-0456290FC67E}">
  <dimension ref="A1:H30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43.5703125" style="19" customWidth="1"/>
    <col min="2" max="2" width="17.5703125" style="31" bestFit="1" customWidth="1"/>
    <col min="3" max="3" width="19.5703125" style="31" bestFit="1" customWidth="1"/>
    <col min="4" max="4" width="13" style="19" customWidth="1"/>
    <col min="5" max="5" width="16.140625" style="19" customWidth="1"/>
    <col min="6" max="6" width="67.140625" style="19" customWidth="1"/>
    <col min="7" max="7" width="52.140625" style="19" customWidth="1"/>
    <col min="8" max="8" width="12.5703125" style="19" bestFit="1" customWidth="1"/>
    <col min="9" max="9" width="12.85546875" style="19" bestFit="1" customWidth="1"/>
    <col min="10" max="11" width="10" style="19" bestFit="1" customWidth="1"/>
    <col min="12" max="16384" width="9.140625" style="19"/>
  </cols>
  <sheetData>
    <row r="1" spans="1:8" ht="21" x14ac:dyDescent="0.35">
      <c r="A1" s="47" t="s">
        <v>49</v>
      </c>
      <c r="B1" s="48"/>
      <c r="C1" s="48"/>
      <c r="D1" s="48"/>
      <c r="E1" s="48"/>
      <c r="F1" s="48"/>
      <c r="G1" s="49"/>
    </row>
    <row r="2" spans="1:8" x14ac:dyDescent="0.25">
      <c r="A2" s="20" t="s">
        <v>17</v>
      </c>
      <c r="B2" s="21" t="s">
        <v>1</v>
      </c>
      <c r="C2" s="22"/>
      <c r="D2" s="21" t="s">
        <v>2</v>
      </c>
      <c r="E2" s="21" t="s">
        <v>3</v>
      </c>
      <c r="F2" s="21"/>
      <c r="G2" s="21" t="s">
        <v>21</v>
      </c>
      <c r="H2" s="23"/>
    </row>
    <row r="3" spans="1:8" x14ac:dyDescent="0.25">
      <c r="A3" s="24" t="s">
        <v>6</v>
      </c>
      <c r="B3" s="16">
        <v>0</v>
      </c>
      <c r="C3" s="25"/>
      <c r="D3" s="26">
        <f>250+85+85+85+45+45</f>
        <v>595</v>
      </c>
      <c r="E3" s="27">
        <f>B3*D3</f>
        <v>0</v>
      </c>
      <c r="F3" s="28"/>
      <c r="G3" s="17" t="s">
        <v>39</v>
      </c>
      <c r="H3" s="23"/>
    </row>
    <row r="4" spans="1:8" x14ac:dyDescent="0.25">
      <c r="A4" s="24" t="s">
        <v>7</v>
      </c>
      <c r="B4" s="16">
        <v>0</v>
      </c>
      <c r="C4" s="25"/>
      <c r="D4" s="26">
        <v>595</v>
      </c>
      <c r="E4" s="27">
        <f>B4*D4</f>
        <v>0</v>
      </c>
      <c r="F4" s="28"/>
      <c r="G4" s="17" t="s">
        <v>39</v>
      </c>
      <c r="H4" s="23"/>
    </row>
    <row r="5" spans="1:8" x14ac:dyDescent="0.25">
      <c r="A5" s="24" t="s">
        <v>8</v>
      </c>
      <c r="B5" s="16">
        <v>0</v>
      </c>
      <c r="C5" s="25"/>
      <c r="D5" s="26">
        <v>595</v>
      </c>
      <c r="E5" s="27">
        <f>B5*D5</f>
        <v>0</v>
      </c>
      <c r="F5" s="28"/>
      <c r="G5" s="17" t="s">
        <v>39</v>
      </c>
      <c r="H5" s="23"/>
    </row>
    <row r="6" spans="1:8" x14ac:dyDescent="0.25">
      <c r="A6" s="24" t="s">
        <v>9</v>
      </c>
      <c r="B6" s="16">
        <v>0</v>
      </c>
      <c r="C6" s="25"/>
      <c r="D6" s="26">
        <v>2</v>
      </c>
      <c r="E6" s="27">
        <f>B6*D6</f>
        <v>0</v>
      </c>
      <c r="F6" s="28"/>
      <c r="G6" s="17" t="s">
        <v>39</v>
      </c>
      <c r="H6" s="23"/>
    </row>
    <row r="7" spans="1:8" ht="15.75" thickBot="1" x14ac:dyDescent="0.3">
      <c r="A7" s="24" t="s">
        <v>5</v>
      </c>
      <c r="B7" s="16">
        <v>0</v>
      </c>
      <c r="C7" s="25"/>
      <c r="D7" s="26">
        <v>595</v>
      </c>
      <c r="E7" s="29">
        <f>B7*D7</f>
        <v>0</v>
      </c>
      <c r="F7" s="30"/>
      <c r="G7" s="17" t="s">
        <v>39</v>
      </c>
      <c r="H7" s="23"/>
    </row>
    <row r="8" spans="1:8" ht="15.75" thickBot="1" x14ac:dyDescent="0.3">
      <c r="E8" s="32">
        <f>SUM(E3:E7)</f>
        <v>0</v>
      </c>
    </row>
    <row r="9" spans="1:8" x14ac:dyDescent="0.25">
      <c r="B9" s="23"/>
      <c r="C9" s="23"/>
      <c r="D9" s="23"/>
      <c r="E9" s="23"/>
      <c r="F9" s="23"/>
      <c r="G9" s="23"/>
    </row>
    <row r="10" spans="1:8" ht="30" x14ac:dyDescent="0.25">
      <c r="A10" s="20" t="s">
        <v>18</v>
      </c>
      <c r="B10" s="21" t="s">
        <v>1</v>
      </c>
      <c r="C10" s="33" t="s">
        <v>36</v>
      </c>
      <c r="D10" s="21" t="s">
        <v>2</v>
      </c>
      <c r="E10" s="21" t="s">
        <v>3</v>
      </c>
      <c r="F10" s="21" t="s">
        <v>4</v>
      </c>
      <c r="G10" s="21" t="s">
        <v>21</v>
      </c>
      <c r="H10" s="23"/>
    </row>
    <row r="11" spans="1:8" ht="45" x14ac:dyDescent="0.25">
      <c r="A11" s="24" t="s">
        <v>41</v>
      </c>
      <c r="B11" s="16">
        <v>0</v>
      </c>
      <c r="C11" s="18">
        <v>4</v>
      </c>
      <c r="D11" s="26">
        <v>595</v>
      </c>
      <c r="E11" s="34">
        <f>B11/C11*D11</f>
        <v>0</v>
      </c>
      <c r="F11" s="35" t="s">
        <v>40</v>
      </c>
      <c r="G11" s="17" t="s">
        <v>13</v>
      </c>
      <c r="H11" s="23"/>
    </row>
    <row r="12" spans="1:8" ht="45" x14ac:dyDescent="0.25">
      <c r="A12" s="24" t="s">
        <v>42</v>
      </c>
      <c r="B12" s="16">
        <v>0</v>
      </c>
      <c r="C12" s="18">
        <v>4</v>
      </c>
      <c r="D12" s="26">
        <v>595</v>
      </c>
      <c r="E12" s="34">
        <f>B12/C12*D12</f>
        <v>0</v>
      </c>
      <c r="F12" s="35" t="s">
        <v>44</v>
      </c>
      <c r="G12" s="17" t="s">
        <v>13</v>
      </c>
      <c r="H12" s="23"/>
    </row>
    <row r="13" spans="1:8" ht="45" x14ac:dyDescent="0.25">
      <c r="A13" s="24" t="s">
        <v>43</v>
      </c>
      <c r="B13" s="16">
        <v>0</v>
      </c>
      <c r="C13" s="18">
        <v>4</v>
      </c>
      <c r="D13" s="26">
        <v>595</v>
      </c>
      <c r="E13" s="34">
        <f>B13/C13*D13</f>
        <v>0</v>
      </c>
      <c r="F13" s="35" t="s">
        <v>45</v>
      </c>
      <c r="G13" s="17" t="s">
        <v>13</v>
      </c>
      <c r="H13" s="23"/>
    </row>
    <row r="14" spans="1:8" ht="45" x14ac:dyDescent="0.25">
      <c r="A14" s="24" t="s">
        <v>10</v>
      </c>
      <c r="B14" s="16">
        <v>0</v>
      </c>
      <c r="C14" s="18">
        <v>4</v>
      </c>
      <c r="D14" s="26">
        <v>595</v>
      </c>
      <c r="E14" s="34">
        <f>B14/C14*D14</f>
        <v>0</v>
      </c>
      <c r="F14" s="35" t="s">
        <v>46</v>
      </c>
      <c r="G14" s="17" t="s">
        <v>13</v>
      </c>
      <c r="H14" s="23"/>
    </row>
    <row r="15" spans="1:8" ht="120" x14ac:dyDescent="0.25">
      <c r="A15" s="24" t="s">
        <v>19</v>
      </c>
      <c r="B15" s="16">
        <v>0</v>
      </c>
      <c r="C15" s="18">
        <v>20</v>
      </c>
      <c r="D15" s="26">
        <v>25</v>
      </c>
      <c r="E15" s="34">
        <f>B15/C15*D15</f>
        <v>0</v>
      </c>
      <c r="F15" s="35" t="s">
        <v>47</v>
      </c>
      <c r="G15" s="17" t="s">
        <v>13</v>
      </c>
      <c r="H15" s="23"/>
    </row>
    <row r="16" spans="1:8" ht="120.75" thickBot="1" x14ac:dyDescent="0.3">
      <c r="A16" s="24" t="s">
        <v>20</v>
      </c>
      <c r="B16" s="16">
        <v>0</v>
      </c>
      <c r="C16" s="18">
        <v>20</v>
      </c>
      <c r="D16" s="26">
        <v>595</v>
      </c>
      <c r="E16" s="34">
        <f>B16/C16*D16</f>
        <v>0</v>
      </c>
      <c r="F16" s="35" t="s">
        <v>48</v>
      </c>
      <c r="G16" s="17" t="s">
        <v>13</v>
      </c>
      <c r="H16" s="23"/>
    </row>
    <row r="17" spans="1:8" ht="15.75" thickBot="1" x14ac:dyDescent="0.3">
      <c r="B17" s="23"/>
      <c r="C17" s="23"/>
      <c r="D17" s="23"/>
      <c r="E17" s="32">
        <f>SUM(E11:E16)</f>
        <v>0</v>
      </c>
      <c r="F17" s="36"/>
      <c r="G17" s="23"/>
      <c r="H17" s="23"/>
    </row>
    <row r="18" spans="1:8" x14ac:dyDescent="0.25">
      <c r="B18" s="23"/>
      <c r="C18" s="23"/>
      <c r="D18" s="23"/>
      <c r="E18" s="23"/>
      <c r="F18" s="36"/>
      <c r="G18" s="23"/>
      <c r="H18" s="23"/>
    </row>
    <row r="19" spans="1:8" x14ac:dyDescent="0.25">
      <c r="A19" s="20" t="s">
        <v>16</v>
      </c>
      <c r="B19" s="21" t="s">
        <v>1</v>
      </c>
      <c r="C19" s="22" t="s">
        <v>12</v>
      </c>
      <c r="D19" s="21" t="s">
        <v>2</v>
      </c>
      <c r="E19" s="21" t="s">
        <v>3</v>
      </c>
      <c r="F19" s="37" t="s">
        <v>4</v>
      </c>
      <c r="G19" s="21" t="s">
        <v>21</v>
      </c>
      <c r="H19" s="23"/>
    </row>
    <row r="20" spans="1:8" x14ac:dyDescent="0.25">
      <c r="A20" s="24" t="s">
        <v>11</v>
      </c>
      <c r="B20" s="16">
        <v>0</v>
      </c>
      <c r="C20" s="26">
        <v>1</v>
      </c>
      <c r="D20" s="26">
        <v>595</v>
      </c>
      <c r="E20" s="27">
        <f>B20*C20*D20</f>
        <v>0</v>
      </c>
      <c r="F20" s="38"/>
      <c r="G20" s="42"/>
      <c r="H20" s="23"/>
    </row>
    <row r="21" spans="1:8" x14ac:dyDescent="0.25">
      <c r="A21" s="24" t="s">
        <v>14</v>
      </c>
      <c r="B21" s="16">
        <v>0</v>
      </c>
      <c r="C21" s="26">
        <v>2</v>
      </c>
      <c r="D21" s="26">
        <v>595</v>
      </c>
      <c r="E21" s="27">
        <f t="shared" ref="E21:E23" si="0">B21*C21*D21</f>
        <v>0</v>
      </c>
      <c r="F21" s="38"/>
      <c r="G21" s="42"/>
      <c r="H21" s="23"/>
    </row>
    <row r="22" spans="1:8" x14ac:dyDescent="0.25">
      <c r="A22" s="24" t="s">
        <v>22</v>
      </c>
      <c r="B22" s="16">
        <v>0</v>
      </c>
      <c r="C22" s="26">
        <v>1</v>
      </c>
      <c r="D22" s="26">
        <v>100</v>
      </c>
      <c r="E22" s="27">
        <f t="shared" si="0"/>
        <v>0</v>
      </c>
      <c r="F22" s="38"/>
      <c r="G22" s="42"/>
      <c r="H22" s="23"/>
    </row>
    <row r="23" spans="1:8" x14ac:dyDescent="0.25">
      <c r="A23" s="24" t="s">
        <v>23</v>
      </c>
      <c r="B23" s="16">
        <v>0</v>
      </c>
      <c r="C23" s="26">
        <v>2</v>
      </c>
      <c r="D23" s="26">
        <v>100</v>
      </c>
      <c r="E23" s="27">
        <f t="shared" si="0"/>
        <v>0</v>
      </c>
      <c r="F23" s="38"/>
      <c r="G23" s="42"/>
      <c r="H23" s="23"/>
    </row>
    <row r="24" spans="1:8" ht="30.75" thickBot="1" x14ac:dyDescent="0.3">
      <c r="A24" s="24" t="s">
        <v>15</v>
      </c>
      <c r="B24" s="16">
        <v>0</v>
      </c>
      <c r="C24" s="26">
        <v>1</v>
      </c>
      <c r="D24" s="26">
        <v>1</v>
      </c>
      <c r="E24" s="27">
        <f>B24*C24*D24</f>
        <v>0</v>
      </c>
      <c r="F24" s="35" t="s">
        <v>35</v>
      </c>
      <c r="G24" s="42"/>
      <c r="H24" s="23"/>
    </row>
    <row r="25" spans="1:8" ht="15.75" thickBot="1" x14ac:dyDescent="0.3">
      <c r="B25" s="39"/>
      <c r="C25" s="39"/>
      <c r="E25" s="32">
        <f>SUM(E20:E24)</f>
        <v>0</v>
      </c>
    </row>
    <row r="26" spans="1:8" ht="15.75" thickBot="1" x14ac:dyDescent="0.3">
      <c r="B26" s="39"/>
      <c r="C26" s="39"/>
    </row>
    <row r="27" spans="1:8" ht="15.75" thickBot="1" x14ac:dyDescent="0.3">
      <c r="A27" s="40" t="s">
        <v>0</v>
      </c>
      <c r="B27" s="39"/>
      <c r="C27" s="50" t="s">
        <v>24</v>
      </c>
      <c r="D27" s="51"/>
      <c r="E27" s="41">
        <f>E8+E17+E25</f>
        <v>0</v>
      </c>
    </row>
    <row r="28" spans="1:8" x14ac:dyDescent="0.25">
      <c r="B28" s="39"/>
      <c r="C28" s="39"/>
    </row>
    <row r="30" spans="1:8" ht="24.75" customHeight="1" x14ac:dyDescent="0.25"/>
  </sheetData>
  <sheetProtection algorithmName="SHA-512" hashValue="4FmRt26X9VKOrbhbdYtHIwyG7LfV4xfiDuLcnmQO7Gj+6UlGwprCcLAMdeLFeiRV75ER3h2JimMbcDDwIY6wNw==" saltValue="z12Tk6MW7+Vf/QVhn0qXEw==" spinCount="100000" sheet="1" objects="1" scenarios="1"/>
  <mergeCells count="2">
    <mergeCell ref="A1:G1"/>
    <mergeCell ref="C27:D27"/>
  </mergeCells>
  <pageMargins left="0.7" right="0.7" top="0.75" bottom="0.75" header="0.3" footer="0.3"/>
  <pageSetup paperSize="9" scale="40" orientation="portrait" r:id="rId1"/>
  <colBreaks count="1" manualBreakCount="1">
    <brk id="7" max="29" man="1"/>
  </colBreaks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1. Instructie en informatie</vt:lpstr>
      <vt:lpstr>2. Prijzenblad</vt:lpstr>
      <vt:lpstr>'1. Instructie en informatie'!Afdrukbereik</vt:lpstr>
      <vt:lpstr>'2. Prijzenblad'!Afdrukbereik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Kunst, A.H.C. (Nanet)</dc:creator>
  <cp:lastModifiedBy>Kunst, A.H.C. (Nanet)</cp:lastModifiedBy>
  <dcterms:created xsi:type="dcterms:W3CDTF">2023-12-18T13:09:02Z</dcterms:created>
  <dcterms:modified xsi:type="dcterms:W3CDTF">2024-04-22T11:01:45Z</dcterms:modified>
</cp:coreProperties>
</file>