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anbestedingen\Aanbesteden 2024\Gymmaterialen raamovk,HK, 838381\2. Aanbestedingsdocument\Te publiceren\"/>
    </mc:Choice>
  </mc:AlternateContent>
  <xr:revisionPtr revIDLastSave="0" documentId="8_{CA036CCC-D9E5-49FC-B369-EF16B8296595}" xr6:coauthVersionLast="47" xr6:coauthVersionMax="47" xr10:uidLastSave="{00000000-0000-0000-0000-000000000000}"/>
  <bookViews>
    <workbookView xWindow="13965" yWindow="945" windowWidth="13020" windowHeight="16380" xr2:uid="{3552DC20-3B1C-4215-A99A-FD8572400A3D}"/>
  </bookViews>
  <sheets>
    <sheet name="G1 Prij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F10" i="1" s="1"/>
  <c r="F22" i="1"/>
  <c r="F70" i="1"/>
  <c r="E67" i="1"/>
  <c r="F67" i="1" s="1"/>
  <c r="E65" i="1"/>
  <c r="F65" i="1" s="1"/>
  <c r="E64" i="1"/>
  <c r="F64" i="1" s="1"/>
  <c r="E62" i="1"/>
  <c r="F62" i="1" s="1"/>
  <c r="E61" i="1"/>
  <c r="F61" i="1" s="1"/>
  <c r="E60" i="1"/>
  <c r="F60" i="1" s="1"/>
  <c r="E58" i="1"/>
  <c r="F58" i="1" s="1"/>
  <c r="E56" i="1"/>
  <c r="F56" i="1" s="1"/>
  <c r="E55" i="1"/>
  <c r="F55" i="1" s="1"/>
  <c r="E53" i="1"/>
  <c r="F53" i="1" s="1"/>
  <c r="E52" i="1"/>
  <c r="F52" i="1" s="1"/>
  <c r="E50" i="1"/>
  <c r="F50" i="1" s="1"/>
  <c r="E49" i="1"/>
  <c r="F49" i="1" s="1"/>
  <c r="E48" i="1"/>
  <c r="F48" i="1" s="1"/>
  <c r="E47" i="1"/>
  <c r="F47" i="1" s="1"/>
  <c r="E45" i="1"/>
  <c r="F45" i="1" s="1"/>
  <c r="E44" i="1"/>
  <c r="F44" i="1" s="1"/>
  <c r="E42" i="1"/>
  <c r="F42" i="1" s="1"/>
  <c r="E41" i="1"/>
  <c r="F41" i="1" s="1"/>
  <c r="E40" i="1"/>
  <c r="F40" i="1" s="1"/>
  <c r="E39" i="1"/>
  <c r="F39" i="1" s="1"/>
  <c r="E38" i="1"/>
  <c r="F38" i="1" s="1"/>
  <c r="E37" i="1"/>
  <c r="F37" i="1" s="1"/>
  <c r="E36" i="1"/>
  <c r="F36" i="1" s="1"/>
  <c r="E35" i="1"/>
  <c r="F35" i="1" s="1"/>
  <c r="E7" i="1"/>
  <c r="E8" i="1"/>
  <c r="F8" i="1" s="1"/>
  <c r="E9" i="1"/>
  <c r="F9" i="1" s="1"/>
  <c r="E11" i="1"/>
  <c r="F11" i="1" s="1"/>
  <c r="E12" i="1"/>
  <c r="F12" i="1" s="1"/>
  <c r="E13" i="1"/>
  <c r="F13" i="1" s="1"/>
  <c r="E14" i="1"/>
  <c r="F14" i="1" s="1"/>
  <c r="E15" i="1"/>
  <c r="F15" i="1" s="1"/>
  <c r="E16" i="1"/>
  <c r="F16" i="1" s="1"/>
  <c r="E17" i="1"/>
  <c r="F17" i="1" s="1"/>
  <c r="E6" i="1"/>
  <c r="F6" i="1" s="1"/>
  <c r="F69" i="1" l="1"/>
  <c r="F72" i="1" s="1"/>
  <c r="E18" i="1"/>
  <c r="F7" i="1"/>
  <c r="F18" i="1" s="1"/>
</calcChain>
</file>

<file path=xl/sharedStrings.xml><?xml version="1.0" encoding="utf-8"?>
<sst xmlns="http://schemas.openxmlformats.org/spreadsheetml/2006/main" count="67" uniqueCount="66">
  <si>
    <t>De totale all-in kosten zijn als volgt opgebouwd:</t>
  </si>
  <si>
    <t>Totaal (inschrijfprijs)</t>
  </si>
  <si>
    <t>Binnensportaccommodatie</t>
  </si>
  <si>
    <t>Kosten jaarlijkse inspectie ex BTW</t>
  </si>
  <si>
    <t>Uurtarief monteur (fictief 50 uur per jaar)</t>
  </si>
  <si>
    <t>Gymzaal De Bijenkorf</t>
  </si>
  <si>
    <t>Gymzaal de Plantage</t>
  </si>
  <si>
    <t>Gymzaal de Velduil</t>
  </si>
  <si>
    <t>Gymzaal de Vlinder</t>
  </si>
  <si>
    <t>Gymzaal Limes</t>
  </si>
  <si>
    <t>Gymzaal Ridderspoor</t>
  </si>
  <si>
    <t>Gymzaal IKC van Harte</t>
  </si>
  <si>
    <t>Sporthal de Wetering</t>
  </si>
  <si>
    <t>Sporthal de Slinger</t>
  </si>
  <si>
    <t>Sporthal de Kruisboog</t>
  </si>
  <si>
    <t>Sporthal de Molenwiek</t>
  </si>
  <si>
    <t>Ballen</t>
  </si>
  <si>
    <t>Foamballen 9 cm per stuk (met olifantenhuid)</t>
  </si>
  <si>
    <t>Slagmateriaal</t>
  </si>
  <si>
    <t>Handgereedschappen</t>
  </si>
  <si>
    <t>Pittenzakken (set van 12 in 4 kleuren) 24 totaal</t>
  </si>
  <si>
    <t>Werpring zachtrubber, set van 6 in 6 kleuren</t>
  </si>
  <si>
    <t>Afbaken-/ markeringsmateriaal</t>
  </si>
  <si>
    <t>Pilon ± 50 cm hoog</t>
  </si>
  <si>
    <t>Diversen</t>
  </si>
  <si>
    <t>Zandloper compact, 3 minuten</t>
  </si>
  <si>
    <t>Minitrampoline</t>
  </si>
  <si>
    <t>Turnbank met evenwichtslat (300 cm)</t>
  </si>
  <si>
    <t>Multiblok 90x60x45</t>
  </si>
  <si>
    <t>Multiblok 120x60x45</t>
  </si>
  <si>
    <t>Landingsvlakken</t>
  </si>
  <si>
    <t>Speelnet 1/3 zaal bv badmintonnet, minivolleybalnet)</t>
  </si>
  <si>
    <t>Verplaatsbaar materiaal</t>
  </si>
  <si>
    <t>Spingplank junior</t>
  </si>
  <si>
    <t>Springplank mini</t>
  </si>
  <si>
    <t>Wedstrijd korfbalpaal 3 m</t>
  </si>
  <si>
    <t>Bewegingsonderwijs accessoires</t>
  </si>
  <si>
    <t>Mat Lange mat Bisonyl, 6 m</t>
  </si>
  <si>
    <t>Mat Turn mat Bisonyl, 150 x 100 cm, Dikte 6 cm</t>
  </si>
  <si>
    <t>Vloerinstalaties</t>
  </si>
  <si>
    <t>Totale inspectiekosten per jaar ex BTW</t>
  </si>
  <si>
    <t>totaal voor 3 jaar</t>
  </si>
  <si>
    <t>prijs per uur excl. Btw</t>
  </si>
  <si>
    <t>Totaal opsomming excl. Btw</t>
  </si>
  <si>
    <t>Alle materialen of gelijkwaardige aanbieden</t>
  </si>
  <si>
    <t>Catalogusprijs per stuk excl. Btw</t>
  </si>
  <si>
    <t>Kortingspercentage op catalogusprijs</t>
  </si>
  <si>
    <t>Totaal minus korting</t>
  </si>
  <si>
    <t>Bijlage 5B: Prijsopgave</t>
  </si>
  <si>
    <t xml:space="preserve">Hoepels 60 cm </t>
  </si>
  <si>
    <t xml:space="preserve">Partijlint neon </t>
  </si>
  <si>
    <t>Kortingspercentage (geldig op alle afname's. Ook op materialen die niet in de onderstaande lijst staan)</t>
  </si>
  <si>
    <t>De Inschrijver dient enkel de blauw gekleurde cellen in te vullen</t>
  </si>
  <si>
    <t>Fictief aantal:</t>
  </si>
  <si>
    <t>Mat Landingsmat Bisonyl, 300 x 200 cm . Incl. Hoes</t>
  </si>
  <si>
    <t>Volleybalpaal Aluminium</t>
  </si>
  <si>
    <t>Foambal, medium PU 21 cm</t>
  </si>
  <si>
    <t>Floorballstick Allround</t>
  </si>
  <si>
    <t>Totaal prijs incl. levering op 1 locatie.</t>
  </si>
  <si>
    <t>excl. Btw</t>
  </si>
  <si>
    <t>Invulveld 1</t>
  </si>
  <si>
    <t>Invulveld 2</t>
  </si>
  <si>
    <t>Afleverkosten voor bovenstaande afgeprijsde materialen op 1 locatie in de gemeente Houten</t>
  </si>
  <si>
    <t>In te vullen informatie (voor normale servicemeldingen. Geen spoed)</t>
  </si>
  <si>
    <t>totale kosten voor 3 jaar</t>
  </si>
  <si>
    <t>Fictief uur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</si>
</sst>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"/>
    <numFmt numFmtId="165" formatCode="_-* #,##0.00_-;_-* #,##0.00\-;_-* &quot;-&quot;??_-;_-@_-"/>
    <numFmt numFmtId="166" formatCode="_-&quot;fl&quot;\ * #,##0.00_-;_-&quot;fl&quot;\ * #,##0.00\-;_-&quot;fl&quot;\ * &quot;-&quot;??_-;_-@_-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Comic Sans MS"/>
      <family val="4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u/>
      <sz val="11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sz val="11"/>
      <name val="Calibri Light"/>
      <family val="2"/>
      <scheme val="major"/>
    </font>
    <font>
      <u/>
      <sz val="11"/>
      <name val="Calibri Light"/>
      <family val="2"/>
      <scheme val="major"/>
    </font>
    <font>
      <b/>
      <i/>
      <sz val="11"/>
      <name val="Calibri Light"/>
      <family val="2"/>
      <scheme val="major"/>
    </font>
    <font>
      <b/>
      <i/>
      <sz val="11"/>
      <color theme="1"/>
      <name val="Calibri Light"/>
      <family val="2"/>
      <scheme val="major"/>
    </font>
    <font>
      <b/>
      <sz val="16"/>
      <color theme="1"/>
      <name val="Arial"/>
      <family val="2"/>
    </font>
    <font>
      <b/>
      <sz val="16"/>
      <color theme="1"/>
      <name val="Calibri Light"/>
      <family val="2"/>
      <scheme val="major"/>
    </font>
    <font>
      <b/>
      <sz val="24"/>
      <color theme="1"/>
      <name val="Calibri Light"/>
      <family val="2"/>
      <scheme val="major"/>
    </font>
    <font>
      <b/>
      <u/>
      <sz val="11"/>
      <color theme="1"/>
      <name val="Calibri Ligh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2" fillId="0" borderId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</cellStyleXfs>
  <cellXfs count="84">
    <xf numFmtId="0" fontId="0" fillId="0" borderId="0" xfId="0"/>
    <xf numFmtId="0" fontId="3" fillId="0" borderId="0" xfId="0" applyFont="1" applyAlignment="1">
      <alignment vertical="top"/>
    </xf>
    <xf numFmtId="0" fontId="5" fillId="4" borderId="8" xfId="0" applyFont="1" applyFill="1" applyBorder="1" applyAlignment="1">
      <alignment vertical="top"/>
    </xf>
    <xf numFmtId="0" fontId="4" fillId="0" borderId="0" xfId="0" applyFont="1" applyAlignment="1">
      <alignment vertical="top"/>
    </xf>
    <xf numFmtId="164" fontId="3" fillId="0" borderId="0" xfId="0" applyNumberFormat="1" applyFont="1" applyAlignment="1">
      <alignment vertical="top"/>
    </xf>
    <xf numFmtId="0" fontId="7" fillId="0" borderId="0" xfId="5" applyFont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6" fillId="2" borderId="4" xfId="0" applyFont="1" applyFill="1" applyBorder="1" applyAlignment="1" applyProtection="1">
      <alignment vertical="top" wrapText="1"/>
      <protection hidden="1"/>
    </xf>
    <xf numFmtId="0" fontId="6" fillId="2" borderId="7" xfId="0" applyFont="1" applyFill="1" applyBorder="1" applyAlignment="1">
      <alignment vertical="top"/>
    </xf>
    <xf numFmtId="0" fontId="4" fillId="0" borderId="6" xfId="0" applyFont="1" applyBorder="1" applyAlignment="1">
      <alignment vertical="top"/>
    </xf>
    <xf numFmtId="0" fontId="6" fillId="2" borderId="9" xfId="0" applyFont="1" applyFill="1" applyBorder="1" applyAlignment="1" applyProtection="1">
      <alignment vertical="top" wrapText="1"/>
      <protection hidden="1"/>
    </xf>
    <xf numFmtId="164" fontId="9" fillId="2" borderId="1" xfId="4" applyNumberFormat="1" applyFont="1" applyFill="1" applyBorder="1" applyAlignment="1">
      <alignment horizontal="center"/>
    </xf>
    <xf numFmtId="164" fontId="9" fillId="2" borderId="1" xfId="1" applyNumberFormat="1" applyFont="1" applyFill="1" applyBorder="1" applyAlignment="1">
      <alignment horizontal="center"/>
    </xf>
    <xf numFmtId="0" fontId="11" fillId="0" borderId="0" xfId="0" applyFont="1" applyAlignment="1">
      <alignment vertical="top"/>
    </xf>
    <xf numFmtId="0" fontId="4" fillId="3" borderId="17" xfId="0" applyFont="1" applyFill="1" applyBorder="1" applyAlignment="1">
      <alignment vertical="top"/>
    </xf>
    <xf numFmtId="0" fontId="6" fillId="2" borderId="18" xfId="0" applyFont="1" applyFill="1" applyBorder="1" applyAlignment="1">
      <alignment horizontal="center" vertical="top"/>
    </xf>
    <xf numFmtId="0" fontId="3" fillId="0" borderId="18" xfId="0" applyFont="1" applyBorder="1" applyAlignment="1">
      <alignment vertical="center"/>
    </xf>
    <xf numFmtId="0" fontId="5" fillId="4" borderId="19" xfId="0" applyFont="1" applyFill="1" applyBorder="1" applyAlignment="1">
      <alignment vertical="top"/>
    </xf>
    <xf numFmtId="0" fontId="8" fillId="2" borderId="20" xfId="0" applyFont="1" applyFill="1" applyBorder="1" applyAlignment="1">
      <alignment vertical="top"/>
    </xf>
    <xf numFmtId="0" fontId="6" fillId="0" borderId="1" xfId="0" applyFont="1" applyBorder="1" applyAlignment="1">
      <alignment vertical="top"/>
    </xf>
    <xf numFmtId="164" fontId="3" fillId="0" borderId="1" xfId="0" applyNumberFormat="1" applyFont="1" applyBorder="1" applyAlignment="1">
      <alignment vertical="top"/>
    </xf>
    <xf numFmtId="0" fontId="3" fillId="0" borderId="16" xfId="0" applyFont="1" applyBorder="1" applyAlignment="1">
      <alignment vertical="top"/>
    </xf>
    <xf numFmtId="0" fontId="8" fillId="2" borderId="13" xfId="0" applyFont="1" applyFill="1" applyBorder="1" applyAlignment="1">
      <alignment vertical="top"/>
    </xf>
    <xf numFmtId="0" fontId="3" fillId="0" borderId="27" xfId="0" applyFont="1" applyBorder="1" applyAlignment="1">
      <alignment vertical="top"/>
    </xf>
    <xf numFmtId="0" fontId="6" fillId="2" borderId="18" xfId="1" applyFont="1" applyFill="1" applyBorder="1" applyAlignment="1">
      <alignment horizontal="left"/>
    </xf>
    <xf numFmtId="0" fontId="7" fillId="0" borderId="18" xfId="2" applyFont="1" applyBorder="1"/>
    <xf numFmtId="0" fontId="7" fillId="0" borderId="18" xfId="5" applyFont="1" applyBorder="1" applyAlignment="1">
      <alignment vertical="top"/>
    </xf>
    <xf numFmtId="0" fontId="7" fillId="0" borderId="18" xfId="2" applyFont="1" applyBorder="1" applyAlignment="1">
      <alignment horizontal="left" vertical="top"/>
    </xf>
    <xf numFmtId="0" fontId="3" fillId="0" borderId="18" xfId="0" applyFont="1" applyBorder="1"/>
    <xf numFmtId="0" fontId="7" fillId="2" borderId="18" xfId="1" applyFont="1" applyFill="1" applyBorder="1" applyAlignment="1">
      <alignment horizontal="left"/>
    </xf>
    <xf numFmtId="0" fontId="7" fillId="2" borderId="18" xfId="5" applyFont="1" applyFill="1" applyBorder="1" applyAlignment="1">
      <alignment horizontal="left" vertical="top"/>
    </xf>
    <xf numFmtId="0" fontId="7" fillId="0" borderId="18" xfId="5" applyFont="1" applyBorder="1"/>
    <xf numFmtId="0" fontId="6" fillId="2" borderId="18" xfId="5" applyFont="1" applyFill="1" applyBorder="1" applyAlignment="1">
      <alignment horizontal="left"/>
    </xf>
    <xf numFmtId="0" fontId="7" fillId="0" borderId="18" xfId="2" applyFont="1" applyBorder="1" applyAlignment="1">
      <alignment horizontal="left"/>
    </xf>
    <xf numFmtId="0" fontId="7" fillId="0" borderId="18" xfId="5" applyFont="1" applyBorder="1" applyAlignment="1">
      <alignment horizontal="left"/>
    </xf>
    <xf numFmtId="0" fontId="6" fillId="0" borderId="18" xfId="0" applyFont="1" applyBorder="1" applyAlignment="1">
      <alignment vertical="top"/>
    </xf>
    <xf numFmtId="0" fontId="4" fillId="0" borderId="18" xfId="0" applyFont="1" applyBorder="1" applyAlignment="1">
      <alignment vertical="top"/>
    </xf>
    <xf numFmtId="0" fontId="3" fillId="0" borderId="18" xfId="0" applyFont="1" applyBorder="1" applyAlignment="1">
      <alignment vertical="top"/>
    </xf>
    <xf numFmtId="0" fontId="10" fillId="0" borderId="18" xfId="0" applyFont="1" applyBorder="1" applyAlignment="1">
      <alignment vertical="top"/>
    </xf>
    <xf numFmtId="0" fontId="6" fillId="2" borderId="13" xfId="1" applyFont="1" applyFill="1" applyBorder="1" applyAlignment="1">
      <alignment horizontal="left"/>
    </xf>
    <xf numFmtId="0" fontId="6" fillId="2" borderId="29" xfId="1" applyFont="1" applyFill="1" applyBorder="1" applyAlignment="1">
      <alignment horizontal="left"/>
    </xf>
    <xf numFmtId="0" fontId="4" fillId="0" borderId="16" xfId="0" applyFont="1" applyBorder="1" applyAlignment="1">
      <alignment vertical="top"/>
    </xf>
    <xf numFmtId="0" fontId="3" fillId="0" borderId="26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5" fillId="4" borderId="2" xfId="0" applyFont="1" applyFill="1" applyBorder="1" applyAlignment="1">
      <alignment vertical="top"/>
    </xf>
    <xf numFmtId="0" fontId="5" fillId="4" borderId="3" xfId="0" applyFont="1" applyFill="1" applyBorder="1" applyAlignment="1">
      <alignment vertical="top"/>
    </xf>
    <xf numFmtId="0" fontId="6" fillId="2" borderId="1" xfId="0" applyFont="1" applyFill="1" applyBorder="1" applyAlignment="1">
      <alignment vertical="top"/>
    </xf>
    <xf numFmtId="164" fontId="10" fillId="6" borderId="11" xfId="0" applyNumberFormat="1" applyFont="1" applyFill="1" applyBorder="1" applyAlignment="1">
      <alignment horizontal="center" vertical="top"/>
    </xf>
    <xf numFmtId="164" fontId="10" fillId="6" borderId="1" xfId="0" applyNumberFormat="1" applyFont="1" applyFill="1" applyBorder="1" applyAlignment="1">
      <alignment horizontal="center" vertical="top"/>
    </xf>
    <xf numFmtId="164" fontId="10" fillId="6" borderId="12" xfId="0" applyNumberFormat="1" applyFont="1" applyFill="1" applyBorder="1" applyAlignment="1">
      <alignment horizontal="center" vertical="top"/>
    </xf>
    <xf numFmtId="0" fontId="9" fillId="0" borderId="1" xfId="2" applyFont="1" applyBorder="1" applyAlignment="1" applyProtection="1">
      <alignment horizontal="center"/>
    </xf>
    <xf numFmtId="0" fontId="9" fillId="0" borderId="1" xfId="5" applyFont="1" applyBorder="1" applyAlignment="1">
      <alignment horizontal="center" vertical="top"/>
    </xf>
    <xf numFmtId="0" fontId="9" fillId="0" borderId="1" xfId="2" applyFont="1" applyBorder="1" applyAlignment="1" applyProtection="1">
      <alignment horizontal="center" vertical="top"/>
    </xf>
    <xf numFmtId="0" fontId="10" fillId="0" borderId="1" xfId="0" applyFont="1" applyBorder="1" applyAlignment="1">
      <alignment horizontal="center"/>
    </xf>
    <xf numFmtId="0" fontId="9" fillId="2" borderId="1" xfId="1" applyFont="1" applyFill="1" applyBorder="1" applyAlignment="1">
      <alignment horizontal="center"/>
    </xf>
    <xf numFmtId="0" fontId="9" fillId="2" borderId="1" xfId="5" applyFont="1" applyFill="1" applyBorder="1" applyAlignment="1">
      <alignment horizontal="center" vertical="top"/>
    </xf>
    <xf numFmtId="0" fontId="9" fillId="0" borderId="1" xfId="5" applyFont="1" applyBorder="1" applyAlignment="1">
      <alignment horizontal="center"/>
    </xf>
    <xf numFmtId="0" fontId="9" fillId="0" borderId="0" xfId="5" applyFont="1" applyAlignment="1">
      <alignment horizontal="center" vertical="top"/>
    </xf>
    <xf numFmtId="0" fontId="9" fillId="2" borderId="1" xfId="5" applyFont="1" applyFill="1" applyBorder="1" applyAlignment="1">
      <alignment horizontal="center"/>
    </xf>
    <xf numFmtId="0" fontId="3" fillId="0" borderId="1" xfId="0" applyFont="1" applyBorder="1" applyAlignment="1">
      <alignment vertical="top"/>
    </xf>
    <xf numFmtId="10" fontId="10" fillId="6" borderId="1" xfId="0" applyNumberFormat="1" applyFont="1" applyFill="1" applyBorder="1" applyAlignment="1">
      <alignment horizontal="center" vertical="top"/>
    </xf>
    <xf numFmtId="10" fontId="10" fillId="2" borderId="1" xfId="0" applyNumberFormat="1" applyFont="1" applyFill="1" applyBorder="1" applyAlignment="1">
      <alignment horizontal="center" vertical="top"/>
    </xf>
    <xf numFmtId="164" fontId="10" fillId="2" borderId="1" xfId="0" applyNumberFormat="1" applyFont="1" applyFill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vertical="top"/>
    </xf>
    <xf numFmtId="164" fontId="10" fillId="5" borderId="1" xfId="0" applyNumberFormat="1" applyFont="1" applyFill="1" applyBorder="1" applyAlignment="1" applyProtection="1">
      <alignment horizontal="center" vertical="top"/>
      <protection locked="0"/>
    </xf>
    <xf numFmtId="164" fontId="10" fillId="5" borderId="22" xfId="0" applyNumberFormat="1" applyFont="1" applyFill="1" applyBorder="1" applyAlignment="1" applyProtection="1">
      <alignment horizontal="center" vertical="top"/>
      <protection locked="0"/>
    </xf>
    <xf numFmtId="9" fontId="4" fillId="7" borderId="10" xfId="0" applyNumberFormat="1" applyFont="1" applyFill="1" applyBorder="1" applyAlignment="1" applyProtection="1">
      <alignment horizontal="center" vertical="top"/>
      <protection locked="0"/>
    </xf>
    <xf numFmtId="164" fontId="9" fillId="5" borderId="1" xfId="4" applyNumberFormat="1" applyFont="1" applyFill="1" applyBorder="1" applyAlignment="1" applyProtection="1">
      <alignment horizontal="center"/>
      <protection locked="0"/>
    </xf>
    <xf numFmtId="164" fontId="9" fillId="5" borderId="1" xfId="1" applyNumberFormat="1" applyFont="1" applyFill="1" applyBorder="1" applyAlignment="1" applyProtection="1">
      <alignment horizontal="center"/>
      <protection locked="0"/>
    </xf>
    <xf numFmtId="0" fontId="14" fillId="4" borderId="17" xfId="0" applyFont="1" applyFill="1" applyBorder="1" applyAlignment="1">
      <alignment vertical="top"/>
    </xf>
    <xf numFmtId="164" fontId="10" fillId="6" borderId="24" xfId="0" applyNumberFormat="1" applyFont="1" applyFill="1" applyBorder="1" applyAlignment="1">
      <alignment horizontal="center" vertical="top"/>
    </xf>
    <xf numFmtId="0" fontId="4" fillId="6" borderId="23" xfId="0" applyFont="1" applyFill="1" applyBorder="1" applyAlignment="1">
      <alignment horizontal="center" vertical="top"/>
    </xf>
    <xf numFmtId="0" fontId="3" fillId="0" borderId="5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12" fillId="4" borderId="25" xfId="0" applyFont="1" applyFill="1" applyBorder="1" applyAlignment="1">
      <alignment horizontal="center" vertical="center"/>
    </xf>
    <xf numFmtId="0" fontId="12" fillId="4" borderId="26" xfId="0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textRotation="90"/>
    </xf>
    <xf numFmtId="0" fontId="13" fillId="0" borderId="28" xfId="0" applyFont="1" applyBorder="1" applyAlignment="1">
      <alignment horizontal="center" vertical="center" textRotation="90"/>
    </xf>
    <xf numFmtId="0" fontId="13" fillId="0" borderId="15" xfId="0" applyFont="1" applyBorder="1" applyAlignment="1">
      <alignment horizontal="center" vertical="center" textRotation="90"/>
    </xf>
    <xf numFmtId="0" fontId="4" fillId="0" borderId="28" xfId="0" applyFont="1" applyBorder="1" applyAlignment="1">
      <alignment horizontal="center" vertical="center" textRotation="90"/>
    </xf>
    <xf numFmtId="0" fontId="4" fillId="0" borderId="15" xfId="0" applyFont="1" applyBorder="1" applyAlignment="1">
      <alignment horizontal="center" vertical="center" textRotation="90"/>
    </xf>
  </cellXfs>
  <cellStyles count="6">
    <cellStyle name="Komma 2" xfId="3" xr:uid="{B85FA3C7-7603-44E4-9279-282CAAF057EE}"/>
    <cellStyle name="Normal_Basisinventarislijst Gymzaal PO 2010, Len van Rijn 6-1-2010" xfId="1" xr:uid="{58059112-7B9B-454A-8D09-BFA843C865A7}"/>
    <cellStyle name="Standaard" xfId="0" builtinId="0"/>
    <cellStyle name="Standaard 2" xfId="2" xr:uid="{9EA75BF8-308A-4B85-A386-FBF6461564B8}"/>
    <cellStyle name="Standaard 3" xfId="5" xr:uid="{7DBC3033-6DB1-4D35-8D5D-8C4848E8E69F}"/>
    <cellStyle name="Valuta 3" xfId="4" xr:uid="{FCC9B198-32EF-4B67-B6B4-B9A93E2AE0F1}"/>
  </cellStyles>
  <dxfs count="0"/>
  <tableStyles count="0" defaultTableStyle="TableStyleMedium2" defaultPivotStyle="PivotStyleLight16"/>
  <colors>
    <mruColors>
      <color rgb="FF550294"/>
      <color rgb="FF92E105"/>
      <color rgb="FF8BD505"/>
      <color rgb="FF7733FF"/>
      <color rgb="FF9966FF"/>
      <color rgb="FF6600CC"/>
      <color rgb="FFCCFF66"/>
      <color rgb="FF53EE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75F14-60E7-48D5-9505-5201C3E48A04}">
  <dimension ref="A1:F137"/>
  <sheetViews>
    <sheetView tabSelected="1" zoomScale="130" zoomScaleNormal="130" workbookViewId="0">
      <selection activeCell="C10" sqref="C10"/>
    </sheetView>
  </sheetViews>
  <sheetFormatPr defaultRowHeight="15" x14ac:dyDescent="0.25"/>
  <cols>
    <col min="1" max="1" width="9.140625" style="1"/>
    <col min="2" max="2" width="105.7109375" style="1" bestFit="1" customWidth="1"/>
    <col min="3" max="3" width="13.5703125" style="1" customWidth="1"/>
    <col min="4" max="4" width="24.140625" style="1" customWidth="1"/>
    <col min="5" max="5" width="25" style="1" customWidth="1"/>
    <col min="6" max="6" width="26.85546875" style="1" customWidth="1"/>
    <col min="7" max="16384" width="9.140625" style="1"/>
  </cols>
  <sheetData>
    <row r="1" spans="1:6" ht="21" thickBot="1" x14ac:dyDescent="0.3">
      <c r="B1" s="13" t="s">
        <v>48</v>
      </c>
      <c r="C1" s="13"/>
    </row>
    <row r="2" spans="1:6" x14ac:dyDescent="0.25">
      <c r="A2" s="79" t="s">
        <v>60</v>
      </c>
      <c r="B2" s="75" t="s">
        <v>52</v>
      </c>
    </row>
    <row r="3" spans="1:6" ht="14.25" customHeight="1" thickBot="1" x14ac:dyDescent="0.3">
      <c r="A3" s="80"/>
      <c r="B3" s="76"/>
    </row>
    <row r="4" spans="1:6" ht="15.75" thickBot="1" x14ac:dyDescent="0.3">
      <c r="A4" s="80"/>
      <c r="B4" s="14" t="s">
        <v>0</v>
      </c>
      <c r="C4" s="3"/>
      <c r="D4" s="3"/>
      <c r="E4" s="3"/>
      <c r="F4" s="3"/>
    </row>
    <row r="5" spans="1:6" ht="30" x14ac:dyDescent="0.25">
      <c r="A5" s="80"/>
      <c r="B5" s="15" t="s">
        <v>2</v>
      </c>
      <c r="C5" s="15"/>
      <c r="D5" s="6" t="s">
        <v>3</v>
      </c>
      <c r="E5" s="7" t="s">
        <v>40</v>
      </c>
      <c r="F5" s="10" t="s">
        <v>41</v>
      </c>
    </row>
    <row r="6" spans="1:6" x14ac:dyDescent="0.25">
      <c r="A6" s="80"/>
      <c r="B6" s="16" t="s">
        <v>5</v>
      </c>
      <c r="C6" s="16"/>
      <c r="D6" s="65">
        <v>0</v>
      </c>
      <c r="E6" s="47">
        <f>D6</f>
        <v>0</v>
      </c>
      <c r="F6" s="48">
        <f>E6*3</f>
        <v>0</v>
      </c>
    </row>
    <row r="7" spans="1:6" x14ac:dyDescent="0.25">
      <c r="A7" s="80"/>
      <c r="B7" s="16" t="s">
        <v>6</v>
      </c>
      <c r="C7" s="16"/>
      <c r="D7" s="65">
        <v>0</v>
      </c>
      <c r="E7" s="47">
        <f t="shared" ref="E7:E17" si="0">D7</f>
        <v>0</v>
      </c>
      <c r="F7" s="48">
        <f t="shared" ref="F7:F17" si="1">E7*3</f>
        <v>0</v>
      </c>
    </row>
    <row r="8" spans="1:6" x14ac:dyDescent="0.25">
      <c r="A8" s="80"/>
      <c r="B8" s="16" t="s">
        <v>7</v>
      </c>
      <c r="C8" s="16"/>
      <c r="D8" s="65">
        <v>0</v>
      </c>
      <c r="E8" s="47">
        <f t="shared" si="0"/>
        <v>0</v>
      </c>
      <c r="F8" s="48">
        <f t="shared" si="1"/>
        <v>0</v>
      </c>
    </row>
    <row r="9" spans="1:6" x14ac:dyDescent="0.25">
      <c r="A9" s="80"/>
      <c r="B9" s="16" t="s">
        <v>8</v>
      </c>
      <c r="C9" s="16"/>
      <c r="D9" s="65">
        <v>0</v>
      </c>
      <c r="E9" s="47">
        <f t="shared" si="0"/>
        <v>0</v>
      </c>
      <c r="F9" s="48">
        <f t="shared" si="1"/>
        <v>0</v>
      </c>
    </row>
    <row r="10" spans="1:6" x14ac:dyDescent="0.25">
      <c r="A10" s="80"/>
      <c r="B10" s="16" t="s">
        <v>9</v>
      </c>
      <c r="C10" s="16"/>
      <c r="D10" s="65">
        <v>0</v>
      </c>
      <c r="E10" s="47">
        <f t="shared" si="0"/>
        <v>0</v>
      </c>
      <c r="F10" s="48">
        <f t="shared" si="1"/>
        <v>0</v>
      </c>
    </row>
    <row r="11" spans="1:6" x14ac:dyDescent="0.25">
      <c r="A11" s="80"/>
      <c r="B11" s="16" t="s">
        <v>10</v>
      </c>
      <c r="C11" s="16"/>
      <c r="D11" s="65">
        <v>0</v>
      </c>
      <c r="E11" s="47">
        <f t="shared" si="0"/>
        <v>0</v>
      </c>
      <c r="F11" s="48">
        <f t="shared" si="1"/>
        <v>0</v>
      </c>
    </row>
    <row r="12" spans="1:6" x14ac:dyDescent="0.25">
      <c r="A12" s="80"/>
      <c r="B12" s="16" t="s">
        <v>11</v>
      </c>
      <c r="C12" s="16"/>
      <c r="D12" s="65">
        <v>0</v>
      </c>
      <c r="E12" s="47">
        <f t="shared" si="0"/>
        <v>0</v>
      </c>
      <c r="F12" s="48">
        <f t="shared" si="1"/>
        <v>0</v>
      </c>
    </row>
    <row r="13" spans="1:6" x14ac:dyDescent="0.25">
      <c r="A13" s="80"/>
      <c r="B13" s="16" t="s">
        <v>12</v>
      </c>
      <c r="C13" s="16"/>
      <c r="D13" s="65">
        <v>0</v>
      </c>
      <c r="E13" s="47">
        <f t="shared" si="0"/>
        <v>0</v>
      </c>
      <c r="F13" s="48">
        <f t="shared" si="1"/>
        <v>0</v>
      </c>
    </row>
    <row r="14" spans="1:6" x14ac:dyDescent="0.25">
      <c r="A14" s="80"/>
      <c r="B14" s="16" t="s">
        <v>13</v>
      </c>
      <c r="C14" s="16"/>
      <c r="D14" s="65">
        <v>0</v>
      </c>
      <c r="E14" s="47">
        <f t="shared" si="0"/>
        <v>0</v>
      </c>
      <c r="F14" s="48">
        <f t="shared" si="1"/>
        <v>0</v>
      </c>
    </row>
    <row r="15" spans="1:6" x14ac:dyDescent="0.25">
      <c r="A15" s="80"/>
      <c r="B15" s="16" t="s">
        <v>14</v>
      </c>
      <c r="C15" s="16"/>
      <c r="D15" s="65">
        <v>0</v>
      </c>
      <c r="E15" s="47">
        <f t="shared" si="0"/>
        <v>0</v>
      </c>
      <c r="F15" s="48">
        <f t="shared" si="1"/>
        <v>0</v>
      </c>
    </row>
    <row r="16" spans="1:6" x14ac:dyDescent="0.25">
      <c r="A16" s="80"/>
      <c r="B16" s="16" t="s">
        <v>15</v>
      </c>
      <c r="C16" s="16"/>
      <c r="D16" s="65">
        <v>0</v>
      </c>
      <c r="E16" s="47">
        <f t="shared" si="0"/>
        <v>0</v>
      </c>
      <c r="F16" s="48">
        <f t="shared" si="1"/>
        <v>0</v>
      </c>
    </row>
    <row r="17" spans="1:6" x14ac:dyDescent="0.25">
      <c r="A17" s="80"/>
      <c r="B17" s="16"/>
      <c r="C17" s="16"/>
      <c r="D17" s="65">
        <v>0</v>
      </c>
      <c r="E17" s="47">
        <f t="shared" si="0"/>
        <v>0</v>
      </c>
      <c r="F17" s="48">
        <f t="shared" si="1"/>
        <v>0</v>
      </c>
    </row>
    <row r="18" spans="1:6" ht="15.75" thickBot="1" x14ac:dyDescent="0.3">
      <c r="A18" s="80"/>
      <c r="B18" s="9" t="s">
        <v>1</v>
      </c>
      <c r="C18" s="9"/>
      <c r="D18" s="9"/>
      <c r="E18" s="49">
        <f>SUM(E6:E17)</f>
        <v>0</v>
      </c>
      <c r="F18" s="48">
        <f>SUM(F6:F17)</f>
        <v>0</v>
      </c>
    </row>
    <row r="19" spans="1:6" ht="15.75" thickBot="1" x14ac:dyDescent="0.3">
      <c r="A19" s="80"/>
      <c r="B19" s="73"/>
      <c r="C19" s="73"/>
      <c r="D19" s="73"/>
      <c r="E19" s="73"/>
      <c r="F19" s="74"/>
    </row>
    <row r="20" spans="1:6" ht="15.75" thickBot="1" x14ac:dyDescent="0.3">
      <c r="A20" s="80"/>
      <c r="B20" s="70" t="s">
        <v>63</v>
      </c>
      <c r="C20" s="17"/>
      <c r="D20" s="2"/>
      <c r="E20" s="44"/>
      <c r="F20" s="45"/>
    </row>
    <row r="21" spans="1:6" x14ac:dyDescent="0.25">
      <c r="A21" s="80"/>
      <c r="B21" s="22"/>
      <c r="C21" s="18"/>
      <c r="D21" s="8" t="s">
        <v>42</v>
      </c>
      <c r="E21" s="46" t="s">
        <v>65</v>
      </c>
      <c r="F21" s="10" t="s">
        <v>64</v>
      </c>
    </row>
    <row r="22" spans="1:6" ht="15.75" thickBot="1" x14ac:dyDescent="0.3">
      <c r="A22" s="81"/>
      <c r="B22" s="23" t="s">
        <v>4</v>
      </c>
      <c r="C22" s="21"/>
      <c r="D22" s="66">
        <v>0</v>
      </c>
      <c r="E22" s="72">
        <v>50</v>
      </c>
      <c r="F22" s="71">
        <f>D22*E22*3</f>
        <v>0</v>
      </c>
    </row>
    <row r="28" spans="1:6" ht="15.75" thickBot="1" x14ac:dyDescent="0.3"/>
    <row r="29" spans="1:6" ht="15.75" thickBot="1" x14ac:dyDescent="0.3">
      <c r="A29" s="79" t="s">
        <v>61</v>
      </c>
      <c r="B29" s="43" t="s">
        <v>44</v>
      </c>
    </row>
    <row r="30" spans="1:6" x14ac:dyDescent="0.25">
      <c r="A30" s="80"/>
      <c r="B30" s="75" t="s">
        <v>52</v>
      </c>
    </row>
    <row r="31" spans="1:6" ht="15.75" thickBot="1" x14ac:dyDescent="0.3">
      <c r="A31" s="80"/>
      <c r="B31" s="76"/>
    </row>
    <row r="32" spans="1:6" ht="15.75" thickBot="1" x14ac:dyDescent="0.3">
      <c r="A32" s="82"/>
      <c r="B32" s="77" t="s">
        <v>51</v>
      </c>
    </row>
    <row r="33" spans="1:6" ht="15.75" thickBot="1" x14ac:dyDescent="0.3">
      <c r="A33" s="82"/>
      <c r="B33" s="78"/>
      <c r="C33" s="41"/>
      <c r="D33" s="67">
        <v>0</v>
      </c>
      <c r="E33" s="21"/>
      <c r="F33" s="42"/>
    </row>
    <row r="34" spans="1:6" x14ac:dyDescent="0.25">
      <c r="A34" s="82"/>
      <c r="B34" s="39" t="s">
        <v>32</v>
      </c>
      <c r="C34" s="40" t="s">
        <v>53</v>
      </c>
      <c r="D34" s="40" t="s">
        <v>45</v>
      </c>
      <c r="E34" s="40" t="s">
        <v>46</v>
      </c>
      <c r="F34" s="40" t="s">
        <v>47</v>
      </c>
    </row>
    <row r="35" spans="1:6" x14ac:dyDescent="0.25">
      <c r="A35" s="82"/>
      <c r="B35" s="25" t="s">
        <v>33</v>
      </c>
      <c r="C35" s="50">
        <v>2</v>
      </c>
      <c r="D35" s="68">
        <v>0</v>
      </c>
      <c r="E35" s="60">
        <f>D33</f>
        <v>0</v>
      </c>
      <c r="F35" s="48">
        <f>(D35-(D35*E35))*C35</f>
        <v>0</v>
      </c>
    </row>
    <row r="36" spans="1:6" x14ac:dyDescent="0.25">
      <c r="A36" s="82"/>
      <c r="B36" s="25" t="s">
        <v>34</v>
      </c>
      <c r="C36" s="50">
        <v>1</v>
      </c>
      <c r="D36" s="68">
        <v>0</v>
      </c>
      <c r="E36" s="60">
        <f>D33</f>
        <v>0</v>
      </c>
      <c r="F36" s="48">
        <f t="shared" ref="F36:F67" si="2">(D36-(D36*E36))*C36</f>
        <v>0</v>
      </c>
    </row>
    <row r="37" spans="1:6" x14ac:dyDescent="0.25">
      <c r="A37" s="82"/>
      <c r="B37" s="25" t="s">
        <v>26</v>
      </c>
      <c r="C37" s="50">
        <v>2</v>
      </c>
      <c r="D37" s="69">
        <v>0</v>
      </c>
      <c r="E37" s="60">
        <f>D33</f>
        <v>0</v>
      </c>
      <c r="F37" s="48">
        <f t="shared" si="2"/>
        <v>0</v>
      </c>
    </row>
    <row r="38" spans="1:6" x14ac:dyDescent="0.25">
      <c r="A38" s="82"/>
      <c r="B38" s="26" t="s">
        <v>27</v>
      </c>
      <c r="C38" s="51">
        <v>2</v>
      </c>
      <c r="D38" s="68">
        <v>0</v>
      </c>
      <c r="E38" s="60">
        <f>D33</f>
        <v>0</v>
      </c>
      <c r="F38" s="48">
        <f t="shared" si="2"/>
        <v>0</v>
      </c>
    </row>
    <row r="39" spans="1:6" x14ac:dyDescent="0.25">
      <c r="A39" s="82"/>
      <c r="B39" s="27" t="s">
        <v>28</v>
      </c>
      <c r="C39" s="52">
        <v>2</v>
      </c>
      <c r="D39" s="69">
        <v>0</v>
      </c>
      <c r="E39" s="60">
        <f>D33</f>
        <v>0</v>
      </c>
      <c r="F39" s="48">
        <f t="shared" si="2"/>
        <v>0</v>
      </c>
    </row>
    <row r="40" spans="1:6" x14ac:dyDescent="0.25">
      <c r="A40" s="82"/>
      <c r="B40" s="27" t="s">
        <v>29</v>
      </c>
      <c r="C40" s="52">
        <v>2</v>
      </c>
      <c r="D40" s="68">
        <v>0</v>
      </c>
      <c r="E40" s="60">
        <f>D33</f>
        <v>0</v>
      </c>
      <c r="F40" s="48">
        <f t="shared" si="2"/>
        <v>0</v>
      </c>
    </row>
    <row r="41" spans="1:6" x14ac:dyDescent="0.25">
      <c r="A41" s="82"/>
      <c r="B41" s="28" t="s">
        <v>35</v>
      </c>
      <c r="C41" s="53">
        <v>2</v>
      </c>
      <c r="D41" s="68">
        <v>0</v>
      </c>
      <c r="E41" s="60">
        <f>D33</f>
        <v>0</v>
      </c>
      <c r="F41" s="48">
        <f t="shared" si="2"/>
        <v>0</v>
      </c>
    </row>
    <row r="42" spans="1:6" x14ac:dyDescent="0.25">
      <c r="A42" s="82"/>
      <c r="B42" s="28"/>
      <c r="C42" s="53"/>
      <c r="D42" s="69">
        <v>0</v>
      </c>
      <c r="E42" s="60">
        <f>D33</f>
        <v>0</v>
      </c>
      <c r="F42" s="48">
        <f t="shared" si="2"/>
        <v>0</v>
      </c>
    </row>
    <row r="43" spans="1:6" x14ac:dyDescent="0.25">
      <c r="A43" s="82"/>
      <c r="B43" s="29" t="s">
        <v>36</v>
      </c>
      <c r="C43" s="54"/>
      <c r="D43" s="11"/>
      <c r="E43" s="61"/>
      <c r="F43" s="62"/>
    </row>
    <row r="44" spans="1:6" x14ac:dyDescent="0.25">
      <c r="A44" s="82"/>
      <c r="B44" s="26" t="s">
        <v>31</v>
      </c>
      <c r="C44" s="51">
        <v>2</v>
      </c>
      <c r="D44" s="68">
        <v>0</v>
      </c>
      <c r="E44" s="60">
        <f>D33</f>
        <v>0</v>
      </c>
      <c r="F44" s="48">
        <f t="shared" si="2"/>
        <v>0</v>
      </c>
    </row>
    <row r="45" spans="1:6" x14ac:dyDescent="0.25">
      <c r="A45" s="82"/>
      <c r="B45" s="28"/>
      <c r="C45" s="53"/>
      <c r="D45" s="68">
        <v>0</v>
      </c>
      <c r="E45" s="60">
        <f>D33</f>
        <v>0</v>
      </c>
      <c r="F45" s="48">
        <f t="shared" si="2"/>
        <v>0</v>
      </c>
    </row>
    <row r="46" spans="1:6" x14ac:dyDescent="0.25">
      <c r="A46" s="82"/>
      <c r="B46" s="30" t="s">
        <v>30</v>
      </c>
      <c r="C46" s="55"/>
      <c r="D46" s="11"/>
      <c r="E46" s="61"/>
      <c r="F46" s="62"/>
    </row>
    <row r="47" spans="1:6" x14ac:dyDescent="0.25">
      <c r="A47" s="82"/>
      <c r="B47" s="31" t="s">
        <v>37</v>
      </c>
      <c r="C47" s="56">
        <v>1</v>
      </c>
      <c r="D47" s="69">
        <v>0</v>
      </c>
      <c r="E47" s="60">
        <f>D33</f>
        <v>0</v>
      </c>
      <c r="F47" s="48">
        <f t="shared" si="2"/>
        <v>0</v>
      </c>
    </row>
    <row r="48" spans="1:6" x14ac:dyDescent="0.25">
      <c r="A48" s="82"/>
      <c r="B48" s="25" t="s">
        <v>38</v>
      </c>
      <c r="C48" s="50">
        <v>1</v>
      </c>
      <c r="D48" s="68">
        <v>0</v>
      </c>
      <c r="E48" s="60">
        <f>D33</f>
        <v>0</v>
      </c>
      <c r="F48" s="48">
        <f t="shared" si="2"/>
        <v>0</v>
      </c>
    </row>
    <row r="49" spans="1:6" x14ac:dyDescent="0.25">
      <c r="A49" s="82"/>
      <c r="B49" s="25" t="s">
        <v>54</v>
      </c>
      <c r="C49" s="50">
        <v>2</v>
      </c>
      <c r="D49" s="69">
        <v>0</v>
      </c>
      <c r="E49" s="60">
        <f>D33</f>
        <v>0</v>
      </c>
      <c r="F49" s="48">
        <f t="shared" si="2"/>
        <v>0</v>
      </c>
    </row>
    <row r="50" spans="1:6" x14ac:dyDescent="0.25">
      <c r="A50" s="82"/>
      <c r="B50" s="28"/>
      <c r="C50" s="53"/>
      <c r="D50" s="68">
        <v>0</v>
      </c>
      <c r="E50" s="60">
        <f>D33</f>
        <v>0</v>
      </c>
      <c r="F50" s="48">
        <f t="shared" si="2"/>
        <v>0</v>
      </c>
    </row>
    <row r="51" spans="1:6" x14ac:dyDescent="0.25">
      <c r="A51" s="82"/>
      <c r="B51" s="30" t="s">
        <v>39</v>
      </c>
      <c r="C51" s="55"/>
      <c r="D51" s="11"/>
      <c r="E51" s="61"/>
      <c r="F51" s="62"/>
    </row>
    <row r="52" spans="1:6" x14ac:dyDescent="0.25">
      <c r="A52" s="82"/>
      <c r="B52" s="26" t="s">
        <v>55</v>
      </c>
      <c r="C52" s="51">
        <v>4</v>
      </c>
      <c r="D52" s="68">
        <v>0</v>
      </c>
      <c r="E52" s="60">
        <f>D33</f>
        <v>0</v>
      </c>
      <c r="F52" s="48">
        <f t="shared" si="2"/>
        <v>0</v>
      </c>
    </row>
    <row r="53" spans="1:6" x14ac:dyDescent="0.25">
      <c r="A53" s="82"/>
      <c r="B53" s="5"/>
      <c r="C53" s="57"/>
      <c r="D53" s="69">
        <v>0</v>
      </c>
      <c r="E53" s="60">
        <f>D33</f>
        <v>0</v>
      </c>
      <c r="F53" s="48">
        <f t="shared" si="2"/>
        <v>0</v>
      </c>
    </row>
    <row r="54" spans="1:6" x14ac:dyDescent="0.25">
      <c r="A54" s="82"/>
      <c r="B54" s="24" t="s">
        <v>16</v>
      </c>
      <c r="C54" s="54"/>
      <c r="D54" s="11"/>
      <c r="E54" s="61"/>
      <c r="F54" s="62"/>
    </row>
    <row r="55" spans="1:6" x14ac:dyDescent="0.25">
      <c r="A55" s="82"/>
      <c r="B55" s="25" t="s">
        <v>56</v>
      </c>
      <c r="C55" s="50">
        <v>6</v>
      </c>
      <c r="D55" s="68">
        <v>0</v>
      </c>
      <c r="E55" s="60">
        <f>D33</f>
        <v>0</v>
      </c>
      <c r="F55" s="48">
        <f t="shared" si="2"/>
        <v>0</v>
      </c>
    </row>
    <row r="56" spans="1:6" x14ac:dyDescent="0.25">
      <c r="A56" s="82"/>
      <c r="B56" s="31" t="s">
        <v>17</v>
      </c>
      <c r="C56" s="56">
        <v>6</v>
      </c>
      <c r="D56" s="68">
        <v>0</v>
      </c>
      <c r="E56" s="60">
        <f>D33</f>
        <v>0</v>
      </c>
      <c r="F56" s="48">
        <f t="shared" si="2"/>
        <v>0</v>
      </c>
    </row>
    <row r="57" spans="1:6" x14ac:dyDescent="0.25">
      <c r="A57" s="82"/>
      <c r="B57" s="32" t="s">
        <v>18</v>
      </c>
      <c r="C57" s="58"/>
      <c r="D57" s="12"/>
      <c r="E57" s="61"/>
      <c r="F57" s="62"/>
    </row>
    <row r="58" spans="1:6" x14ac:dyDescent="0.25">
      <c r="A58" s="82"/>
      <c r="B58" s="31" t="s">
        <v>57</v>
      </c>
      <c r="C58" s="56">
        <v>10</v>
      </c>
      <c r="D58" s="68">
        <v>0</v>
      </c>
      <c r="E58" s="60">
        <f>D33</f>
        <v>0</v>
      </c>
      <c r="F58" s="48">
        <f t="shared" si="2"/>
        <v>0</v>
      </c>
    </row>
    <row r="59" spans="1:6" x14ac:dyDescent="0.25">
      <c r="A59" s="82"/>
      <c r="B59" s="32" t="s">
        <v>19</v>
      </c>
      <c r="C59" s="58"/>
      <c r="D59" s="11"/>
      <c r="E59" s="61"/>
      <c r="F59" s="62"/>
    </row>
    <row r="60" spans="1:6" x14ac:dyDescent="0.25">
      <c r="A60" s="82"/>
      <c r="B60" s="31" t="s">
        <v>20</v>
      </c>
      <c r="C60" s="56">
        <v>4</v>
      </c>
      <c r="D60" s="68">
        <v>0</v>
      </c>
      <c r="E60" s="60">
        <f>D33</f>
        <v>0</v>
      </c>
      <c r="F60" s="48">
        <f t="shared" si="2"/>
        <v>0</v>
      </c>
    </row>
    <row r="61" spans="1:6" x14ac:dyDescent="0.25">
      <c r="A61" s="82"/>
      <c r="B61" s="31" t="s">
        <v>21</v>
      </c>
      <c r="C61" s="56">
        <v>2</v>
      </c>
      <c r="D61" s="69">
        <v>0</v>
      </c>
      <c r="E61" s="60">
        <f>D33</f>
        <v>0</v>
      </c>
      <c r="F61" s="48">
        <f t="shared" si="2"/>
        <v>0</v>
      </c>
    </row>
    <row r="62" spans="1:6" x14ac:dyDescent="0.25">
      <c r="A62" s="82"/>
      <c r="B62" s="25" t="s">
        <v>49</v>
      </c>
      <c r="C62" s="50">
        <v>12</v>
      </c>
      <c r="D62" s="68">
        <v>0</v>
      </c>
      <c r="E62" s="60">
        <f>D33</f>
        <v>0</v>
      </c>
      <c r="F62" s="48">
        <f t="shared" si="2"/>
        <v>0</v>
      </c>
    </row>
    <row r="63" spans="1:6" x14ac:dyDescent="0.25">
      <c r="A63" s="82"/>
      <c r="B63" s="32" t="s">
        <v>22</v>
      </c>
      <c r="C63" s="58"/>
      <c r="D63" s="11"/>
      <c r="E63" s="61"/>
      <c r="F63" s="62"/>
    </row>
    <row r="64" spans="1:6" x14ac:dyDescent="0.25">
      <c r="A64" s="82"/>
      <c r="B64" s="33" t="s">
        <v>23</v>
      </c>
      <c r="C64" s="50">
        <v>8</v>
      </c>
      <c r="D64" s="68">
        <v>0</v>
      </c>
      <c r="E64" s="60">
        <f>D33</f>
        <v>0</v>
      </c>
      <c r="F64" s="48">
        <f t="shared" si="2"/>
        <v>0</v>
      </c>
    </row>
    <row r="65" spans="1:6" x14ac:dyDescent="0.25">
      <c r="A65" s="82"/>
      <c r="B65" s="25" t="s">
        <v>50</v>
      </c>
      <c r="C65" s="50">
        <v>12</v>
      </c>
      <c r="D65" s="69">
        <v>0</v>
      </c>
      <c r="E65" s="60">
        <f>D33</f>
        <v>0</v>
      </c>
      <c r="F65" s="48">
        <f t="shared" si="2"/>
        <v>0</v>
      </c>
    </row>
    <row r="66" spans="1:6" x14ac:dyDescent="0.25">
      <c r="A66" s="82"/>
      <c r="B66" s="32" t="s">
        <v>24</v>
      </c>
      <c r="C66" s="58"/>
      <c r="D66" s="11"/>
      <c r="E66" s="61"/>
      <c r="F66" s="62"/>
    </row>
    <row r="67" spans="1:6" x14ac:dyDescent="0.25">
      <c r="A67" s="82"/>
      <c r="B67" s="34" t="s">
        <v>25</v>
      </c>
      <c r="C67" s="56">
        <v>3</v>
      </c>
      <c r="D67" s="69">
        <v>0</v>
      </c>
      <c r="E67" s="60">
        <f>D33</f>
        <v>0</v>
      </c>
      <c r="F67" s="48">
        <f t="shared" si="2"/>
        <v>0</v>
      </c>
    </row>
    <row r="68" spans="1:6" x14ac:dyDescent="0.25">
      <c r="A68" s="82"/>
      <c r="D68" s="4"/>
    </row>
    <row r="69" spans="1:6" x14ac:dyDescent="0.25">
      <c r="A69" s="82"/>
      <c r="B69" s="35" t="s">
        <v>43</v>
      </c>
      <c r="C69" s="19"/>
      <c r="D69" s="19"/>
      <c r="E69" s="59"/>
      <c r="F69" s="48">
        <f>SUM(F35:F68)</f>
        <v>0</v>
      </c>
    </row>
    <row r="70" spans="1:6" x14ac:dyDescent="0.25">
      <c r="A70" s="82"/>
      <c r="B70" s="36" t="s">
        <v>62</v>
      </c>
      <c r="C70" s="59"/>
      <c r="D70" s="65">
        <v>0</v>
      </c>
      <c r="E70" s="59"/>
      <c r="F70" s="48">
        <f>D70</f>
        <v>0</v>
      </c>
    </row>
    <row r="71" spans="1:6" x14ac:dyDescent="0.25">
      <c r="A71" s="82"/>
      <c r="B71" s="37"/>
      <c r="C71" s="59"/>
      <c r="D71" s="20"/>
      <c r="E71" s="59"/>
      <c r="F71" s="63"/>
    </row>
    <row r="72" spans="1:6" ht="15.75" thickBot="1" x14ac:dyDescent="0.3">
      <c r="A72" s="83"/>
      <c r="B72" s="38" t="s">
        <v>58</v>
      </c>
      <c r="C72" s="59"/>
      <c r="D72" s="20"/>
      <c r="E72" s="64" t="s">
        <v>59</v>
      </c>
      <c r="F72" s="48">
        <f>F69+F70</f>
        <v>0</v>
      </c>
    </row>
    <row r="73" spans="1:6" x14ac:dyDescent="0.25">
      <c r="D73" s="4"/>
    </row>
    <row r="74" spans="1:6" x14ac:dyDescent="0.25">
      <c r="D74" s="4"/>
    </row>
    <row r="75" spans="1:6" x14ac:dyDescent="0.25">
      <c r="D75" s="4"/>
    </row>
    <row r="76" spans="1:6" x14ac:dyDescent="0.25">
      <c r="D76" s="4"/>
    </row>
    <row r="77" spans="1:6" x14ac:dyDescent="0.25">
      <c r="D77" s="4"/>
    </row>
    <row r="78" spans="1:6" x14ac:dyDescent="0.25">
      <c r="D78" s="4"/>
    </row>
    <row r="79" spans="1:6" x14ac:dyDescent="0.25">
      <c r="D79" s="4"/>
    </row>
    <row r="80" spans="1:6" x14ac:dyDescent="0.25">
      <c r="D80" s="4"/>
    </row>
    <row r="81" spans="4:5" x14ac:dyDescent="0.25">
      <c r="D81" s="4"/>
    </row>
    <row r="82" spans="4:5" x14ac:dyDescent="0.25">
      <c r="D82" s="4"/>
    </row>
    <row r="83" spans="4:5" x14ac:dyDescent="0.25">
      <c r="D83" s="4"/>
    </row>
    <row r="84" spans="4:5" x14ac:dyDescent="0.25">
      <c r="D84" s="4"/>
    </row>
    <row r="85" spans="4:5" x14ac:dyDescent="0.25">
      <c r="D85" s="4"/>
    </row>
    <row r="86" spans="4:5" x14ac:dyDescent="0.25">
      <c r="D86" s="4"/>
    </row>
    <row r="87" spans="4:5" x14ac:dyDescent="0.25">
      <c r="D87" s="4"/>
    </row>
    <row r="88" spans="4:5" x14ac:dyDescent="0.25">
      <c r="D88" s="4"/>
    </row>
    <row r="89" spans="4:5" x14ac:dyDescent="0.25">
      <c r="D89" s="4"/>
    </row>
    <row r="90" spans="4:5" x14ac:dyDescent="0.25">
      <c r="D90" s="4"/>
    </row>
    <row r="91" spans="4:5" x14ac:dyDescent="0.25">
      <c r="D91" s="4"/>
    </row>
    <row r="92" spans="4:5" x14ac:dyDescent="0.25">
      <c r="D92" s="4"/>
    </row>
    <row r="93" spans="4:5" x14ac:dyDescent="0.25">
      <c r="D93" s="4"/>
    </row>
    <row r="94" spans="4:5" x14ac:dyDescent="0.25">
      <c r="D94" s="4"/>
    </row>
    <row r="95" spans="4:5" x14ac:dyDescent="0.25">
      <c r="D95" s="4"/>
    </row>
    <row r="96" spans="4:5" x14ac:dyDescent="0.25">
      <c r="D96" s="4"/>
      <c r="E96" s="4"/>
    </row>
    <row r="97" spans="4:5" x14ac:dyDescent="0.25">
      <c r="D97" s="4"/>
      <c r="E97" s="4"/>
    </row>
    <row r="98" spans="4:5" x14ac:dyDescent="0.25">
      <c r="D98" s="4"/>
      <c r="E98" s="4"/>
    </row>
    <row r="99" spans="4:5" x14ac:dyDescent="0.25">
      <c r="D99" s="4"/>
      <c r="E99" s="4"/>
    </row>
    <row r="100" spans="4:5" x14ac:dyDescent="0.25">
      <c r="D100" s="4"/>
      <c r="E100" s="4"/>
    </row>
    <row r="101" spans="4:5" x14ac:dyDescent="0.25">
      <c r="D101" s="4"/>
      <c r="E101" s="4"/>
    </row>
    <row r="102" spans="4:5" x14ac:dyDescent="0.25">
      <c r="D102" s="4"/>
      <c r="E102" s="4"/>
    </row>
    <row r="103" spans="4:5" x14ac:dyDescent="0.25">
      <c r="D103" s="4"/>
      <c r="E103" s="4"/>
    </row>
    <row r="104" spans="4:5" x14ac:dyDescent="0.25">
      <c r="D104" s="4"/>
      <c r="E104" s="4"/>
    </row>
    <row r="105" spans="4:5" x14ac:dyDescent="0.25">
      <c r="D105" s="4"/>
      <c r="E105" s="4"/>
    </row>
    <row r="106" spans="4:5" x14ac:dyDescent="0.25">
      <c r="D106" s="4"/>
      <c r="E106" s="4"/>
    </row>
    <row r="107" spans="4:5" x14ac:dyDescent="0.25">
      <c r="D107" s="4"/>
      <c r="E107" s="4"/>
    </row>
    <row r="108" spans="4:5" x14ac:dyDescent="0.25">
      <c r="D108" s="4"/>
      <c r="E108" s="4"/>
    </row>
    <row r="109" spans="4:5" x14ac:dyDescent="0.25">
      <c r="D109" s="4"/>
      <c r="E109" s="4"/>
    </row>
    <row r="110" spans="4:5" x14ac:dyDescent="0.25">
      <c r="D110" s="4"/>
      <c r="E110" s="4"/>
    </row>
    <row r="111" spans="4:5" x14ac:dyDescent="0.25">
      <c r="D111" s="4"/>
      <c r="E111" s="4"/>
    </row>
    <row r="112" spans="4:5" x14ac:dyDescent="0.25">
      <c r="D112" s="4"/>
      <c r="E112" s="4"/>
    </row>
    <row r="113" spans="4:5" x14ac:dyDescent="0.25">
      <c r="D113" s="4"/>
      <c r="E113" s="4"/>
    </row>
    <row r="114" spans="4:5" x14ac:dyDescent="0.25">
      <c r="D114" s="4"/>
      <c r="E114" s="4"/>
    </row>
    <row r="115" spans="4:5" x14ac:dyDescent="0.25">
      <c r="D115" s="4"/>
      <c r="E115" s="4"/>
    </row>
    <row r="116" spans="4:5" x14ac:dyDescent="0.25">
      <c r="D116" s="4"/>
      <c r="E116" s="4"/>
    </row>
    <row r="117" spans="4:5" x14ac:dyDescent="0.25">
      <c r="D117" s="4"/>
      <c r="E117" s="4"/>
    </row>
    <row r="129" ht="108.75" customHeight="1" x14ac:dyDescent="0.25"/>
    <row r="137" ht="67.5" customHeight="1" x14ac:dyDescent="0.25"/>
  </sheetData>
  <sheetProtection algorithmName="SHA-512" hashValue="fnfdP40YftNuUG6EpbrRudQQInutaAkGq1yagC/ysoQ632qOdzwu1DzO/JJZm9wnI2SmLXHDUXKS/vRUCfQQIA==" saltValue="DF3sMGMtUdSJZDmhJOklzA==" spinCount="100000" sheet="1" objects="1" scenarios="1"/>
  <protectedRanges>
    <protectedRange algorithmName="SHA-512" hashValue="yOYoywqZQBb21dJLqIP79Pv6eg01K0IZAN8zXnR74uyj05NnTfU90Yp61Trilfb65vyDb/e3DMgIAVHMlu+lpQ==" saltValue="eR0zWH0FfnHHd+6g89TQNA==" spinCount="100000" sqref="E6:E17" name="Bereik1"/>
  </protectedRanges>
  <mergeCells count="6">
    <mergeCell ref="B19:F19"/>
    <mergeCell ref="B2:B3"/>
    <mergeCell ref="B32:B33"/>
    <mergeCell ref="A2:A22"/>
    <mergeCell ref="A29:A72"/>
    <mergeCell ref="B30:B31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DDF75C3A4A9439EDC6E90953F920D" ma:contentTypeVersion="14" ma:contentTypeDescription="Een nieuw document maken." ma:contentTypeScope="" ma:versionID="7731a67f4fee1b3431951c10b47d9888">
  <xsd:schema xmlns:xsd="http://www.w3.org/2001/XMLSchema" xmlns:xs="http://www.w3.org/2001/XMLSchema" xmlns:p="http://schemas.microsoft.com/office/2006/metadata/properties" xmlns:ns2="025e3393-da52-4741-aa98-ccbdf2e9bdaf" xmlns:ns3="84d62a6a-a0ab-462f-b120-5aa043b8ee20" targetNamespace="http://schemas.microsoft.com/office/2006/metadata/properties" ma:root="true" ma:fieldsID="0404940abe84b1fb205cd24c48d0276a" ns2:_="" ns3:_="">
    <xsd:import namespace="025e3393-da52-4741-aa98-ccbdf2e9bdaf"/>
    <xsd:import namespace="84d62a6a-a0ab-462f-b120-5aa043b8ee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5e3393-da52-4741-aa98-ccbdf2e9bd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bde4269-7c0f-42d6-b455-ed60271de2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d62a6a-a0ab-462f-b120-5aa043b8ee2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5e3393-da52-4741-aa98-ccbdf2e9bda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A51869-FBA2-4614-AFCD-BA9E8666BF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5e3393-da52-4741-aa98-ccbdf2e9bdaf"/>
    <ds:schemaRef ds:uri="84d62a6a-a0ab-462f-b120-5aa043b8ee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DE39E5-02DA-4AA9-B56A-457F5E36A39B}">
  <ds:schemaRefs>
    <ds:schemaRef ds:uri="http://schemas.microsoft.com/office/2006/metadata/properties"/>
    <ds:schemaRef ds:uri="http://schemas.microsoft.com/office/infopath/2007/PartnerControls"/>
    <ds:schemaRef ds:uri="025e3393-da52-4741-aa98-ccbdf2e9bdaf"/>
  </ds:schemaRefs>
</ds:datastoreItem>
</file>

<file path=customXml/itemProps3.xml><?xml version="1.0" encoding="utf-8"?>
<ds:datastoreItem xmlns:ds="http://schemas.openxmlformats.org/officeDocument/2006/customXml" ds:itemID="{86D24590-425D-4DC6-B08C-B260DB3A4C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G1 Prijs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Hilde Gels</dc:creator>
  <cp:lastModifiedBy>Hanneke Knijf</cp:lastModifiedBy>
  <cp:lastPrinted>2023-06-28T09:02:13Z</cp:lastPrinted>
  <dcterms:created xsi:type="dcterms:W3CDTF">2022-05-30T08:55:51Z</dcterms:created>
  <dcterms:modified xsi:type="dcterms:W3CDTF">2024-07-23T11:18:42Z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0x010100A69DDF75C3A4A9439EDC6E90953F920D</vt:lpwstr>
  </property>
  <property fmtid="{D5CDD505-2E9C-101B-9397-08002B2CF9AE}" pid="3" name="MediaServiceImageTags">
    <vt:lpwstr/>
  </property>
</Properties>
</file>