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enArentsen\Downloads\"/>
    </mc:Choice>
  </mc:AlternateContent>
  <xr:revisionPtr revIDLastSave="0" documentId="8_{0A1723F2-ABC1-462A-A820-B1877F10BCE8}" xr6:coauthVersionLast="47" xr6:coauthVersionMax="47" xr10:uidLastSave="{00000000-0000-0000-0000-000000000000}"/>
  <bookViews>
    <workbookView xWindow="-120" yWindow="-120" windowWidth="29040" windowHeight="15840" xr2:uid="{DE3AACA9-52CC-4BB7-AA45-BC96D008845C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E16" i="2"/>
  <c r="E15" i="2"/>
  <c r="E14" i="2"/>
  <c r="E13" i="2"/>
  <c r="E12" i="2"/>
  <c r="E11" i="2"/>
  <c r="E2" i="2" l="1"/>
  <c r="E3" i="2"/>
  <c r="E4" i="2"/>
  <c r="E5" i="2"/>
  <c r="E22" i="2" l="1"/>
  <c r="E6" i="2"/>
  <c r="E21" i="2" s="1"/>
  <c r="E23" i="2" l="1"/>
</calcChain>
</file>

<file path=xl/sharedStrings.xml><?xml version="1.0" encoding="utf-8"?>
<sst xmlns="http://schemas.openxmlformats.org/spreadsheetml/2006/main" count="30" uniqueCount="21">
  <si>
    <t>Soort fiets</t>
  </si>
  <si>
    <t>Adviesprijs (incl. btw)</t>
  </si>
  <si>
    <t>Leaseprijs met all-in onderhoud, service en verzekering per maand</t>
  </si>
  <si>
    <t>Totaal per jaar</t>
  </si>
  <si>
    <t>Stadsfiets</t>
  </si>
  <si>
    <t>E-bike</t>
  </si>
  <si>
    <t>Sportfiets</t>
  </si>
  <si>
    <t>Legenda</t>
  </si>
  <si>
    <t>Speed pedelec</t>
  </si>
  <si>
    <t>In te vullen velden</t>
  </si>
  <si>
    <t>Aantal fietsen voor weging</t>
  </si>
  <si>
    <t>Totaal</t>
  </si>
  <si>
    <t xml:space="preserve">Aantal fietsen voor weging </t>
  </si>
  <si>
    <t>Gemiddeld per fiets</t>
  </si>
  <si>
    <t>Vergelijkingsprijs</t>
  </si>
  <si>
    <t>Leaseprijs (all-in)</t>
  </si>
  <si>
    <t>Eigen risico</t>
  </si>
  <si>
    <t>Wordt gevuld</t>
  </si>
  <si>
    <t>Inschrijfprijs</t>
  </si>
  <si>
    <t>Eigen risico bij diefstal</t>
  </si>
  <si>
    <t xml:space="preserve">tbv vergelijking 1 diefstal per jaar over alle fietsen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</si>
</sst>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vertical="center" wrapText="1"/>
    </xf>
    <xf numFmtId="44" fontId="0" fillId="0" borderId="1" xfId="0" applyNumberFormat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6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vertical="center"/>
    </xf>
    <xf numFmtId="44" fontId="0" fillId="0" borderId="2" xfId="0" applyNumberFormat="1" applyBorder="1"/>
    <xf numFmtId="0" fontId="5" fillId="0" borderId="3" xfId="0" applyFont="1" applyBorder="1" applyAlignment="1">
      <alignment wrapText="1"/>
    </xf>
    <xf numFmtId="44" fontId="0" fillId="3" borderId="1" xfId="1" applyFont="1" applyFill="1" applyBorder="1" applyAlignment="1" applyProtection="1">
      <alignment wrapText="1"/>
      <protection locked="0"/>
    </xf>
    <xf numFmtId="44" fontId="0" fillId="3" borderId="2" xfId="1" applyFont="1" applyFill="1" applyBorder="1" applyAlignment="1" applyProtection="1">
      <alignment wrapText="1"/>
      <protection locked="0"/>
    </xf>
    <xf numFmtId="0" fontId="0" fillId="0" borderId="8" xfId="0" applyBorder="1"/>
    <xf numFmtId="44" fontId="0" fillId="0" borderId="0" xfId="0" applyNumberForma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44" fontId="3" fillId="3" borderId="1" xfId="1" applyFont="1" applyFill="1" applyBorder="1" applyAlignment="1" applyProtection="1">
      <alignment vertical="center" wrapText="1"/>
      <protection locked="0"/>
    </xf>
    <xf numFmtId="44" fontId="3" fillId="3" borderId="2" xfId="1" applyFont="1" applyFill="1" applyBorder="1" applyAlignment="1" applyProtection="1">
      <alignment vertical="center" wrapText="1"/>
      <protection locked="0"/>
    </xf>
    <xf numFmtId="44" fontId="0" fillId="4" borderId="4" xfId="0" applyNumberFormat="1" applyFill="1" applyBorder="1"/>
    <xf numFmtId="44" fontId="0" fillId="4" borderId="6" xfId="0" applyNumberFormat="1" applyFill="1" applyBorder="1"/>
    <xf numFmtId="44" fontId="0" fillId="4" borderId="11" xfId="0" applyNumberFormat="1" applyFill="1" applyBorder="1"/>
    <xf numFmtId="44" fontId="0" fillId="4" borderId="8" xfId="0" applyNumberFormat="1" applyFill="1" applyBorder="1"/>
    <xf numFmtId="0" fontId="0" fillId="3" borderId="10" xfId="0" applyFill="1" applyBorder="1"/>
    <xf numFmtId="0" fontId="0" fillId="0" borderId="11" xfId="0" applyBorder="1"/>
    <xf numFmtId="0" fontId="0" fillId="4" borderId="10" xfId="0" applyFill="1" applyBorder="1"/>
    <xf numFmtId="0" fontId="0" fillId="5" borderId="7" xfId="0" applyFill="1" applyBorder="1"/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44" fontId="0" fillId="5" borderId="8" xfId="0" applyNumberForma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0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D386-08CE-497D-94F9-5619F215C211}">
  <dimension ref="A1:H23"/>
  <sheetViews>
    <sheetView tabSelected="1" zoomScale="130" zoomScaleNormal="130" workbookViewId="0">
      <selection activeCell="G11" sqref="G11"/>
    </sheetView>
  </sheetViews>
  <sheetFormatPr defaultRowHeight="15" x14ac:dyDescent="0.25"/>
  <cols>
    <col min="1" max="1" width="14.28515625" bestFit="1" customWidth="1"/>
    <col min="2" max="2" width="20.5703125" bestFit="1" customWidth="1"/>
    <col min="3" max="3" width="23.140625" customWidth="1"/>
    <col min="4" max="4" width="22.140625" style="3" customWidth="1"/>
    <col min="5" max="5" width="13.7109375" bestFit="1" customWidth="1"/>
    <col min="6" max="6" width="13.28515625" bestFit="1" customWidth="1"/>
    <col min="8" max="8" width="16.42578125" bestFit="1" customWidth="1"/>
  </cols>
  <sheetData>
    <row r="1" spans="1:8" ht="45" x14ac:dyDescent="0.25">
      <c r="A1" s="4" t="s">
        <v>0</v>
      </c>
      <c r="B1" s="4" t="s">
        <v>1</v>
      </c>
      <c r="C1" s="1" t="s">
        <v>12</v>
      </c>
      <c r="D1" s="1" t="s">
        <v>2</v>
      </c>
      <c r="E1" s="4" t="s">
        <v>3</v>
      </c>
    </row>
    <row r="2" spans="1:8" x14ac:dyDescent="0.25">
      <c r="A2" s="5" t="s">
        <v>4</v>
      </c>
      <c r="B2" s="6">
        <v>800</v>
      </c>
      <c r="C2" s="7">
        <v>8</v>
      </c>
      <c r="D2" s="11"/>
      <c r="E2" s="2">
        <f>C2*D2*12</f>
        <v>0</v>
      </c>
    </row>
    <row r="3" spans="1:8" ht="15.75" thickBot="1" x14ac:dyDescent="0.3">
      <c r="A3" s="5" t="s">
        <v>5</v>
      </c>
      <c r="B3" s="6">
        <v>3500</v>
      </c>
      <c r="C3" s="7">
        <v>30</v>
      </c>
      <c r="D3" s="11"/>
      <c r="E3" s="2">
        <f>C3*D3*12</f>
        <v>0</v>
      </c>
    </row>
    <row r="4" spans="1:8" x14ac:dyDescent="0.25">
      <c r="A4" s="5" t="s">
        <v>6</v>
      </c>
      <c r="B4" s="6">
        <v>3800</v>
      </c>
      <c r="C4" s="7">
        <v>4</v>
      </c>
      <c r="D4" s="11"/>
      <c r="E4" s="2">
        <f>C4*D4*12</f>
        <v>0</v>
      </c>
      <c r="G4" s="30" t="s">
        <v>7</v>
      </c>
      <c r="H4" s="31"/>
    </row>
    <row r="5" spans="1:8" ht="15.75" thickBot="1" x14ac:dyDescent="0.3">
      <c r="A5" s="5" t="s">
        <v>8</v>
      </c>
      <c r="B5" s="6">
        <v>5000</v>
      </c>
      <c r="C5" s="7">
        <v>2</v>
      </c>
      <c r="D5" s="12"/>
      <c r="E5" s="9">
        <f>C5*D5*12</f>
        <v>0</v>
      </c>
      <c r="G5" s="23"/>
      <c r="H5" s="24" t="s">
        <v>9</v>
      </c>
    </row>
    <row r="6" spans="1:8" ht="15.75" thickBot="1" x14ac:dyDescent="0.3">
      <c r="A6" s="8"/>
      <c r="D6" s="10" t="s">
        <v>11</v>
      </c>
      <c r="E6" s="19">
        <f>SUM(E2:E5)</f>
        <v>0</v>
      </c>
      <c r="G6" s="25"/>
      <c r="H6" s="24" t="s">
        <v>17</v>
      </c>
    </row>
    <row r="7" spans="1:8" ht="15.75" thickBot="1" x14ac:dyDescent="0.3">
      <c r="G7" s="26"/>
      <c r="H7" s="13" t="s">
        <v>18</v>
      </c>
    </row>
    <row r="8" spans="1:8" x14ac:dyDescent="0.25">
      <c r="E8" s="14"/>
    </row>
    <row r="10" spans="1:8" ht="30" x14ac:dyDescent="0.25">
      <c r="A10" s="1" t="s">
        <v>0</v>
      </c>
      <c r="B10" s="4" t="s">
        <v>1</v>
      </c>
      <c r="C10" s="1" t="s">
        <v>10</v>
      </c>
      <c r="D10" s="1" t="s">
        <v>19</v>
      </c>
      <c r="E10" s="1" t="s">
        <v>11</v>
      </c>
    </row>
    <row r="11" spans="1:8" x14ac:dyDescent="0.25">
      <c r="A11" s="15" t="s">
        <v>4</v>
      </c>
      <c r="B11" s="6">
        <v>800</v>
      </c>
      <c r="C11" s="7">
        <v>8</v>
      </c>
      <c r="D11" s="17"/>
      <c r="E11" s="2">
        <f>C11*D11</f>
        <v>0</v>
      </c>
    </row>
    <row r="12" spans="1:8" x14ac:dyDescent="0.25">
      <c r="A12" s="15" t="s">
        <v>5</v>
      </c>
      <c r="B12" s="6">
        <v>3500</v>
      </c>
      <c r="C12" s="7">
        <v>30</v>
      </c>
      <c r="D12" s="17"/>
      <c r="E12" s="2">
        <f>C12*D12</f>
        <v>0</v>
      </c>
    </row>
    <row r="13" spans="1:8" x14ac:dyDescent="0.25">
      <c r="A13" s="5" t="s">
        <v>6</v>
      </c>
      <c r="B13" s="6">
        <v>3800</v>
      </c>
      <c r="C13" s="7">
        <v>4</v>
      </c>
      <c r="D13" s="17"/>
      <c r="E13" s="2">
        <f>C13*D13</f>
        <v>0</v>
      </c>
    </row>
    <row r="14" spans="1:8" ht="15.75" thickBot="1" x14ac:dyDescent="0.3">
      <c r="A14" s="15" t="s">
        <v>8</v>
      </c>
      <c r="B14" s="6">
        <v>5000</v>
      </c>
      <c r="C14" s="16">
        <v>2</v>
      </c>
      <c r="D14" s="18"/>
      <c r="E14" s="9">
        <f>C14*D14</f>
        <v>0</v>
      </c>
    </row>
    <row r="15" spans="1:8" x14ac:dyDescent="0.25">
      <c r="C15" s="36" t="s">
        <v>11</v>
      </c>
      <c r="D15" s="37"/>
      <c r="E15" s="20">
        <f>SUM(E11:E14)</f>
        <v>0</v>
      </c>
    </row>
    <row r="16" spans="1:8" x14ac:dyDescent="0.25">
      <c r="C16" s="34" t="s">
        <v>13</v>
      </c>
      <c r="D16" s="35"/>
      <c r="E16" s="21">
        <f>E15/44</f>
        <v>0</v>
      </c>
    </row>
    <row r="17" spans="3:5" ht="15.75" thickBot="1" x14ac:dyDescent="0.3">
      <c r="C17" s="32" t="s">
        <v>20</v>
      </c>
      <c r="D17" s="33"/>
      <c r="E17" s="22">
        <f>E16</f>
        <v>0</v>
      </c>
    </row>
    <row r="19" spans="3:5" ht="15.75" thickBot="1" x14ac:dyDescent="0.3"/>
    <row r="20" spans="3:5" x14ac:dyDescent="0.25">
      <c r="D20" s="38" t="s">
        <v>14</v>
      </c>
      <c r="E20" s="39"/>
    </row>
    <row r="21" spans="3:5" x14ac:dyDescent="0.25">
      <c r="D21" s="27" t="s">
        <v>15</v>
      </c>
      <c r="E21" s="21">
        <f>E6</f>
        <v>0</v>
      </c>
    </row>
    <row r="22" spans="3:5" x14ac:dyDescent="0.25">
      <c r="D22" s="27" t="s">
        <v>16</v>
      </c>
      <c r="E22" s="21">
        <f>E17</f>
        <v>0</v>
      </c>
    </row>
    <row r="23" spans="3:5" ht="15.75" thickBot="1" x14ac:dyDescent="0.3">
      <c r="D23" s="28" t="s">
        <v>18</v>
      </c>
      <c r="E23" s="29">
        <f>SUM(E21:E22)</f>
        <v>0</v>
      </c>
    </row>
  </sheetData>
  <mergeCells count="5">
    <mergeCell ref="G4:H4"/>
    <mergeCell ref="C17:D17"/>
    <mergeCell ref="C16:D16"/>
    <mergeCell ref="C15:D15"/>
    <mergeCell ref="D20:E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9ae186-73bf-478a-ba76-3bd10c4da3f9" xsi:nil="true"/>
    <lcf76f155ced4ddcb4097134ff3c332f xmlns="147fb5c7-0fa9-422d-97a2-8b67748b09e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7A76775AFDA74EB1E8015446E19D8E" ma:contentTypeVersion="12" ma:contentTypeDescription="Een nieuw document maken." ma:contentTypeScope="" ma:versionID="4da6a21b8f9bdc41e9f7154d943c2fa2">
  <xsd:schema xmlns:xsd="http://www.w3.org/2001/XMLSchema" xmlns:xs="http://www.w3.org/2001/XMLSchema" xmlns:p="http://schemas.microsoft.com/office/2006/metadata/properties" xmlns:ns2="147fb5c7-0fa9-422d-97a2-8b67748b09e9" xmlns:ns3="859ae186-73bf-478a-ba76-3bd10c4da3f9" targetNamespace="http://schemas.microsoft.com/office/2006/metadata/properties" ma:root="true" ma:fieldsID="40ce2039cdc77fae0eecf99ccf0b2cee" ns2:_="" ns3:_="">
    <xsd:import namespace="147fb5c7-0fa9-422d-97a2-8b67748b09e9"/>
    <xsd:import namespace="859ae186-73bf-478a-ba76-3bd10c4da3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fb5c7-0fa9-422d-97a2-8b67748b09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c551538-7109-430c-af61-df11a76ff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ae186-73bf-478a-ba76-3bd10c4da3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76d20b-e64a-4ae4-97ae-72d456e38a65}" ma:internalName="TaxCatchAll" ma:showField="CatchAllData" ma:web="859ae186-73bf-478a-ba76-3bd10c4da3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5F0EC3-3B01-4C35-8983-99170F5BB033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859ae186-73bf-478a-ba76-3bd10c4da3f9"/>
    <ds:schemaRef ds:uri="147fb5c7-0fa9-422d-97a2-8b67748b09e9"/>
  </ds:schemaRefs>
</ds:datastoreItem>
</file>

<file path=customXml/itemProps2.xml><?xml version="1.0" encoding="utf-8"?>
<ds:datastoreItem xmlns:ds="http://schemas.openxmlformats.org/officeDocument/2006/customXml" ds:itemID="{B3367CFD-D743-4DF9-9415-170C527E67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fb5c7-0fa9-422d-97a2-8b67748b09e9"/>
    <ds:schemaRef ds:uri="859ae186-73bf-478a-ba76-3bd10c4da3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600905-4ED8-48A9-A8E4-30EA9934E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Arentsen</dc:creator>
  <cp:keywords/>
  <dc:description/>
  <cp:lastModifiedBy>Jeroen Arentsen</cp:lastModifiedBy>
  <cp:revision/>
  <dcterms:created xsi:type="dcterms:W3CDTF">2023-10-03T12:11:17Z</dcterms:created>
  <dcterms:modified xsi:type="dcterms:W3CDTF">2024-02-21T14:34:46Z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0x010100A87A76775AFDA74EB1E8015446E19D8E</vt:lpwstr>
  </property>
  <property fmtid="{D5CDD505-2E9C-101B-9397-08002B2CF9AE}" pid="3" name="MediaServiceImageTags">
    <vt:lpwstr/>
  </property>
</Properties>
</file>