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besselaar_hollandinkoopprofessionals_nl/Documents/Documenten/Aanbesteding ICT diensten/Nota van Inlichtingen 2/"/>
    </mc:Choice>
  </mc:AlternateContent>
  <xr:revisionPtr revIDLastSave="2" documentId="8_{C7487AE6-8044-4C87-9C2C-D2E1F5F32FB3}" xr6:coauthVersionLast="47" xr6:coauthVersionMax="47" xr10:uidLastSave="{A9A8FE57-A5B7-4C4C-A4EB-29A899AB8CEC}"/>
  <bookViews>
    <workbookView xWindow="-108" yWindow="-108" windowWidth="23256" windowHeight="12456" xr2:uid="{0E402AD4-EEA4-0742-BBBD-F006B6C6F77E}"/>
  </bookViews>
  <sheets>
    <sheet name="Totale ko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5" i="1"/>
  <c r="D44" i="1"/>
  <c r="D45" i="1"/>
  <c r="D46" i="1"/>
  <c r="D47" i="1"/>
  <c r="D19" i="1"/>
  <c r="D20" i="1"/>
  <c r="D21" i="1"/>
  <c r="D22" i="1"/>
  <c r="D23" i="1"/>
  <c r="D18" i="1"/>
  <c r="D9" i="1"/>
  <c r="D10" i="1"/>
  <c r="D50" i="1"/>
  <c r="D51" i="1"/>
  <c r="D52" i="1"/>
  <c r="D49" i="1"/>
  <c r="D43" i="1"/>
  <c r="D36" i="1"/>
  <c r="E36" i="1" s="1"/>
  <c r="D37" i="1"/>
  <c r="E37" i="1" s="1"/>
  <c r="D38" i="1"/>
  <c r="E38" i="1" s="1"/>
  <c r="D35" i="1"/>
  <c r="E35" i="1" s="1"/>
  <c r="D29" i="1"/>
  <c r="D28" i="1"/>
  <c r="D13" i="1"/>
  <c r="D6" i="1"/>
  <c r="D7" i="1"/>
  <c r="D8" i="1"/>
  <c r="D24" i="1" l="1"/>
  <c r="C57" i="1" s="1"/>
  <c r="D53" i="1"/>
  <c r="C58" i="1" s="1"/>
  <c r="D14" i="1"/>
  <c r="C60" i="1" s="1"/>
  <c r="D30" i="1"/>
  <c r="C61" i="1" s="1"/>
  <c r="E39" i="1"/>
  <c r="C62" i="1" s="1"/>
  <c r="C63" i="1" l="1"/>
</calcChain>
</file>

<file path=xl/sharedStrings.xml><?xml version="1.0" encoding="utf-8"?>
<sst xmlns="http://schemas.openxmlformats.org/spreadsheetml/2006/main" count="92" uniqueCount="67">
  <si>
    <t>Onderdeel</t>
  </si>
  <si>
    <t>Aantal</t>
  </si>
  <si>
    <t>Kosten per maand</t>
  </si>
  <si>
    <t>Kosten per jaar</t>
  </si>
  <si>
    <t>Totaal</t>
  </si>
  <si>
    <t>Totale kosten aanbesteding ICT Diensten</t>
  </si>
  <si>
    <t>Licenties Windows tbv Laptop</t>
  </si>
  <si>
    <t>Licenties Microsoft 365 tbv laptop</t>
  </si>
  <si>
    <t>Licenties Microsoft 365 tbv BYOD (laptop)</t>
  </si>
  <si>
    <t>Inrichting AD (eenmalig)</t>
  </si>
  <si>
    <t>Inrichten Sharepoint (overname huidige inrichting Prezero)</t>
  </si>
  <si>
    <t>Installatie printerdriver tbv laptops en BYOD</t>
  </si>
  <si>
    <t>Storage / Data-opslag  (uitgangspunt is 1 TB)</t>
  </si>
  <si>
    <t>Back-up restore opslag (uitgangspunt is 1 TB)</t>
  </si>
  <si>
    <t>Muis (bedraad)</t>
  </si>
  <si>
    <t>Toetsenbord (bedraad)</t>
  </si>
  <si>
    <t>Beeldscherm (bekabeld)</t>
  </si>
  <si>
    <t>Docking (bekabeld)</t>
  </si>
  <si>
    <t>Tablet (incl beschermhoes &amp; oplader)</t>
  </si>
  <si>
    <t xml:space="preserve">Periodieke opslag en backup kosten </t>
  </si>
  <si>
    <t>Installatie van de werkplek (bekabeling en installatie)</t>
  </si>
  <si>
    <t xml:space="preserve">Totaal per jaar: </t>
  </si>
  <si>
    <t xml:space="preserve">Totaal per jaar : </t>
  </si>
  <si>
    <t>Uurtarief</t>
  </si>
  <si>
    <t>Junior consultant</t>
  </si>
  <si>
    <t>Medior consultant</t>
  </si>
  <si>
    <t>Senior consultant</t>
  </si>
  <si>
    <t>Uurtarief incidentiele inhuur consultancy</t>
  </si>
  <si>
    <t>Kosten CMDB</t>
  </si>
  <si>
    <t>1 TB</t>
  </si>
  <si>
    <t>1TB</t>
  </si>
  <si>
    <t xml:space="preserve">Totaal eenmalig: </t>
  </si>
  <si>
    <t>Eenmalige aanschafkosten hardware</t>
  </si>
  <si>
    <t>Authenticator MFA</t>
  </si>
  <si>
    <t>Security kosten (conform inrichting Blink op basis van BIO2/NIS2)</t>
  </si>
  <si>
    <t>Laptop (incl draadloze muis, tas &amp; oplader)</t>
  </si>
  <si>
    <t>Inrichten CMDB</t>
  </si>
  <si>
    <t>Implementatiekosten migratie vanuit Blink domein /datamigratie (bv, Outlook, Onedrive en opslag)</t>
  </si>
  <si>
    <t>Installatie Citrix Workspace (tbv Exact)</t>
  </si>
  <si>
    <t>On-site support</t>
  </si>
  <si>
    <t xml:space="preserve">Periodieke kosten per medewerker </t>
  </si>
  <si>
    <r>
      <t>Eenmalige aanschafkosten hardwar</t>
    </r>
    <r>
      <rPr>
        <b/>
        <sz val="11"/>
        <rFont val="Calibri"/>
        <family val="2"/>
        <scheme val="minor"/>
      </rPr>
      <t>e (bijlage 10)</t>
    </r>
  </si>
  <si>
    <t>Ondertekening</t>
  </si>
  <si>
    <t>Plaats</t>
  </si>
  <si>
    <t>Datum</t>
  </si>
  <si>
    <t>Inschrijver</t>
  </si>
  <si>
    <t>Rechtsgeldig vertegenwoordiger</t>
  </si>
  <si>
    <t>Functie</t>
  </si>
  <si>
    <t xml:space="preserve">Handtekening </t>
  </si>
  <si>
    <t>*Let op! Inschrijver dient enkel, maar wel alle groene velden in te vullen!</t>
  </si>
  <si>
    <t>Aanschafkosten per stuk</t>
  </si>
  <si>
    <t>Aanschafkosten totaal</t>
  </si>
  <si>
    <t>Configureren / gebruikersklaar maken tablet/basisprofiel</t>
  </si>
  <si>
    <t xml:space="preserve">Eenmalige transitiekosten </t>
  </si>
  <si>
    <t>Totale kosten</t>
  </si>
  <si>
    <t xml:space="preserve">Kosten per maand per stuk </t>
  </si>
  <si>
    <t xml:space="preserve">Kosten per stuk </t>
  </si>
  <si>
    <t xml:space="preserve">Totale kosten per maand </t>
  </si>
  <si>
    <t>Totale kosten per maand</t>
  </si>
  <si>
    <t>Configureren / gebruikersklaar maken laptop/basisprofiel Eenmalig</t>
  </si>
  <si>
    <t xml:space="preserve">Totale kosten inschrijving 40 punten : </t>
  </si>
  <si>
    <t>Servicedesk / werkplekbeheer</t>
  </si>
  <si>
    <t>Periodieke opslag en backup kosten</t>
  </si>
  <si>
    <t xml:space="preserve">Uurtarief incidentiele inhuur consultancy </t>
  </si>
  <si>
    <t>36 maanden</t>
  </si>
  <si>
    <t>Initiële contractperiode</t>
  </si>
  <si>
    <t>Mobile Device Management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</si>
</sst>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0" applyFont="1" applyFill="1"/>
    <xf numFmtId="0" fontId="9" fillId="2" borderId="0" xfId="0" applyFont="1" applyFill="1"/>
    <xf numFmtId="0" fontId="8" fillId="2" borderId="0" xfId="0" applyFont="1" applyFill="1"/>
    <xf numFmtId="164" fontId="7" fillId="2" borderId="0" xfId="1" applyFont="1" applyFill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164" fontId="8" fillId="4" borderId="1" xfId="1" applyFont="1" applyFill="1" applyBorder="1"/>
    <xf numFmtId="0" fontId="7" fillId="2" borderId="1" xfId="0" applyFont="1" applyFill="1" applyBorder="1"/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right"/>
    </xf>
    <xf numFmtId="0" fontId="5" fillId="2" borderId="0" xfId="0" applyFont="1" applyFill="1"/>
    <xf numFmtId="164" fontId="7" fillId="2" borderId="0" xfId="1" applyFont="1" applyFill="1" applyAlignment="1">
      <alignment vertical="center"/>
    </xf>
    <xf numFmtId="164" fontId="8" fillId="4" borderId="1" xfId="1" applyFont="1" applyFill="1" applyBorder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/>
    <xf numFmtId="164" fontId="8" fillId="2" borderId="0" xfId="1" applyFont="1" applyFill="1" applyBorder="1"/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right"/>
    </xf>
    <xf numFmtId="164" fontId="6" fillId="2" borderId="0" xfId="1" applyFont="1" applyFill="1" applyBorder="1"/>
    <xf numFmtId="0" fontId="6" fillId="0" borderId="0" xfId="0" applyFont="1" applyAlignment="1">
      <alignment horizontal="right"/>
    </xf>
    <xf numFmtId="0" fontId="8" fillId="0" borderId="0" xfId="0" applyFont="1"/>
    <xf numFmtId="0" fontId="6" fillId="4" borderId="1" xfId="0" applyFont="1" applyFill="1" applyBorder="1"/>
    <xf numFmtId="164" fontId="7" fillId="6" borderId="1" xfId="1" applyFont="1" applyFill="1" applyBorder="1"/>
    <xf numFmtId="164" fontId="6" fillId="6" borderId="1" xfId="1" applyFont="1" applyFill="1" applyBorder="1"/>
    <xf numFmtId="0" fontId="8" fillId="4" borderId="3" xfId="0" applyFont="1" applyFill="1" applyBorder="1" applyAlignment="1">
      <alignment horizontal="right"/>
    </xf>
    <xf numFmtId="0" fontId="8" fillId="4" borderId="8" xfId="0" applyFont="1" applyFill="1" applyBorder="1"/>
    <xf numFmtId="0" fontId="7" fillId="2" borderId="1" xfId="0" applyFont="1" applyFill="1" applyBorder="1" applyAlignment="1">
      <alignment wrapText="1"/>
    </xf>
    <xf numFmtId="0" fontId="8" fillId="4" borderId="2" xfId="0" applyFont="1" applyFill="1" applyBorder="1"/>
    <xf numFmtId="165" fontId="8" fillId="6" borderId="1" xfId="1" applyNumberFormat="1" applyFont="1" applyFill="1" applyBorder="1"/>
    <xf numFmtId="165" fontId="8" fillId="6" borderId="5" xfId="1" applyNumberFormat="1" applyFont="1" applyFill="1" applyBorder="1"/>
    <xf numFmtId="165" fontId="2" fillId="6" borderId="1" xfId="1" applyNumberFormat="1" applyFont="1" applyFill="1" applyBorder="1"/>
    <xf numFmtId="165" fontId="2" fillId="6" borderId="5" xfId="1" applyNumberFormat="1" applyFont="1" applyFill="1" applyBorder="1"/>
    <xf numFmtId="0" fontId="8" fillId="4" borderId="4" xfId="0" applyFont="1" applyFill="1" applyBorder="1"/>
    <xf numFmtId="0" fontId="8" fillId="4" borderId="3" xfId="0" applyFont="1" applyFill="1" applyBorder="1"/>
    <xf numFmtId="165" fontId="2" fillId="6" borderId="1" xfId="1" applyNumberFormat="1" applyFont="1" applyFill="1" applyBorder="1" applyProtection="1"/>
    <xf numFmtId="165" fontId="10" fillId="5" borderId="1" xfId="1" applyNumberFormat="1" applyFont="1" applyFill="1" applyBorder="1" applyProtection="1">
      <protection locked="0"/>
    </xf>
    <xf numFmtId="165" fontId="7" fillId="5" borderId="1" xfId="1" applyNumberFormat="1" applyFont="1" applyFill="1" applyBorder="1" applyProtection="1">
      <protection locked="0"/>
    </xf>
    <xf numFmtId="165" fontId="3" fillId="5" borderId="1" xfId="0" applyNumberFormat="1" applyFont="1" applyFill="1" applyBorder="1" applyAlignment="1" applyProtection="1">
      <alignment horizontal="center"/>
      <protection locked="0"/>
    </xf>
    <xf numFmtId="165" fontId="7" fillId="5" borderId="1" xfId="0" applyNumberFormat="1" applyFont="1" applyFill="1" applyBorder="1" applyAlignment="1" applyProtection="1">
      <alignment horizontal="center"/>
      <protection locked="0"/>
    </xf>
    <xf numFmtId="165" fontId="7" fillId="5" borderId="1" xfId="0" applyNumberFormat="1" applyFont="1" applyFill="1" applyBorder="1" applyProtection="1">
      <protection locked="0"/>
    </xf>
    <xf numFmtId="164" fontId="10" fillId="5" borderId="1" xfId="1" applyFont="1" applyFill="1" applyBorder="1" applyProtection="1">
      <protection locked="0"/>
    </xf>
    <xf numFmtId="164" fontId="7" fillId="5" borderId="1" xfId="1" applyFont="1" applyFill="1" applyBorder="1" applyAlignment="1" applyProtection="1">
      <alignment vertical="center"/>
      <protection locked="0"/>
    </xf>
    <xf numFmtId="164" fontId="7" fillId="5" borderId="1" xfId="1" applyFont="1" applyFill="1" applyBorder="1" applyProtection="1">
      <protection locked="0"/>
    </xf>
    <xf numFmtId="165" fontId="1" fillId="5" borderId="1" xfId="1" applyNumberFormat="1" applyFont="1" applyFill="1" applyBorder="1" applyProtection="1">
      <protection locked="0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CA18-E2F7-4B46-82C9-254C6B166A9C}">
  <sheetPr>
    <pageSetUpPr fitToPage="1"/>
  </sheetPr>
  <dimension ref="A1:G73"/>
  <sheetViews>
    <sheetView tabSelected="1" topLeftCell="A15" zoomScaleNormal="100" workbookViewId="0">
      <selection activeCell="C63" sqref="C63"/>
    </sheetView>
  </sheetViews>
  <sheetFormatPr defaultColWidth="10.69921875" defaultRowHeight="13.8" x14ac:dyDescent="0.3"/>
  <cols>
    <col min="1" max="1" width="51.59765625" style="1" bestFit="1" customWidth="1"/>
    <col min="2" max="2" width="21.5" style="9" customWidth="1"/>
    <col min="3" max="3" width="25.09765625" style="4" bestFit="1" customWidth="1"/>
    <col min="4" max="4" width="22.59765625" style="13" bestFit="1" customWidth="1"/>
    <col min="5" max="5" width="22.59765625" style="9" bestFit="1" customWidth="1"/>
    <col min="6" max="6" width="20.69921875" style="4" customWidth="1"/>
    <col min="7" max="16384" width="10.69921875" style="1"/>
  </cols>
  <sheetData>
    <row r="1" spans="1:6" x14ac:dyDescent="0.3">
      <c r="A1" s="20"/>
      <c r="B1" s="20"/>
      <c r="C1" s="20"/>
      <c r="D1" s="20"/>
    </row>
    <row r="2" spans="1:6" ht="15.6" x14ac:dyDescent="0.3">
      <c r="A2" s="52" t="s">
        <v>5</v>
      </c>
      <c r="B2" s="52"/>
      <c r="C2" s="52"/>
      <c r="D2" s="52"/>
      <c r="E2" s="12"/>
      <c r="F2" s="1"/>
    </row>
    <row r="3" spans="1:6" s="2" customFormat="1" ht="14.4" x14ac:dyDescent="0.3">
      <c r="A3" s="49" t="s">
        <v>40</v>
      </c>
      <c r="B3" s="51"/>
      <c r="C3" s="51"/>
      <c r="D3" s="50"/>
    </row>
    <row r="4" spans="1:6" s="2" customFormat="1" ht="14.4" x14ac:dyDescent="0.3">
      <c r="A4" s="6" t="s">
        <v>0</v>
      </c>
      <c r="B4" s="5" t="s">
        <v>1</v>
      </c>
      <c r="C4" s="7" t="s">
        <v>55</v>
      </c>
      <c r="D4" s="14" t="s">
        <v>3</v>
      </c>
    </row>
    <row r="5" spans="1:6" ht="14.4" x14ac:dyDescent="0.3">
      <c r="A5" s="16" t="s">
        <v>6</v>
      </c>
      <c r="B5" s="17">
        <v>40</v>
      </c>
      <c r="C5" s="39"/>
      <c r="D5" s="38">
        <f>B5*C5*12</f>
        <v>0</v>
      </c>
      <c r="E5" s="1"/>
      <c r="F5" s="1"/>
    </row>
    <row r="6" spans="1:6" ht="14.4" x14ac:dyDescent="0.3">
      <c r="A6" s="16" t="s">
        <v>7</v>
      </c>
      <c r="B6" s="17">
        <v>40</v>
      </c>
      <c r="C6" s="39"/>
      <c r="D6" s="38">
        <f t="shared" ref="D6:D7" si="0">B6*C6*12</f>
        <v>0</v>
      </c>
      <c r="E6" s="1"/>
      <c r="F6" s="1"/>
    </row>
    <row r="7" spans="1:6" ht="14.4" x14ac:dyDescent="0.3">
      <c r="A7" s="16" t="s">
        <v>8</v>
      </c>
      <c r="B7" s="17">
        <v>5</v>
      </c>
      <c r="C7" s="39"/>
      <c r="D7" s="38">
        <f t="shared" si="0"/>
        <v>0</v>
      </c>
      <c r="E7" s="1"/>
      <c r="F7" s="1"/>
    </row>
    <row r="8" spans="1:6" ht="14.4" x14ac:dyDescent="0.3">
      <c r="A8" s="16" t="s">
        <v>61</v>
      </c>
      <c r="B8" s="17">
        <v>40</v>
      </c>
      <c r="C8" s="39"/>
      <c r="D8" s="38">
        <f>B8*C8*12</f>
        <v>0</v>
      </c>
      <c r="E8" s="1"/>
      <c r="F8" s="1"/>
    </row>
    <row r="9" spans="1:6" ht="14.4" x14ac:dyDescent="0.3">
      <c r="A9" s="16" t="s">
        <v>33</v>
      </c>
      <c r="B9" s="17">
        <v>45</v>
      </c>
      <c r="C9" s="39"/>
      <c r="D9" s="38">
        <f t="shared" ref="D9:D11" si="1">B9*C9*12</f>
        <v>0</v>
      </c>
      <c r="E9" s="1"/>
      <c r="F9" s="1"/>
    </row>
    <row r="10" spans="1:6" ht="14.4" x14ac:dyDescent="0.3">
      <c r="A10" s="16" t="s">
        <v>34</v>
      </c>
      <c r="B10" s="17">
        <v>45</v>
      </c>
      <c r="C10" s="39"/>
      <c r="D10" s="38">
        <f t="shared" si="1"/>
        <v>0</v>
      </c>
      <c r="E10" s="1"/>
      <c r="F10" s="1"/>
    </row>
    <row r="11" spans="1:6" ht="14.4" x14ac:dyDescent="0.3">
      <c r="A11" s="16" t="s">
        <v>66</v>
      </c>
      <c r="B11" s="17">
        <v>39</v>
      </c>
      <c r="C11" s="39"/>
      <c r="D11" s="38">
        <f t="shared" si="1"/>
        <v>0</v>
      </c>
      <c r="E11" s="1"/>
      <c r="F11" s="1"/>
    </row>
    <row r="12" spans="1:6" ht="14.4" x14ac:dyDescent="0.3">
      <c r="A12" s="6" t="s">
        <v>0</v>
      </c>
      <c r="B12" s="5" t="s">
        <v>1</v>
      </c>
      <c r="C12" s="7" t="s">
        <v>57</v>
      </c>
      <c r="D12" s="14" t="s">
        <v>3</v>
      </c>
      <c r="E12" s="1"/>
      <c r="F12" s="1"/>
    </row>
    <row r="13" spans="1:6" ht="14.4" x14ac:dyDescent="0.3">
      <c r="A13" s="16" t="s">
        <v>28</v>
      </c>
      <c r="B13" s="6"/>
      <c r="C13" s="39"/>
      <c r="D13" s="34">
        <f>C13*12</f>
        <v>0</v>
      </c>
      <c r="E13" s="1"/>
      <c r="F13" s="1"/>
    </row>
    <row r="14" spans="1:6" ht="14.4" x14ac:dyDescent="0.3">
      <c r="C14" s="11" t="s">
        <v>21</v>
      </c>
      <c r="D14" s="32">
        <f>SUM(D5:D13)</f>
        <v>0</v>
      </c>
    </row>
    <row r="15" spans="1:6" ht="14.4" x14ac:dyDescent="0.3">
      <c r="C15" s="21"/>
      <c r="D15" s="19"/>
    </row>
    <row r="16" spans="1:6" s="2" customFormat="1" ht="14.4" x14ac:dyDescent="0.3">
      <c r="A16" s="31" t="s">
        <v>41</v>
      </c>
      <c r="B16" s="36"/>
      <c r="C16" s="36"/>
      <c r="D16" s="36"/>
      <c r="E16" s="9"/>
    </row>
    <row r="17" spans="1:6" s="2" customFormat="1" ht="14.4" x14ac:dyDescent="0.3">
      <c r="A17" s="6" t="s">
        <v>0</v>
      </c>
      <c r="B17" s="5" t="s">
        <v>1</v>
      </c>
      <c r="C17" s="14" t="s">
        <v>50</v>
      </c>
      <c r="D17" s="14" t="s">
        <v>51</v>
      </c>
      <c r="E17" s="9"/>
    </row>
    <row r="18" spans="1:6" ht="14.4" x14ac:dyDescent="0.3">
      <c r="A18" s="16" t="s">
        <v>35</v>
      </c>
      <c r="B18" s="17">
        <v>40</v>
      </c>
      <c r="C18" s="47"/>
      <c r="D18" s="35">
        <f>B18*C18</f>
        <v>0</v>
      </c>
      <c r="F18" s="1"/>
    </row>
    <row r="19" spans="1:6" ht="14.4" x14ac:dyDescent="0.3">
      <c r="A19" s="16" t="s">
        <v>18</v>
      </c>
      <c r="B19" s="17">
        <v>39</v>
      </c>
      <c r="C19" s="47"/>
      <c r="D19" s="35">
        <f t="shared" ref="D19:D23" si="2">B19*C19</f>
        <v>0</v>
      </c>
      <c r="F19" s="1"/>
    </row>
    <row r="20" spans="1:6" ht="14.4" x14ac:dyDescent="0.3">
      <c r="A20" s="16" t="s">
        <v>16</v>
      </c>
      <c r="B20" s="17">
        <v>80</v>
      </c>
      <c r="C20" s="47"/>
      <c r="D20" s="35">
        <f t="shared" si="2"/>
        <v>0</v>
      </c>
      <c r="F20" s="1"/>
    </row>
    <row r="21" spans="1:6" ht="14.4" x14ac:dyDescent="0.3">
      <c r="A21" s="16" t="s">
        <v>17</v>
      </c>
      <c r="B21" s="17">
        <v>40</v>
      </c>
      <c r="C21" s="47"/>
      <c r="D21" s="35">
        <f t="shared" si="2"/>
        <v>0</v>
      </c>
      <c r="F21" s="1"/>
    </row>
    <row r="22" spans="1:6" ht="14.4" x14ac:dyDescent="0.3">
      <c r="A22" s="16" t="s">
        <v>14</v>
      </c>
      <c r="B22" s="17">
        <v>40</v>
      </c>
      <c r="C22" s="47"/>
      <c r="D22" s="35">
        <f t="shared" si="2"/>
        <v>0</v>
      </c>
      <c r="F22" s="1"/>
    </row>
    <row r="23" spans="1:6" ht="14.4" x14ac:dyDescent="0.3">
      <c r="A23" s="16" t="s">
        <v>15</v>
      </c>
      <c r="B23" s="17">
        <v>40</v>
      </c>
      <c r="C23" s="47"/>
      <c r="D23" s="35">
        <f t="shared" si="2"/>
        <v>0</v>
      </c>
      <c r="F23" s="1"/>
    </row>
    <row r="24" spans="1:6" ht="14.4" x14ac:dyDescent="0.3">
      <c r="C24" s="11" t="s">
        <v>22</v>
      </c>
      <c r="D24" s="33">
        <f>SUM(D18:D23)</f>
        <v>0</v>
      </c>
    </row>
    <row r="26" spans="1:6" s="2" customFormat="1" ht="14.4" x14ac:dyDescent="0.3">
      <c r="A26" s="49" t="s">
        <v>19</v>
      </c>
      <c r="B26" s="51"/>
      <c r="C26" s="51"/>
      <c r="D26" s="50"/>
      <c r="E26" s="9"/>
    </row>
    <row r="27" spans="1:6" s="2" customFormat="1" ht="14.4" x14ac:dyDescent="0.3">
      <c r="A27" s="6" t="s">
        <v>0</v>
      </c>
      <c r="B27" s="5" t="s">
        <v>1</v>
      </c>
      <c r="C27" s="7" t="s">
        <v>58</v>
      </c>
      <c r="D27" s="14" t="s">
        <v>3</v>
      </c>
    </row>
    <row r="28" spans="1:6" ht="14.4" x14ac:dyDescent="0.3">
      <c r="A28" s="18" t="s">
        <v>12</v>
      </c>
      <c r="B28" s="10" t="s">
        <v>29</v>
      </c>
      <c r="C28" s="40"/>
      <c r="D28" s="35">
        <f>C28*12</f>
        <v>0</v>
      </c>
      <c r="E28" s="1"/>
      <c r="F28" s="1"/>
    </row>
    <row r="29" spans="1:6" ht="14.4" x14ac:dyDescent="0.3">
      <c r="A29" s="8" t="s">
        <v>13</v>
      </c>
      <c r="B29" s="10" t="s">
        <v>30</v>
      </c>
      <c r="C29" s="40"/>
      <c r="D29" s="35">
        <f>C29*12</f>
        <v>0</v>
      </c>
      <c r="E29" s="1"/>
      <c r="F29" s="1"/>
    </row>
    <row r="30" spans="1:6" ht="14.4" x14ac:dyDescent="0.3">
      <c r="C30" s="11" t="s">
        <v>22</v>
      </c>
      <c r="D30" s="33">
        <f>SUM(D28:D29)</f>
        <v>0</v>
      </c>
      <c r="E30" s="1"/>
      <c r="F30" s="1"/>
    </row>
    <row r="33" spans="1:7" ht="14.4" x14ac:dyDescent="0.3">
      <c r="A33" s="49" t="s">
        <v>27</v>
      </c>
      <c r="B33" s="51"/>
      <c r="C33" s="51"/>
      <c r="D33" s="51"/>
      <c r="E33" s="50"/>
    </row>
    <row r="34" spans="1:7" ht="14.4" x14ac:dyDescent="0.3">
      <c r="A34" s="6" t="s">
        <v>0</v>
      </c>
      <c r="B34" s="5" t="s">
        <v>1</v>
      </c>
      <c r="C34" s="5" t="s">
        <v>23</v>
      </c>
      <c r="D34" s="7" t="s">
        <v>2</v>
      </c>
      <c r="E34" s="14" t="s">
        <v>3</v>
      </c>
      <c r="F34" s="9"/>
      <c r="G34" s="4"/>
    </row>
    <row r="35" spans="1:7" ht="14.4" x14ac:dyDescent="0.3">
      <c r="A35" s="18" t="s">
        <v>39</v>
      </c>
      <c r="B35" s="10">
        <v>4</v>
      </c>
      <c r="C35" s="41"/>
      <c r="D35" s="35">
        <f>B35*C35</f>
        <v>0</v>
      </c>
      <c r="E35" s="35">
        <f>D35*12</f>
        <v>0</v>
      </c>
      <c r="F35" s="9"/>
      <c r="G35" s="4"/>
    </row>
    <row r="36" spans="1:7" ht="14.4" x14ac:dyDescent="0.3">
      <c r="A36" s="18" t="s">
        <v>24</v>
      </c>
      <c r="B36" s="10">
        <v>5</v>
      </c>
      <c r="C36" s="42"/>
      <c r="D36" s="35">
        <f t="shared" ref="D36:D38" si="3">B36*C36</f>
        <v>0</v>
      </c>
      <c r="E36" s="35">
        <f t="shared" ref="E36:E38" si="4">D36*12</f>
        <v>0</v>
      </c>
      <c r="F36" s="9"/>
      <c r="G36" s="4"/>
    </row>
    <row r="37" spans="1:7" ht="14.4" x14ac:dyDescent="0.3">
      <c r="A37" s="18" t="s">
        <v>25</v>
      </c>
      <c r="B37" s="10">
        <v>5</v>
      </c>
      <c r="C37" s="42"/>
      <c r="D37" s="35">
        <f t="shared" si="3"/>
        <v>0</v>
      </c>
      <c r="E37" s="35">
        <f t="shared" si="4"/>
        <v>0</v>
      </c>
      <c r="F37" s="9"/>
      <c r="G37" s="4"/>
    </row>
    <row r="38" spans="1:7" ht="14.4" x14ac:dyDescent="0.3">
      <c r="A38" s="8" t="s">
        <v>26</v>
      </c>
      <c r="B38" s="10">
        <v>5</v>
      </c>
      <c r="C38" s="42"/>
      <c r="D38" s="35">
        <f t="shared" si="3"/>
        <v>0</v>
      </c>
      <c r="E38" s="35">
        <f t="shared" si="4"/>
        <v>0</v>
      </c>
      <c r="F38" s="9"/>
      <c r="G38" s="4"/>
    </row>
    <row r="39" spans="1:7" ht="14.4" x14ac:dyDescent="0.3">
      <c r="C39" s="9"/>
      <c r="D39" s="11" t="s">
        <v>22</v>
      </c>
      <c r="E39" s="33">
        <f>SUM(E35:E38)</f>
        <v>0</v>
      </c>
      <c r="F39" s="9"/>
      <c r="G39" s="4"/>
    </row>
    <row r="41" spans="1:7" s="3" customFormat="1" ht="14.4" x14ac:dyDescent="0.3">
      <c r="A41" s="48" t="s">
        <v>53</v>
      </c>
      <c r="B41" s="48"/>
      <c r="C41" s="48"/>
      <c r="D41" s="48"/>
    </row>
    <row r="42" spans="1:7" s="3" customFormat="1" ht="14.4" x14ac:dyDescent="0.3">
      <c r="A42" s="6" t="s">
        <v>0</v>
      </c>
      <c r="B42" s="5" t="s">
        <v>1</v>
      </c>
      <c r="C42" s="6" t="s">
        <v>56</v>
      </c>
      <c r="D42" s="7" t="s">
        <v>4</v>
      </c>
    </row>
    <row r="43" spans="1:7" ht="14.4" x14ac:dyDescent="0.3">
      <c r="A43" s="16" t="s">
        <v>20</v>
      </c>
      <c r="B43" s="17">
        <v>40</v>
      </c>
      <c r="C43" s="40"/>
      <c r="D43" s="34">
        <f>B43*C43</f>
        <v>0</v>
      </c>
      <c r="E43" s="1"/>
      <c r="F43" s="1"/>
    </row>
    <row r="44" spans="1:7" ht="14.4" x14ac:dyDescent="0.3">
      <c r="A44" s="30" t="s">
        <v>59</v>
      </c>
      <c r="B44" s="10">
        <v>40</v>
      </c>
      <c r="C44" s="40"/>
      <c r="D44" s="34">
        <f t="shared" ref="D44:D47" si="5">B44*C44</f>
        <v>0</v>
      </c>
      <c r="E44" s="1"/>
      <c r="F44" s="1"/>
    </row>
    <row r="45" spans="1:7" ht="14.4" x14ac:dyDescent="0.3">
      <c r="A45" s="30" t="s">
        <v>52</v>
      </c>
      <c r="B45" s="10">
        <v>39</v>
      </c>
      <c r="C45" s="40"/>
      <c r="D45" s="34">
        <f t="shared" si="5"/>
        <v>0</v>
      </c>
      <c r="E45" s="1"/>
      <c r="F45" s="1"/>
    </row>
    <row r="46" spans="1:7" ht="14.4" x14ac:dyDescent="0.3">
      <c r="A46" s="30" t="s">
        <v>11</v>
      </c>
      <c r="B46" s="10">
        <v>45</v>
      </c>
      <c r="C46" s="40"/>
      <c r="D46" s="34">
        <f t="shared" si="5"/>
        <v>0</v>
      </c>
      <c r="E46" s="1"/>
      <c r="F46" s="1"/>
    </row>
    <row r="47" spans="1:7" ht="14.4" x14ac:dyDescent="0.3">
      <c r="A47" s="30" t="s">
        <v>38</v>
      </c>
      <c r="B47" s="10">
        <v>8</v>
      </c>
      <c r="C47" s="40"/>
      <c r="D47" s="34">
        <f t="shared" si="5"/>
        <v>0</v>
      </c>
      <c r="E47" s="1"/>
      <c r="F47" s="1"/>
    </row>
    <row r="48" spans="1:7" ht="14.4" x14ac:dyDescent="0.3">
      <c r="A48" s="5"/>
      <c r="B48" s="5" t="s">
        <v>1</v>
      </c>
      <c r="C48" s="6" t="s">
        <v>54</v>
      </c>
      <c r="D48" s="7"/>
      <c r="E48" s="1"/>
      <c r="F48" s="1"/>
    </row>
    <row r="49" spans="1:7" ht="14.4" x14ac:dyDescent="0.3">
      <c r="A49" s="16" t="s">
        <v>36</v>
      </c>
      <c r="B49" s="6"/>
      <c r="C49" s="43"/>
      <c r="D49" s="34">
        <f>C49</f>
        <v>0</v>
      </c>
      <c r="E49" s="1"/>
      <c r="F49" s="1"/>
    </row>
    <row r="50" spans="1:7" ht="14.4" x14ac:dyDescent="0.3">
      <c r="A50" s="16" t="s">
        <v>9</v>
      </c>
      <c r="B50" s="6"/>
      <c r="C50" s="43"/>
      <c r="D50" s="34">
        <f t="shared" ref="D50:D52" si="6">C50</f>
        <v>0</v>
      </c>
      <c r="E50" s="1"/>
      <c r="F50" s="1"/>
    </row>
    <row r="51" spans="1:7" ht="14.4" x14ac:dyDescent="0.3">
      <c r="A51" s="16" t="s">
        <v>10</v>
      </c>
      <c r="B51" s="6"/>
      <c r="C51" s="43"/>
      <c r="D51" s="34">
        <f t="shared" si="6"/>
        <v>0</v>
      </c>
      <c r="E51" s="1"/>
      <c r="F51" s="1"/>
    </row>
    <row r="52" spans="1:7" ht="27.6" x14ac:dyDescent="0.3">
      <c r="A52" s="30" t="s">
        <v>37</v>
      </c>
      <c r="B52" s="29"/>
      <c r="C52" s="43"/>
      <c r="D52" s="34">
        <f t="shared" si="6"/>
        <v>0</v>
      </c>
      <c r="E52" s="1"/>
      <c r="F52" s="1"/>
    </row>
    <row r="53" spans="1:7" s="15" customFormat="1" ht="14.4" x14ac:dyDescent="0.3">
      <c r="B53" s="20"/>
      <c r="C53" s="28" t="s">
        <v>31</v>
      </c>
      <c r="D53" s="32">
        <f>SUM(D43:D52)</f>
        <v>0</v>
      </c>
    </row>
    <row r="55" spans="1:7" s="2" customFormat="1" ht="14.4" x14ac:dyDescent="0.3">
      <c r="A55" s="49" t="s">
        <v>54</v>
      </c>
      <c r="B55" s="50"/>
      <c r="C55" s="13"/>
    </row>
    <row r="56" spans="1:7" s="2" customFormat="1" ht="14.4" x14ac:dyDescent="0.3">
      <c r="A56" s="6" t="s">
        <v>0</v>
      </c>
      <c r="B56" s="6"/>
      <c r="C56" s="6" t="s">
        <v>4</v>
      </c>
    </row>
    <row r="57" spans="1:7" x14ac:dyDescent="0.3">
      <c r="A57" s="16" t="s">
        <v>32</v>
      </c>
      <c r="B57" s="16"/>
      <c r="C57" s="26">
        <f>D24</f>
        <v>0</v>
      </c>
      <c r="D57" s="1"/>
      <c r="E57" s="1"/>
      <c r="F57" s="1"/>
    </row>
    <row r="58" spans="1:7" x14ac:dyDescent="0.3">
      <c r="A58" s="16" t="s">
        <v>53</v>
      </c>
      <c r="B58" s="16"/>
      <c r="C58" s="26">
        <f>D53</f>
        <v>0</v>
      </c>
      <c r="D58" s="1"/>
      <c r="E58" s="1"/>
      <c r="F58" s="1"/>
    </row>
    <row r="59" spans="1:7" ht="14.4" x14ac:dyDescent="0.3">
      <c r="A59" s="31" t="s">
        <v>0</v>
      </c>
      <c r="B59" s="36" t="s">
        <v>65</v>
      </c>
      <c r="C59" s="37" t="s">
        <v>4</v>
      </c>
      <c r="D59" s="1"/>
      <c r="E59" s="1"/>
      <c r="F59" s="1"/>
    </row>
    <row r="60" spans="1:7" x14ac:dyDescent="0.3">
      <c r="A60" s="8" t="s">
        <v>40</v>
      </c>
      <c r="B60" s="16" t="s">
        <v>64</v>
      </c>
      <c r="C60" s="26">
        <f>D14*3</f>
        <v>0</v>
      </c>
      <c r="D60" s="1"/>
      <c r="E60" s="1"/>
      <c r="F60" s="1"/>
    </row>
    <row r="61" spans="1:7" x14ac:dyDescent="0.3">
      <c r="A61" s="8" t="s">
        <v>62</v>
      </c>
      <c r="B61" s="16" t="s">
        <v>64</v>
      </c>
      <c r="C61" s="26">
        <f>D30*3</f>
        <v>0</v>
      </c>
      <c r="D61" s="1"/>
      <c r="E61" s="1"/>
      <c r="F61" s="1"/>
    </row>
    <row r="62" spans="1:7" x14ac:dyDescent="0.3">
      <c r="A62" s="8" t="s">
        <v>63</v>
      </c>
      <c r="B62" s="16" t="s">
        <v>64</v>
      </c>
      <c r="C62" s="26">
        <f>E39*3</f>
        <v>0</v>
      </c>
      <c r="D62" s="1"/>
      <c r="E62" s="1"/>
      <c r="F62" s="1"/>
    </row>
    <row r="63" spans="1:7" ht="15.6" x14ac:dyDescent="0.3">
      <c r="A63" s="25" t="s">
        <v>60</v>
      </c>
      <c r="B63" s="25"/>
      <c r="C63" s="27">
        <f>C57+C58+C60+C61+C62</f>
        <v>0</v>
      </c>
      <c r="D63" s="22"/>
      <c r="E63" s="1"/>
      <c r="F63" s="9"/>
      <c r="G63" s="4"/>
    </row>
    <row r="64" spans="1:7" ht="15.6" x14ac:dyDescent="0.3">
      <c r="A64" s="16"/>
      <c r="B64" s="1"/>
      <c r="C64" s="22"/>
      <c r="D64" s="1"/>
    </row>
    <row r="65" spans="1:6" ht="15.6" x14ac:dyDescent="0.3">
      <c r="A65" s="16" t="s">
        <v>49</v>
      </c>
      <c r="B65" s="1"/>
      <c r="C65" s="22"/>
      <c r="D65" s="1"/>
    </row>
    <row r="66" spans="1:6" ht="15.6" x14ac:dyDescent="0.3">
      <c r="A66" s="16"/>
      <c r="D66" s="23"/>
      <c r="E66" s="23"/>
      <c r="F66" s="22"/>
    </row>
    <row r="67" spans="1:6" s="2" customFormat="1" ht="14.4" x14ac:dyDescent="0.3">
      <c r="A67" s="31" t="s">
        <v>42</v>
      </c>
      <c r="B67" s="24"/>
      <c r="C67" s="24"/>
    </row>
    <row r="68" spans="1:6" x14ac:dyDescent="0.3">
      <c r="A68" s="16" t="s">
        <v>43</v>
      </c>
      <c r="B68" s="44"/>
    </row>
    <row r="69" spans="1:6" x14ac:dyDescent="0.3">
      <c r="A69" s="1" t="s">
        <v>44</v>
      </c>
      <c r="B69" s="45"/>
      <c r="C69" s="1"/>
      <c r="D69" s="1"/>
    </row>
    <row r="70" spans="1:6" x14ac:dyDescent="0.3">
      <c r="A70" s="16" t="s">
        <v>45</v>
      </c>
      <c r="B70" s="45"/>
      <c r="C70" s="1"/>
      <c r="D70" s="1"/>
    </row>
    <row r="71" spans="1:6" x14ac:dyDescent="0.3">
      <c r="A71" s="1" t="s">
        <v>46</v>
      </c>
      <c r="B71" s="45"/>
    </row>
    <row r="72" spans="1:6" x14ac:dyDescent="0.3">
      <c r="A72" s="16" t="s">
        <v>47</v>
      </c>
      <c r="B72" s="45"/>
    </row>
    <row r="73" spans="1:6" ht="82.5" customHeight="1" x14ac:dyDescent="0.3">
      <c r="A73" s="16" t="s">
        <v>48</v>
      </c>
      <c r="B73" s="46"/>
    </row>
  </sheetData>
  <sheetProtection algorithmName="SHA-512" hashValue="cinMmtIVbv7xQY33o4TAwRo+hY1nN3yGhqBfCi08rjqOy+JtcJxPLOoqNvZDheokArEqjgOdOTnarUm+iXtk0w==" saltValue="gjfrVOQl8zpa1b2pqHKQBg==" spinCount="100000" sheet="1" objects="1" scenarios="1"/>
  <mergeCells count="6">
    <mergeCell ref="A41:D41"/>
    <mergeCell ref="A55:B55"/>
    <mergeCell ref="A26:D26"/>
    <mergeCell ref="A2:D2"/>
    <mergeCell ref="A3:D3"/>
    <mergeCell ref="A33:E33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34bd73-9eec-4b0f-8501-80f4a1174e7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7594B247091D4CBB55B565702B17C9" ma:contentTypeVersion="16" ma:contentTypeDescription="Ein neues Dokument erstellen." ma:contentTypeScope="" ma:versionID="79e5503212dfdd47ede92b3644e572f7">
  <xsd:schema xmlns:xsd="http://www.w3.org/2001/XMLSchema" xmlns:xs="http://www.w3.org/2001/XMLSchema" xmlns:p="http://schemas.microsoft.com/office/2006/metadata/properties" xmlns:ns3="f334bd73-9eec-4b0f-8501-80f4a1174e7b" xmlns:ns4="c008f03c-e287-48bd-b8f2-a201dd77da99" targetNamespace="http://schemas.microsoft.com/office/2006/metadata/properties" ma:root="true" ma:fieldsID="10519f4575df7fe0134b7bccf448544e" ns3:_="" ns4:_="">
    <xsd:import namespace="f334bd73-9eec-4b0f-8501-80f4a1174e7b"/>
    <xsd:import namespace="c008f03c-e287-48bd-b8f2-a201dd77da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4bd73-9eec-4b0f-8501-80f4a1174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8f03c-e287-48bd-b8f2-a201dd77da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A2C30E-D8F4-4E8F-A9E6-9F9518AC95A0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334bd73-9eec-4b0f-8501-80f4a1174e7b"/>
    <ds:schemaRef ds:uri="http://purl.org/dc/terms/"/>
    <ds:schemaRef ds:uri="http://schemas.microsoft.com/office/2006/metadata/properties"/>
    <ds:schemaRef ds:uri="c008f03c-e287-48bd-b8f2-a201dd77da99"/>
  </ds:schemaRefs>
</ds:datastoreItem>
</file>

<file path=customXml/itemProps2.xml><?xml version="1.0" encoding="utf-8"?>
<ds:datastoreItem xmlns:ds="http://schemas.openxmlformats.org/officeDocument/2006/customXml" ds:itemID="{BC16EFDE-744D-4D0E-89A4-7FB0DA005E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A1E2-4129-482B-8213-322B49C85A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34bd73-9eec-4b0f-8501-80f4a1174e7b"/>
    <ds:schemaRef ds:uri="c008f03c-e287-48bd-b8f2-a201dd77d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kosten</vt:lpstr>
    </vt:vector>
  </TitlesOfParts>
  <Manager/>
  <Company>Qings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Heida</dc:creator>
  <cp:keywords/>
  <dc:description/>
  <cp:lastModifiedBy>Michiel van den Besselaar - HIP</cp:lastModifiedBy>
  <cp:revision/>
  <dcterms:created xsi:type="dcterms:W3CDTF">2023-03-09T06:55:35Z</dcterms:created>
  <dcterms:modified xsi:type="dcterms:W3CDTF">2024-05-30T13:25:02Z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0x010100697594B247091D4CBB55B565702B17C9</vt:lpwstr>
  </property>
</Properties>
</file>