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autoCompressPictures="0" defaultThemeVersion="124226"/>
  <mc:AlternateContent xmlns:mc="http://schemas.openxmlformats.org/markup-compatibility/2006">
    <mc:Choice Requires="x15">
      <x15ac:absPath xmlns:x15ac="http://schemas.microsoft.com/office/spreadsheetml/2010/11/ac" url="https://spynk-my.sharepoint.com/personal/deniz_ayhan_spynk_nl/Documents/02.5 Nieuwegein/NvI #1/Publiceren/"/>
    </mc:Choice>
  </mc:AlternateContent>
  <xr:revisionPtr revIDLastSave="0" documentId="8_{02F2E2C1-8EF4-DB44-AB23-A4068FA159CD}" xr6:coauthVersionLast="47" xr6:coauthVersionMax="47" xr10:uidLastSave="{00000000-0000-0000-0000-000000000000}"/>
  <bookViews>
    <workbookView xWindow="2780" yWindow="500" windowWidth="26020" windowHeight="16060" xr2:uid="{00000000-000D-0000-FFFF-FFFF00000000}"/>
  </bookViews>
  <sheets>
    <sheet name="Prijsinvulformulier" sheetId="4" r:id="rId1"/>
    <sheet name="Koppelingen" sheetId="9" r:id="rId2"/>
  </sheets>
  <definedNames>
    <definedName name="OLE_LINK4" localSheetId="1">Koppelingen!#REF!</definedName>
    <definedName name="OLE_LINK4" localSheetId="0">Prijsinvulformulier!#REF!</definedName>
    <definedName name="_xlnm.Print_Area" localSheetId="1">Koppelingen!$A$2:$H$64</definedName>
    <definedName name="_xlnm.Print_Area" localSheetId="0">Prijsinvulformulier!$A$2:$G$64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4" l="1"/>
  <c r="F37" i="4"/>
  <c r="F36" i="4"/>
  <c r="F35" i="4"/>
  <c r="F34" i="4"/>
  <c r="F33" i="4"/>
  <c r="F30" i="4"/>
  <c r="F29" i="4"/>
  <c r="F28" i="4"/>
  <c r="F27" i="4"/>
  <c r="F26" i="4"/>
  <c r="F25" i="4"/>
  <c r="F21" i="4"/>
  <c r="F17" i="4"/>
  <c r="F16" i="4"/>
  <c r="F15" i="4"/>
  <c r="F14" i="4"/>
  <c r="F13" i="4"/>
  <c r="F12" i="4"/>
  <c r="F46" i="9"/>
  <c r="D29" i="4" s="1"/>
  <c r="G46" i="9"/>
  <c r="G26" i="9"/>
  <c r="F26" i="9"/>
  <c r="D28" i="4" s="1"/>
  <c r="F22" i="4" l="1"/>
</calcChain>
</file>

<file path=xl/sharedStrings.xml><?xml version="1.0" encoding="utf-8"?>
<sst xmlns="http://schemas.openxmlformats.org/spreadsheetml/2006/main" count="172" uniqueCount="101">
  <si>
    <t>Bijlage L Prijsinvulformulier*</t>
  </si>
  <si>
    <t>Integratiedomein Gemeente Nieuwegein</t>
  </si>
  <si>
    <t>Invul instructie inschrijfprijs</t>
  </si>
  <si>
    <t>• Alle gele cellen dienen door Inschrijver te worden ingevuld.</t>
  </si>
  <si>
    <t>• Er mogen geen negatieve bedragen en/of percentages worden ingevuld.</t>
  </si>
  <si>
    <t>• Dit inschrijfbiljet dient rechtsgeldig te worden ondertekend.</t>
  </si>
  <si>
    <t xml:space="preserve">• Alle prijzen zijn in euro's exclusief BTW. </t>
  </si>
  <si>
    <t>Kosten implementatie inclusief migratie integraties**</t>
  </si>
  <si>
    <t>Uurtarief</t>
  </si>
  <si>
    <t>Aantal uren</t>
  </si>
  <si>
    <t>Prijs excl. BTW</t>
  </si>
  <si>
    <t>Opstellen implementatieplan en projectmanagement</t>
  </si>
  <si>
    <t>Eénmalige kosten opbouw en inrichting cloud integratieoplossing (acceptatie &amp; productie)</t>
  </si>
  <si>
    <t>Eénmalige kosten installatie van on-premise connectiesoftware in DMZ Nieuwegein</t>
  </si>
  <si>
    <t>Opleveren documentatie gerealiseerde integraties</t>
  </si>
  <si>
    <r>
      <t xml:space="preserve">Migratie koppelingen bijlage </t>
    </r>
    <r>
      <rPr>
        <sz val="11"/>
        <rFont val="Calibri"/>
        <family val="2"/>
        <scheme val="minor"/>
      </rPr>
      <t xml:space="preserve"> X</t>
    </r>
    <r>
      <rPr>
        <sz val="11"/>
        <color theme="1"/>
        <rFont val="Calibri"/>
        <family val="2"/>
        <scheme val="minor"/>
      </rPr>
      <t xml:space="preserve"> (specificatie in tabblad "Koppelingen")</t>
    </r>
  </si>
  <si>
    <t>Subtotaal Implementatie (max. 75.000,00 eur)</t>
  </si>
  <si>
    <t>Opleiding***</t>
  </si>
  <si>
    <t>Stuksprijs opleiding</t>
  </si>
  <si>
    <t>Aantal benodigd</t>
  </si>
  <si>
    <t>Opleiding regisseur koppelvlakken</t>
  </si>
  <si>
    <t>Subtotaal Opleiding</t>
  </si>
  <si>
    <t>Kosten Hosting, Gebruiksrecht**** en Technisch beheer oplossing</t>
  </si>
  <si>
    <t>Prijs per jaar</t>
  </si>
  <si>
    <t>Aantal jaar</t>
  </si>
  <si>
    <t>Totale kosten Aangeboden integratie oplossing initiële contractperiode (totaal 4 jaar)</t>
  </si>
  <si>
    <t>Totale kosten Aangeboden integratie oplossing eerste verlengingsoptie (totaal 2 jaar)</t>
  </si>
  <si>
    <t>Totale kosten Aangeboden integratie oplossing tweede  verlengingsoptie (totaal 2 jaar)</t>
  </si>
  <si>
    <t>Totale jaarlijkse kosten Gebruiksrecht koppelingen X</t>
  </si>
  <si>
    <t>Totale jaarlijkse kosten Gebruiksrecht koppelingen Y</t>
  </si>
  <si>
    <t>Som jaarlijkse kosten voor 8 jaar</t>
  </si>
  <si>
    <t>Kosten Functioneel Beheer oplossing*****</t>
  </si>
  <si>
    <t>Totale kosten Functioneel Beheer initiële contractperiode (totaal 4 jaar)</t>
  </si>
  <si>
    <t>Totale kosten Functioneel Beheer eerste verlengingsoptie (totaal 2 jaar)</t>
  </si>
  <si>
    <t>Totale kosten Functioneel Beheer tweede  verlengingsoptie (totaal 2 jaar)</t>
  </si>
  <si>
    <t>Totale kosten realisatie koppelingen Y</t>
  </si>
  <si>
    <t>TCO****** = All-in implementatiekosten + Jaarlijkse kosten (totaal maximaal 1.115.000,00 euro excl. BTW)</t>
  </si>
  <si>
    <t>Let op voor het plafondbudget</t>
  </si>
  <si>
    <r>
      <rPr>
        <b/>
        <sz val="14"/>
        <color theme="1"/>
        <rFont val="Calibri"/>
        <family val="2"/>
      </rPr>
      <t>excl. btw.</t>
    </r>
    <r>
      <rPr>
        <b/>
        <sz val="14"/>
        <color theme="1"/>
        <rFont val="Calibri"/>
        <family val="2"/>
        <scheme val="minor"/>
      </rPr>
      <t>!</t>
    </r>
  </si>
  <si>
    <t>Naam:</t>
  </si>
  <si>
    <t>Functie:</t>
  </si>
  <si>
    <t xml:space="preserve">Inschrijver: </t>
  </si>
  <si>
    <t>Handtekening rechtsgeldig vertegenwoordiger:</t>
  </si>
  <si>
    <t>Integratiedomein Gemeente Nieuwegein - Koppelingen**</t>
  </si>
  <si>
    <t>Nr.</t>
  </si>
  <si>
    <t>Van applicatie</t>
  </si>
  <si>
    <t>Naar applicatie</t>
  </si>
  <si>
    <t>Gegevenssoorten</t>
  </si>
  <si>
    <t xml:space="preserve">Prijs jaarlijkse kosten  excl. BTW
</t>
  </si>
  <si>
    <t xml:space="preserve">Prijs eenmalige implementatiekosten excl. BTW***
</t>
  </si>
  <si>
    <t>OneGov365</t>
  </si>
  <si>
    <t>Xential</t>
  </si>
  <si>
    <t>Zaakinformatie</t>
  </si>
  <si>
    <t>Documenten</t>
  </si>
  <si>
    <t>Centric Datadistributie</t>
  </si>
  <si>
    <t>basisregistratie gegevens</t>
  </si>
  <si>
    <t xml:space="preserve">Centric Datadistributie </t>
  </si>
  <si>
    <t xml:space="preserve">Tripleforms </t>
  </si>
  <si>
    <t>basisregistratie gegevens personen</t>
  </si>
  <si>
    <t>OneGov</t>
  </si>
  <si>
    <t>GBA.Direct (Pink Roccade)</t>
  </si>
  <si>
    <t>WIZportaal</t>
  </si>
  <si>
    <t>PGAx</t>
  </si>
  <si>
    <t>RX.Mission</t>
  </si>
  <si>
    <t>LBA Pronexus</t>
  </si>
  <si>
    <t>basisregistratie gegevens personen &lt;22 jaar</t>
  </si>
  <si>
    <t>NHR</t>
  </si>
  <si>
    <t>bedrijven</t>
  </si>
  <si>
    <t>Centric Betalen</t>
  </si>
  <si>
    <t>Kassasysteem</t>
  </si>
  <si>
    <t>kassa en betaalgegevens</t>
  </si>
  <si>
    <t>Centric SaaS Factureren</t>
  </si>
  <si>
    <t>Key2financen</t>
  </si>
  <si>
    <t>E-factuur gegevens</t>
  </si>
  <si>
    <t>Haal Centraal API BRK bevragen</t>
  </si>
  <si>
    <t>Openzaken (Pink)</t>
  </si>
  <si>
    <t>kadastrale gegevens</t>
  </si>
  <si>
    <t>Subtotaal Koppelingen Bijlage X</t>
  </si>
  <si>
    <t xml:space="preserve">Prijs eenmalige implementatiekosten excl. BTW
</t>
  </si>
  <si>
    <t>Financieel systeem</t>
  </si>
  <si>
    <t>Haal Centraal API BAG</t>
  </si>
  <si>
    <t>Adressen en gebouwen</t>
  </si>
  <si>
    <t>OneGov 365</t>
  </si>
  <si>
    <t>Digitalechecklisten.nl</t>
  </si>
  <si>
    <t>iBurgerzaken</t>
  </si>
  <si>
    <t>Haal Centraal API BRP</t>
  </si>
  <si>
    <t>LBA</t>
  </si>
  <si>
    <t>Personen</t>
  </si>
  <si>
    <t>WIZPortaal</t>
  </si>
  <si>
    <t>Centric Begraven</t>
  </si>
  <si>
    <t>Toekomstige koppelingen financieel systeem</t>
  </si>
  <si>
    <t>Naar verwachting 5 koppelingen</t>
  </si>
  <si>
    <t>Koppeling met toekomstige IAM oplossing tbv Haal Centraal</t>
  </si>
  <si>
    <t>Aansluiten van integratie oplossing met toekomstig IAM oplossing voor het toegangsbeheer op Haal Centraal registraties zoals BRP.</t>
  </si>
  <si>
    <t>Aansluiting op mijn overheid berichtenbox</t>
  </si>
  <si>
    <t>Mogelijke toekomstige aansluiting op de berichtenbox</t>
  </si>
  <si>
    <t>Aansluiting op mijn overheid lopende zaken</t>
  </si>
  <si>
    <t xml:space="preserve">Mogelijke toekomstige aansluiting op de lopende zaken </t>
  </si>
  <si>
    <t>Koppelingen met databronnen van overheids-organen (bv CBS en DUO)</t>
  </si>
  <si>
    <t xml:space="preserve">Mogelijk 3 koppelingen in verwachting van toekomstige relevantie </t>
  </si>
  <si>
    <t>Subtotaal Koppelingen Bijlage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</si>
</sst>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3"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4"/>
      <color rgb="FF0033CC"/>
      <name val="Calibri"/>
      <family val="2"/>
      <scheme val="minor"/>
    </font>
    <font>
      <sz val="11"/>
      <color theme="1"/>
      <name val="Calibri"/>
      <family val="2"/>
      <scheme val="minor"/>
    </font>
    <font>
      <b/>
      <sz val="14"/>
      <color theme="1"/>
      <name val="Calibri"/>
      <family val="2"/>
    </font>
    <font>
      <sz val="11"/>
      <name val="Calibri"/>
      <family val="2"/>
      <scheme val="minor"/>
    </font>
    <font>
      <b/>
      <sz val="20"/>
      <color rgb="FF000000"/>
      <name val="Calibri"/>
      <family val="2"/>
      <scheme val="minor"/>
    </font>
    <font>
      <sz val="10"/>
      <color theme="1"/>
      <name val="Arial"/>
      <family val="2"/>
    </font>
    <font>
      <b/>
      <sz val="20"/>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tint="-0.249977111117893"/>
        <bgColor indexed="64"/>
      </patternFill>
    </fill>
  </fills>
  <borders count="4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bottom style="thin">
        <color auto="1"/>
      </bottom>
      <diagonal/>
    </border>
    <border>
      <left/>
      <right style="medium">
        <color auto="1"/>
      </right>
      <top style="medium">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s>
  <cellStyleXfs count="2">
    <xf numFmtId="0" fontId="0" fillId="0" borderId="0"/>
    <xf numFmtId="44" fontId="6" fillId="0" borderId="0" applyFont="0" applyFill="0" applyBorder="0" applyAlignment="0" applyProtection="0"/>
  </cellStyleXfs>
  <cellXfs count="84">
    <xf numFmtId="0" fontId="0" fillId="0" borderId="0" xfId="0"/>
    <xf numFmtId="0" fontId="0" fillId="0" borderId="0" xfId="0" applyAlignment="1">
      <alignment wrapText="1"/>
    </xf>
    <xf numFmtId="0" fontId="1" fillId="2" borderId="12" xfId="0" applyFont="1" applyFill="1" applyBorder="1" applyAlignment="1">
      <alignment wrapText="1"/>
    </xf>
    <xf numFmtId="0" fontId="1" fillId="2" borderId="7" xfId="0" applyFont="1" applyFill="1" applyBorder="1" applyAlignment="1">
      <alignment wrapText="1"/>
    </xf>
    <xf numFmtId="0" fontId="0" fillId="0" borderId="3" xfId="0" applyBorder="1" applyAlignment="1">
      <alignment wrapText="1"/>
    </xf>
    <xf numFmtId="0" fontId="2" fillId="5" borderId="9" xfId="0" applyFont="1" applyFill="1" applyBorder="1" applyAlignment="1">
      <alignment wrapText="1"/>
    </xf>
    <xf numFmtId="0" fontId="2" fillId="5" borderId="10" xfId="0" applyFont="1" applyFill="1" applyBorder="1" applyAlignment="1">
      <alignment wrapText="1"/>
    </xf>
    <xf numFmtId="164" fontId="2" fillId="5" borderId="11" xfId="0" applyNumberFormat="1" applyFont="1" applyFill="1" applyBorder="1"/>
    <xf numFmtId="0" fontId="5" fillId="0" borderId="0" xfId="0" applyFont="1" applyAlignment="1">
      <alignment wrapText="1"/>
    </xf>
    <xf numFmtId="0" fontId="3" fillId="0" borderId="0" xfId="0" applyFont="1" applyAlignment="1">
      <alignment wrapText="1"/>
    </xf>
    <xf numFmtId="0" fontId="0" fillId="0" borderId="2"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164" fontId="0" fillId="4" borderId="1" xfId="0" applyNumberFormat="1" applyFill="1" applyBorder="1" applyAlignment="1">
      <alignment wrapText="1"/>
    </xf>
    <xf numFmtId="0" fontId="0" fillId="3" borderId="1" xfId="0" applyFill="1" applyBorder="1" applyAlignment="1">
      <alignment wrapText="1"/>
    </xf>
    <xf numFmtId="0" fontId="0" fillId="0" borderId="1" xfId="0" applyBorder="1" applyAlignment="1">
      <alignment wrapText="1"/>
    </xf>
    <xf numFmtId="0" fontId="1" fillId="3" borderId="13" xfId="0" applyFont="1" applyFill="1" applyBorder="1"/>
    <xf numFmtId="0" fontId="1" fillId="3" borderId="23" xfId="0" applyFont="1" applyFill="1" applyBorder="1"/>
    <xf numFmtId="0" fontId="1" fillId="3" borderId="24" xfId="0" applyFont="1" applyFill="1" applyBorder="1"/>
    <xf numFmtId="0" fontId="1" fillId="3" borderId="26" xfId="0" applyFont="1" applyFill="1" applyBorder="1"/>
    <xf numFmtId="0" fontId="2" fillId="2" borderId="21" xfId="0" applyFont="1" applyFill="1" applyBorder="1" applyAlignment="1">
      <alignment wrapText="1"/>
    </xf>
    <xf numFmtId="0" fontId="2" fillId="2" borderId="18" xfId="0" applyFont="1" applyFill="1" applyBorder="1" applyAlignment="1">
      <alignment wrapText="1"/>
    </xf>
    <xf numFmtId="0" fontId="1" fillId="2" borderId="20" xfId="0" applyFont="1" applyFill="1" applyBorder="1" applyAlignment="1">
      <alignment wrapText="1"/>
    </xf>
    <xf numFmtId="0" fontId="0" fillId="0" borderId="27" xfId="0" applyBorder="1" applyAlignment="1">
      <alignment wrapText="1"/>
    </xf>
    <xf numFmtId="44" fontId="0" fillId="3" borderId="32" xfId="1" applyFont="1" applyFill="1" applyBorder="1" applyAlignment="1">
      <alignment wrapText="1"/>
    </xf>
    <xf numFmtId="0" fontId="0" fillId="0" borderId="24" xfId="0" applyBorder="1" applyAlignment="1">
      <alignment wrapText="1"/>
    </xf>
    <xf numFmtId="0" fontId="0" fillId="0" borderId="25" xfId="0" applyBorder="1" applyAlignment="1">
      <alignment wrapText="1"/>
    </xf>
    <xf numFmtId="0" fontId="2" fillId="2" borderId="33" xfId="0" applyFont="1" applyFill="1" applyBorder="1" applyAlignment="1">
      <alignment wrapText="1"/>
    </xf>
    <xf numFmtId="0" fontId="2" fillId="0" borderId="0" xfId="0" applyFont="1" applyAlignment="1">
      <alignment horizontal="right"/>
    </xf>
    <xf numFmtId="0" fontId="2" fillId="0" borderId="0" xfId="0" applyFont="1"/>
    <xf numFmtId="44" fontId="3" fillId="5" borderId="11" xfId="1" applyFont="1" applyFill="1" applyBorder="1" applyAlignment="1">
      <alignment wrapText="1"/>
    </xf>
    <xf numFmtId="44" fontId="0" fillId="0" borderId="0" xfId="1" applyFont="1"/>
    <xf numFmtId="44" fontId="2" fillId="2" borderId="22" xfId="1" applyFont="1" applyFill="1" applyBorder="1" applyAlignment="1">
      <alignment wrapText="1"/>
    </xf>
    <xf numFmtId="44" fontId="2" fillId="2" borderId="28" xfId="1" applyFont="1" applyFill="1" applyBorder="1" applyAlignment="1">
      <alignment wrapText="1"/>
    </xf>
    <xf numFmtId="44" fontId="4" fillId="0" borderId="17" xfId="1" applyFont="1" applyFill="1" applyBorder="1"/>
    <xf numFmtId="0" fontId="0" fillId="4" borderId="1" xfId="0" applyFill="1" applyBorder="1" applyAlignment="1">
      <alignment wrapText="1"/>
    </xf>
    <xf numFmtId="0" fontId="1" fillId="2" borderId="41" xfId="0" applyFont="1" applyFill="1" applyBorder="1" applyAlignment="1">
      <alignment wrapText="1"/>
    </xf>
    <xf numFmtId="0" fontId="2" fillId="2" borderId="4" xfId="0" applyFont="1" applyFill="1" applyBorder="1" applyAlignment="1">
      <alignment wrapText="1"/>
    </xf>
    <xf numFmtId="44" fontId="0" fillId="4" borderId="27" xfId="1" applyFont="1" applyFill="1" applyBorder="1" applyAlignment="1">
      <alignment wrapText="1"/>
    </xf>
    <xf numFmtId="44" fontId="0" fillId="4" borderId="1" xfId="1" applyFont="1" applyFill="1" applyBorder="1" applyAlignment="1">
      <alignment wrapText="1"/>
    </xf>
    <xf numFmtId="44" fontId="7" fillId="0" borderId="0" xfId="1" applyFont="1" applyAlignment="1"/>
    <xf numFmtId="0" fontId="0" fillId="0" borderId="6" xfId="0" applyBorder="1" applyAlignment="1">
      <alignment vertical="top" wrapText="1"/>
    </xf>
    <xf numFmtId="0" fontId="0" fillId="4" borderId="8" xfId="0" applyFill="1" applyBorder="1" applyAlignment="1">
      <alignment vertical="top" wrapText="1"/>
    </xf>
    <xf numFmtId="0" fontId="0" fillId="4" borderId="7" xfId="0" applyFill="1" applyBorder="1" applyAlignment="1">
      <alignment vertical="top" wrapText="1"/>
    </xf>
    <xf numFmtId="0" fontId="0" fillId="0" borderId="4" xfId="0" applyBorder="1" applyAlignment="1">
      <alignment vertical="top" wrapText="1"/>
    </xf>
    <xf numFmtId="0" fontId="0" fillId="3" borderId="3" xfId="0" applyFill="1" applyBorder="1" applyAlignment="1">
      <alignment wrapText="1"/>
    </xf>
    <xf numFmtId="0" fontId="2" fillId="0" borderId="0" xfId="0" applyFont="1" applyAlignment="1">
      <alignment horizontal="left"/>
    </xf>
    <xf numFmtId="44" fontId="3" fillId="0" borderId="0" xfId="1" applyFont="1" applyFill="1" applyBorder="1" applyAlignment="1">
      <alignment wrapText="1"/>
    </xf>
    <xf numFmtId="0" fontId="9" fillId="0" borderId="0" xfId="0" applyFont="1" applyAlignment="1">
      <alignment wrapText="1"/>
    </xf>
    <xf numFmtId="0" fontId="10" fillId="0" borderId="31" xfId="0" applyFont="1" applyBorder="1" applyAlignment="1">
      <alignment wrapText="1"/>
    </xf>
    <xf numFmtId="0" fontId="11" fillId="0" borderId="0" xfId="0" applyFont="1" applyAlignment="1">
      <alignment wrapText="1"/>
    </xf>
    <xf numFmtId="0" fontId="11" fillId="0" borderId="0" xfId="0" applyFont="1"/>
    <xf numFmtId="44" fontId="0" fillId="3" borderId="1" xfId="1" applyFont="1" applyFill="1" applyBorder="1" applyAlignment="1">
      <alignment wrapText="1"/>
    </xf>
    <xf numFmtId="0" fontId="12" fillId="5" borderId="16" xfId="0" applyFont="1" applyFill="1" applyBorder="1" applyAlignment="1">
      <alignment horizontal="left"/>
    </xf>
    <xf numFmtId="0" fontId="12" fillId="5" borderId="14" xfId="0" applyFont="1" applyFill="1" applyBorder="1" applyAlignment="1">
      <alignment horizontal="left"/>
    </xf>
    <xf numFmtId="0" fontId="0" fillId="0" borderId="3" xfId="0" applyBorder="1" applyAlignment="1">
      <alignment vertical="top" wrapText="1"/>
    </xf>
    <xf numFmtId="0" fontId="0" fillId="0" borderId="9" xfId="0" applyBorder="1" applyAlignment="1">
      <alignment vertical="top" wrapText="1"/>
    </xf>
    <xf numFmtId="0" fontId="0" fillId="4" borderId="39" xfId="0" applyFill="1" applyBorder="1" applyAlignment="1">
      <alignment horizontal="center" vertical="top" wrapText="1"/>
    </xf>
    <xf numFmtId="0" fontId="0" fillId="4" borderId="4" xfId="0" applyFill="1" applyBorder="1" applyAlignment="1">
      <alignment horizontal="center" vertical="top" wrapText="1"/>
    </xf>
    <xf numFmtId="0" fontId="0" fillId="4" borderId="28" xfId="0" applyFill="1" applyBorder="1" applyAlignment="1">
      <alignment horizontal="center" vertical="top" wrapText="1"/>
    </xf>
    <xf numFmtId="0" fontId="0" fillId="4" borderId="15" xfId="0" applyFill="1" applyBorder="1" applyAlignment="1">
      <alignment horizontal="center" vertical="top" wrapText="1"/>
    </xf>
    <xf numFmtId="0" fontId="0" fillId="4" borderId="5" xfId="0" applyFill="1" applyBorder="1" applyAlignment="1">
      <alignment horizontal="center" vertical="top" wrapText="1"/>
    </xf>
    <xf numFmtId="0" fontId="0" fillId="4" borderId="30" xfId="0" applyFill="1" applyBorder="1" applyAlignment="1">
      <alignment horizontal="center" vertical="top" wrapText="1"/>
    </xf>
    <xf numFmtId="0" fontId="4" fillId="6" borderId="18" xfId="0" applyFont="1" applyFill="1" applyBorder="1" applyAlignment="1">
      <alignment horizontal="left" wrapText="1"/>
    </xf>
    <xf numFmtId="0" fontId="4" fillId="6" borderId="19" xfId="0" applyFont="1" applyFill="1" applyBorder="1" applyAlignment="1">
      <alignment horizontal="left" wrapText="1"/>
    </xf>
    <xf numFmtId="0" fontId="4" fillId="6" borderId="20" xfId="0" applyFont="1" applyFill="1" applyBorder="1" applyAlignment="1">
      <alignment horizontal="left" wrapText="1"/>
    </xf>
    <xf numFmtId="0" fontId="0" fillId="0" borderId="29" xfId="0" applyBorder="1" applyAlignment="1">
      <alignment horizontal="left" wrapText="1"/>
    </xf>
    <xf numFmtId="0" fontId="0" fillId="0" borderId="40" xfId="0" applyBorder="1" applyAlignment="1">
      <alignment horizontal="left" wrapText="1"/>
    </xf>
    <xf numFmtId="44" fontId="0" fillId="3" borderId="15" xfId="1" applyFont="1" applyFill="1" applyBorder="1" applyAlignment="1">
      <alignment horizontal="center" wrapText="1"/>
    </xf>
    <xf numFmtId="44" fontId="0" fillId="3" borderId="40" xfId="1" applyFont="1" applyFill="1" applyBorder="1" applyAlignment="1">
      <alignment horizontal="center" wrapText="1"/>
    </xf>
    <xf numFmtId="0" fontId="0" fillId="4" borderId="34" xfId="0" applyFill="1" applyBorder="1" applyAlignment="1">
      <alignment horizontal="center" vertical="top" wrapText="1"/>
    </xf>
    <xf numFmtId="0" fontId="0" fillId="4" borderId="35" xfId="0" applyFill="1" applyBorder="1" applyAlignment="1">
      <alignment horizontal="center" vertical="top" wrapText="1"/>
    </xf>
    <xf numFmtId="0" fontId="0" fillId="4" borderId="36" xfId="0" applyFill="1" applyBorder="1" applyAlignment="1">
      <alignment horizontal="center" vertical="top" wrapText="1"/>
    </xf>
    <xf numFmtId="0" fontId="0" fillId="4" borderId="37" xfId="0" applyFill="1" applyBorder="1" applyAlignment="1">
      <alignment horizontal="center" vertical="top" wrapText="1"/>
    </xf>
    <xf numFmtId="0" fontId="0" fillId="4" borderId="0" xfId="0" applyFill="1" applyAlignment="1">
      <alignment horizontal="center" vertical="top" wrapText="1"/>
    </xf>
    <xf numFmtId="0" fontId="0" fillId="4" borderId="23" xfId="0" applyFill="1" applyBorder="1" applyAlignment="1">
      <alignment horizontal="center" vertical="top" wrapText="1"/>
    </xf>
    <xf numFmtId="0" fontId="0" fillId="4" borderId="38" xfId="0" applyFill="1" applyBorder="1" applyAlignment="1">
      <alignment horizontal="center" vertical="top" wrapText="1"/>
    </xf>
    <xf numFmtId="0" fontId="0" fillId="4" borderId="25" xfId="0" applyFill="1" applyBorder="1" applyAlignment="1">
      <alignment horizontal="center" vertical="top" wrapText="1"/>
    </xf>
    <xf numFmtId="0" fontId="0" fillId="4" borderId="26" xfId="0" applyFill="1" applyBorder="1" applyAlignment="1">
      <alignment horizontal="center" vertical="top" wrapText="1"/>
    </xf>
    <xf numFmtId="0" fontId="0" fillId="4" borderId="8" xfId="0" applyFill="1" applyBorder="1" applyAlignment="1">
      <alignment vertical="top" wrapText="1"/>
    </xf>
    <xf numFmtId="0" fontId="0" fillId="4" borderId="11" xfId="0" applyFill="1" applyBorder="1" applyAlignment="1">
      <alignment vertical="top" wrapText="1"/>
    </xf>
    <xf numFmtId="0" fontId="9" fillId="0" borderId="0" xfId="0" applyFont="1" applyAlignment="1">
      <alignment horizontal="left" vertical="top" wrapText="1"/>
    </xf>
    <xf numFmtId="0" fontId="0" fillId="3" borderId="15" xfId="0" applyFill="1" applyBorder="1" applyAlignment="1">
      <alignment horizontal="center" wrapText="1"/>
    </xf>
    <xf numFmtId="0" fontId="0" fillId="3" borderId="40" xfId="0" applyFill="1" applyBorder="1" applyAlignment="1">
      <alignment horizontal="center" wrapText="1"/>
    </xf>
  </cellXfs>
  <cellStyles count="2">
    <cellStyle name="Currency" xfId="1" builtinId="4"/>
    <cellStyle name="Normal" xfId="0" builtinId="0"/>
  </cellStyles>
  <dxfs count="2">
    <dxf>
      <fill>
        <patternFill>
          <bgColor rgb="FF92D050"/>
        </patternFill>
      </fill>
    </dxf>
    <dxf>
      <fill>
        <patternFill>
          <bgColor rgb="FFFF0000"/>
        </patternFill>
      </fill>
    </dxf>
  </dxfs>
  <tableStyles count="0" defaultTableStyle="TableStyleMedium9" defaultPivotStyle="PivotStyleLight16"/>
  <colors>
    <mruColors>
      <color rgb="FFFFFF99"/>
      <color rgb="FF0033CC"/>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43141</xdr:colOff>
      <xdr:row>51</xdr:row>
      <xdr:rowOff>239805</xdr:rowOff>
    </xdr:from>
    <xdr:to>
      <xdr:col>5</xdr:col>
      <xdr:colOff>1300441</xdr:colOff>
      <xdr:row>63</xdr:row>
      <xdr:rowOff>142875</xdr:rowOff>
    </xdr:to>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1059141" y="15892555"/>
          <a:ext cx="12211050" cy="252244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Prijzen zijn exclusief BTW.</a:t>
          </a:r>
        </a:p>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Let op dat de eenmalige kosten voor de implementatie, inclusief migraties, niet hoger mogen zijn dan 75.000 euro excl. BTW.</a:t>
          </a:r>
        </a:p>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De door u gehanteerde stuksprijzen per opleiding zijn geldig gedurende de gehele looptijd van de overeenkomst incl. verlengingsopties.</a:t>
          </a:r>
        </a:p>
        <a:p>
          <a:r>
            <a:rPr lang="nl-NL" sz="1200" i="1" baseline="0">
              <a:solidFill>
                <a:sysClr val="windowText" lastClr="000000"/>
              </a:solidFill>
              <a:effectLst/>
              <a:latin typeface="+mn-lt"/>
              <a:ea typeface="+mn-ea"/>
              <a:cs typeface="+mn-cs"/>
            </a:rPr>
            <a:t>**** E</a:t>
          </a:r>
          <a:r>
            <a:rPr lang="nl-NL" sz="1200" i="1">
              <a:solidFill>
                <a:sysClr val="windowText" lastClr="000000"/>
              </a:solidFill>
              <a:effectLst/>
              <a:latin typeface="+mn-lt"/>
              <a:ea typeface="+mn-ea"/>
              <a:cs typeface="+mn-cs"/>
            </a:rPr>
            <a:t>ventuele initiële licentiekosten dienen</a:t>
          </a:r>
          <a:r>
            <a:rPr lang="nl-NL" sz="1200" i="1" baseline="0">
              <a:solidFill>
                <a:sysClr val="windowText" lastClr="000000"/>
              </a:solidFill>
              <a:effectLst/>
              <a:latin typeface="+mn-lt"/>
              <a:ea typeface="+mn-ea"/>
              <a:cs typeface="+mn-cs"/>
            </a:rPr>
            <a:t> verwerkt te</a:t>
          </a:r>
          <a:r>
            <a:rPr lang="nl-NL" sz="1200" i="1">
              <a:solidFill>
                <a:sysClr val="windowText" lastClr="000000"/>
              </a:solidFill>
              <a:effectLst/>
              <a:latin typeface="+mn-lt"/>
              <a:ea typeface="+mn-ea"/>
              <a:cs typeface="+mn-cs"/>
            </a:rPr>
            <a:t> zijn in de kosten</a:t>
          </a:r>
          <a:r>
            <a:rPr lang="nl-NL" sz="1200" i="1" baseline="0">
              <a:solidFill>
                <a:sysClr val="windowText" lastClr="000000"/>
              </a:solidFill>
              <a:effectLst/>
              <a:latin typeface="+mn-lt"/>
              <a:ea typeface="+mn-ea"/>
              <a:cs typeface="+mn-cs"/>
            </a:rPr>
            <a:t> voor gebruiksrecht</a:t>
          </a:r>
          <a:r>
            <a:rPr lang="nl-NL" sz="1200" i="1">
              <a:solidFill>
                <a:sysClr val="windowText" lastClr="000000"/>
              </a:solidFill>
              <a:effectLst/>
              <a:latin typeface="+mn-lt"/>
              <a:ea typeface="+mn-ea"/>
              <a:cs typeface="+mn-cs"/>
            </a:rPr>
            <a:t> oplossing voor de eerste 4</a:t>
          </a:r>
          <a:r>
            <a:rPr lang="nl-NL" sz="1200" i="1" baseline="0">
              <a:solidFill>
                <a:sysClr val="windowText" lastClr="000000"/>
              </a:solidFill>
              <a:effectLst/>
              <a:latin typeface="+mn-lt"/>
              <a:ea typeface="+mn-ea"/>
              <a:cs typeface="+mn-cs"/>
            </a:rPr>
            <a:t> </a:t>
          </a:r>
          <a:r>
            <a:rPr lang="nl-NL" sz="1200" i="1">
              <a:solidFill>
                <a:sysClr val="windowText" lastClr="000000"/>
              </a:solidFill>
              <a:effectLst/>
              <a:latin typeface="+mn-lt"/>
              <a:ea typeface="+mn-ea"/>
              <a:cs typeface="+mn-cs"/>
            </a:rPr>
            <a:t> jaar. </a:t>
          </a:r>
          <a:r>
            <a:rPr lang="nl-NL" sz="1200" i="1"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r>
            <a:rPr lang="nl-NL" sz="1200" i="1" baseline="0">
              <a:solidFill>
                <a:sysClr val="windowText" lastClr="000000"/>
              </a:solidFill>
            </a:rPr>
            <a:t>***** In de kosten van Functioneel beheer zitten ook de kosten van wijzigingen van reeds gerealiseerde koppelingen. De prijs van een wijziging van een bestaande koppeling is nooit hoger dan de initiële implementatiekosten van de desbetreffende koppeling. Voor de calculatie mag u ervan uitgaan dat de gemeente Nieuwegein maximaal 5 wijzigingen van gerealiseerde koppelingen per jaar aanvraagt. Indien er meer wijzigingen worden aangevraagd, dan worden deze verrekend op basis van een opgave van de kosten en vastgelegd in een nadere overeenkomst, waarbij de prijs dus niet hoger mag zijn dan de initiēle implementatiekosten van de desbetreffende koppeling. </a:t>
          </a:r>
        </a:p>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Bij overschrijding van het plafondbudget in de TCO wordt de Inschrijving terzijde gelegd en niet meegenomen voor verdere beoordeling.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9524</xdr:colOff>
      <xdr:row>57</xdr:row>
      <xdr:rowOff>38100</xdr:rowOff>
    </xdr:from>
    <xdr:to>
      <xdr:col>6</xdr:col>
      <xdr:colOff>1266824</xdr:colOff>
      <xdr:row>62</xdr:row>
      <xdr:rowOff>47625</xdr:rowOff>
    </xdr:to>
    <xdr:sp macro="" textlink="">
      <xdr:nvSpPr>
        <xdr:cNvPr id="2" name="Tekstvak 1">
          <a:extLst>
            <a:ext uri="{FF2B5EF4-FFF2-40B4-BE49-F238E27FC236}">
              <a16:creationId xmlns:a16="http://schemas.microsoft.com/office/drawing/2014/main" id="{B2DABAA2-46BB-4DA6-8B8E-7C36BE4DF497}"/>
            </a:ext>
          </a:extLst>
        </xdr:cNvPr>
        <xdr:cNvSpPr txBox="1"/>
      </xdr:nvSpPr>
      <xdr:spPr>
        <a:xfrm>
          <a:off x="1228724" y="6667500"/>
          <a:ext cx="3041650" cy="9302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Prijzen zijn exclusief BTW.</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Koppelingen dienen te voldoen aan de eisen zoals opgenomen in het Programma van Eisen, bijlagen X en  Y</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Kosten  voor koppelingen, die op verzoek van Opdrachtgever niet behoeven te worden gerealiseerd, worden van de Implementatiekosten afgetrokken.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53"/>
  <sheetViews>
    <sheetView tabSelected="1" zoomScale="90" zoomScaleNormal="90" zoomScaleSheetLayoutView="70" zoomScalePageLayoutView="75" workbookViewId="0">
      <selection activeCell="A2" sqref="A2"/>
    </sheetView>
  </sheetViews>
  <sheetFormatPr baseColWidth="10" defaultColWidth="8.6640625" defaultRowHeight="15" x14ac:dyDescent="0.2"/>
  <cols>
    <col min="1" max="1" width="4.6640625" customWidth="1"/>
    <col min="2" max="2" width="71" style="1" customWidth="1"/>
    <col min="3" max="3" width="18.83203125" style="1" bestFit="1" customWidth="1"/>
    <col min="4" max="4" width="27" style="1" customWidth="1"/>
    <col min="5" max="5" width="22.1640625" style="1" bestFit="1" customWidth="1"/>
    <col min="6" max="6" width="19.6640625" style="31" customWidth="1"/>
  </cols>
  <sheetData>
    <row r="2" spans="2:6" ht="27" x14ac:dyDescent="0.3">
      <c r="B2" s="50" t="s">
        <v>0</v>
      </c>
    </row>
    <row r="3" spans="2:6" ht="27" x14ac:dyDescent="0.3">
      <c r="B3" s="48" t="s">
        <v>1</v>
      </c>
    </row>
    <row r="4" spans="2:6" ht="16" thickBot="1" x14ac:dyDescent="0.25">
      <c r="B4"/>
      <c r="C4"/>
      <c r="D4"/>
      <c r="E4"/>
    </row>
    <row r="5" spans="2:6" ht="21" thickBot="1" x14ac:dyDescent="0.3">
      <c r="B5" s="21" t="s">
        <v>2</v>
      </c>
      <c r="C5" s="22"/>
      <c r="D5"/>
      <c r="E5"/>
    </row>
    <row r="6" spans="2:6" x14ac:dyDescent="0.2">
      <c r="B6" s="16" t="s">
        <v>3</v>
      </c>
      <c r="C6" s="17"/>
      <c r="D6"/>
      <c r="E6"/>
    </row>
    <row r="7" spans="2:6" x14ac:dyDescent="0.2">
      <c r="B7" s="16" t="s">
        <v>4</v>
      </c>
      <c r="C7" s="17"/>
      <c r="D7"/>
      <c r="E7"/>
    </row>
    <row r="8" spans="2:6" x14ac:dyDescent="0.2">
      <c r="B8" s="16" t="s">
        <v>5</v>
      </c>
      <c r="C8" s="17"/>
      <c r="D8"/>
      <c r="E8"/>
    </row>
    <row r="9" spans="2:6" ht="16" thickBot="1" x14ac:dyDescent="0.25">
      <c r="B9" s="18" t="s">
        <v>6</v>
      </c>
      <c r="C9" s="19"/>
      <c r="D9"/>
      <c r="E9"/>
    </row>
    <row r="10" spans="2:6" ht="16" thickBot="1" x14ac:dyDescent="0.25">
      <c r="B10"/>
      <c r="C10"/>
      <c r="D10"/>
      <c r="E10"/>
    </row>
    <row r="11" spans="2:6" ht="20" x14ac:dyDescent="0.25">
      <c r="B11" s="20" t="s">
        <v>7</v>
      </c>
      <c r="C11" s="36"/>
      <c r="D11" s="36" t="s">
        <v>8</v>
      </c>
      <c r="E11" s="36" t="s">
        <v>9</v>
      </c>
      <c r="F11" s="32" t="s">
        <v>10</v>
      </c>
    </row>
    <row r="12" spans="2:6" ht="16" x14ac:dyDescent="0.2">
      <c r="B12" s="4" t="s">
        <v>11</v>
      </c>
      <c r="C12" s="15"/>
      <c r="D12" s="39">
        <v>0</v>
      </c>
      <c r="E12" s="35"/>
      <c r="F12" s="24">
        <f>D12*E12</f>
        <v>0</v>
      </c>
    </row>
    <row r="13" spans="2:6" ht="16" x14ac:dyDescent="0.2">
      <c r="B13" s="4" t="s">
        <v>12</v>
      </c>
      <c r="C13" s="15"/>
      <c r="D13" s="39">
        <v>0</v>
      </c>
      <c r="E13" s="35"/>
      <c r="F13" s="24">
        <f>D13*E13</f>
        <v>0</v>
      </c>
    </row>
    <row r="14" spans="2:6" ht="16" x14ac:dyDescent="0.2">
      <c r="B14" s="4" t="s">
        <v>13</v>
      </c>
      <c r="C14" s="15"/>
      <c r="D14" s="39">
        <v>0</v>
      </c>
      <c r="E14" s="35"/>
      <c r="F14" s="24">
        <f>D14*E14</f>
        <v>0</v>
      </c>
    </row>
    <row r="15" spans="2:6" ht="16" x14ac:dyDescent="0.2">
      <c r="B15" s="4" t="s">
        <v>14</v>
      </c>
      <c r="C15" s="15"/>
      <c r="D15" s="39">
        <v>0</v>
      </c>
      <c r="E15" s="35"/>
      <c r="F15" s="24">
        <f>D15*E15</f>
        <v>0</v>
      </c>
    </row>
    <row r="16" spans="2:6" ht="16" x14ac:dyDescent="0.2">
      <c r="B16" s="45" t="s">
        <v>15</v>
      </c>
      <c r="C16" s="14"/>
      <c r="D16" s="14"/>
      <c r="E16" s="14"/>
      <c r="F16" s="24">
        <f>Koppelingen!G26</f>
        <v>0</v>
      </c>
    </row>
    <row r="17" spans="2:7" ht="19" x14ac:dyDescent="0.25">
      <c r="B17" s="25"/>
      <c r="C17" s="26"/>
      <c r="D17" s="53" t="s">
        <v>16</v>
      </c>
      <c r="E17" s="54"/>
      <c r="F17" s="30">
        <f>SUM(F12:F16)</f>
        <v>0</v>
      </c>
    </row>
    <row r="18" spans="2:7" x14ac:dyDescent="0.2">
      <c r="E18"/>
      <c r="F18"/>
    </row>
    <row r="19" spans="2:7" ht="16" thickBot="1" x14ac:dyDescent="0.25">
      <c r="E19"/>
      <c r="F19"/>
      <c r="G19" s="1"/>
    </row>
    <row r="20" spans="2:7" ht="20" x14ac:dyDescent="0.25">
      <c r="B20" s="27" t="s">
        <v>17</v>
      </c>
      <c r="C20" s="37"/>
      <c r="D20" s="37" t="s">
        <v>18</v>
      </c>
      <c r="E20" s="37" t="s">
        <v>19</v>
      </c>
      <c r="F20" s="33" t="s">
        <v>10</v>
      </c>
    </row>
    <row r="21" spans="2:7" x14ac:dyDescent="0.2">
      <c r="B21" s="49" t="s">
        <v>20</v>
      </c>
      <c r="C21" s="23"/>
      <c r="D21" s="38">
        <v>0</v>
      </c>
      <c r="E21" s="23">
        <v>2</v>
      </c>
      <c r="F21" s="24">
        <f>D21*E21</f>
        <v>0</v>
      </c>
    </row>
    <row r="22" spans="2:7" ht="19" x14ac:dyDescent="0.25">
      <c r="B22" s="25"/>
      <c r="C22" s="26"/>
      <c r="D22" s="53" t="s">
        <v>21</v>
      </c>
      <c r="E22" s="54"/>
      <c r="F22" s="30">
        <f>SUM(F21:F21)</f>
        <v>0</v>
      </c>
    </row>
    <row r="23" spans="2:7" ht="20" thickBot="1" x14ac:dyDescent="0.3">
      <c r="C23" s="8"/>
      <c r="D23" s="9"/>
      <c r="E23" s="9"/>
    </row>
    <row r="24" spans="2:7" ht="20" x14ac:dyDescent="0.25">
      <c r="B24" s="27" t="s">
        <v>22</v>
      </c>
      <c r="C24" s="37"/>
      <c r="D24" s="36" t="s">
        <v>23</v>
      </c>
      <c r="E24" s="36" t="s">
        <v>24</v>
      </c>
      <c r="F24" s="33" t="s">
        <v>10</v>
      </c>
    </row>
    <row r="25" spans="2:7" ht="16" customHeight="1" x14ac:dyDescent="0.2">
      <c r="B25" s="66" t="s">
        <v>25</v>
      </c>
      <c r="C25" s="67"/>
      <c r="D25" s="39">
        <v>0</v>
      </c>
      <c r="E25" s="14">
        <v>4</v>
      </c>
      <c r="F25" s="24">
        <f>D25*E25</f>
        <v>0</v>
      </c>
    </row>
    <row r="26" spans="2:7" ht="16" customHeight="1" x14ac:dyDescent="0.2">
      <c r="B26" s="66" t="s">
        <v>26</v>
      </c>
      <c r="C26" s="67"/>
      <c r="D26" s="39">
        <v>0</v>
      </c>
      <c r="E26" s="14">
        <v>2</v>
      </c>
      <c r="F26" s="24">
        <f>D26*E26</f>
        <v>0</v>
      </c>
    </row>
    <row r="27" spans="2:7" ht="16" customHeight="1" x14ac:dyDescent="0.2">
      <c r="B27" s="66" t="s">
        <v>27</v>
      </c>
      <c r="C27" s="67"/>
      <c r="D27" s="39">
        <v>0</v>
      </c>
      <c r="E27" s="14">
        <v>2</v>
      </c>
      <c r="F27" s="24">
        <f>D27*E27</f>
        <v>0</v>
      </c>
    </row>
    <row r="28" spans="2:7" ht="16" customHeight="1" x14ac:dyDescent="0.2">
      <c r="B28" s="66" t="s">
        <v>28</v>
      </c>
      <c r="C28" s="67"/>
      <c r="D28" s="52">
        <f>Koppelingen!F26</f>
        <v>0</v>
      </c>
      <c r="E28" s="14">
        <v>8</v>
      </c>
      <c r="F28" s="24">
        <f>D28*E28</f>
        <v>0</v>
      </c>
    </row>
    <row r="29" spans="2:7" ht="16" customHeight="1" x14ac:dyDescent="0.2">
      <c r="B29" s="66" t="s">
        <v>29</v>
      </c>
      <c r="C29" s="67"/>
      <c r="D29" s="52">
        <f>Koppelingen!F46</f>
        <v>0</v>
      </c>
      <c r="E29" s="14">
        <v>8</v>
      </c>
      <c r="F29" s="24">
        <f>D29*E29</f>
        <v>0</v>
      </c>
    </row>
    <row r="30" spans="2:7" ht="19" x14ac:dyDescent="0.25">
      <c r="B30" s="25"/>
      <c r="C30" s="26"/>
      <c r="D30" s="53" t="s">
        <v>30</v>
      </c>
      <c r="E30" s="54"/>
      <c r="F30" s="30">
        <f>SUM(F25:F29)</f>
        <v>0</v>
      </c>
    </row>
    <row r="31" spans="2:7" ht="20" thickBot="1" x14ac:dyDescent="0.3">
      <c r="D31" s="46"/>
      <c r="E31" s="46"/>
      <c r="F31" s="47"/>
    </row>
    <row r="32" spans="2:7" ht="20" x14ac:dyDescent="0.25">
      <c r="B32" s="27" t="s">
        <v>31</v>
      </c>
      <c r="C32" s="37"/>
      <c r="D32" s="36" t="s">
        <v>23</v>
      </c>
      <c r="E32" s="36" t="s">
        <v>24</v>
      </c>
      <c r="F32" s="33" t="s">
        <v>10</v>
      </c>
    </row>
    <row r="33" spans="2:6" ht="15" customHeight="1" x14ac:dyDescent="0.2">
      <c r="B33" s="66" t="s">
        <v>32</v>
      </c>
      <c r="C33" s="67"/>
      <c r="D33" s="39">
        <v>0</v>
      </c>
      <c r="E33" s="14">
        <v>4</v>
      </c>
      <c r="F33" s="24">
        <f>D33*E33</f>
        <v>0</v>
      </c>
    </row>
    <row r="34" spans="2:6" ht="15" customHeight="1" x14ac:dyDescent="0.2">
      <c r="B34" s="66" t="s">
        <v>33</v>
      </c>
      <c r="C34" s="67"/>
      <c r="D34" s="39">
        <v>0</v>
      </c>
      <c r="E34" s="14">
        <v>2</v>
      </c>
      <c r="F34" s="24">
        <f>D34*E34</f>
        <v>0</v>
      </c>
    </row>
    <row r="35" spans="2:6" ht="15" customHeight="1" x14ac:dyDescent="0.2">
      <c r="B35" s="66" t="s">
        <v>34</v>
      </c>
      <c r="C35" s="67"/>
      <c r="D35" s="39">
        <v>0</v>
      </c>
      <c r="E35" s="14">
        <v>2</v>
      </c>
      <c r="F35" s="24">
        <f>D35*E35</f>
        <v>0</v>
      </c>
    </row>
    <row r="36" spans="2:6" ht="15" customHeight="1" x14ac:dyDescent="0.2">
      <c r="B36" s="66" t="s">
        <v>35</v>
      </c>
      <c r="C36" s="67"/>
      <c r="D36" s="68"/>
      <c r="E36" s="69"/>
      <c r="F36" s="24">
        <f>Koppelingen!G46</f>
        <v>0</v>
      </c>
    </row>
    <row r="37" spans="2:6" ht="19" x14ac:dyDescent="0.25">
      <c r="B37" s="25"/>
      <c r="C37" s="26"/>
      <c r="D37" s="53" t="s">
        <v>30</v>
      </c>
      <c r="E37" s="54"/>
      <c r="F37" s="30">
        <f>SUM(F33:F36)</f>
        <v>0</v>
      </c>
    </row>
    <row r="38" spans="2:6" ht="19" x14ac:dyDescent="0.25">
      <c r="D38" s="46"/>
      <c r="E38" s="46"/>
      <c r="F38" s="47"/>
    </row>
    <row r="39" spans="2:6" ht="16" thickBot="1" x14ac:dyDescent="0.25"/>
    <row r="40" spans="2:6" ht="21" x14ac:dyDescent="0.25">
      <c r="B40" s="63" t="s">
        <v>36</v>
      </c>
      <c r="C40" s="64"/>
      <c r="D40" s="64"/>
      <c r="E40" s="65"/>
      <c r="F40" s="34">
        <f>F17+F22+F30+F37</f>
        <v>0</v>
      </c>
    </row>
    <row r="42" spans="2:6" ht="19" x14ac:dyDescent="0.25">
      <c r="B42" s="28" t="s">
        <v>37</v>
      </c>
      <c r="C42" s="40">
        <v>1115000</v>
      </c>
      <c r="D42" s="29" t="s">
        <v>38</v>
      </c>
    </row>
    <row r="43" spans="2:6" ht="16" thickBot="1" x14ac:dyDescent="0.25"/>
    <row r="44" spans="2:6" ht="16" x14ac:dyDescent="0.2">
      <c r="B44" s="10" t="s">
        <v>39</v>
      </c>
      <c r="C44" s="57"/>
      <c r="D44" s="58"/>
      <c r="E44" s="58"/>
      <c r="F44" s="59"/>
    </row>
    <row r="45" spans="2:6" ht="16" x14ac:dyDescent="0.2">
      <c r="B45" s="11" t="s">
        <v>40</v>
      </c>
      <c r="C45" s="60"/>
      <c r="D45" s="61"/>
      <c r="E45" s="61"/>
      <c r="F45" s="62"/>
    </row>
    <row r="46" spans="2:6" ht="16" x14ac:dyDescent="0.2">
      <c r="B46" s="11" t="s">
        <v>41</v>
      </c>
      <c r="C46" s="60"/>
      <c r="D46" s="61"/>
      <c r="E46" s="61"/>
      <c r="F46" s="62"/>
    </row>
    <row r="47" spans="2:6" x14ac:dyDescent="0.2">
      <c r="B47" s="55" t="s">
        <v>42</v>
      </c>
      <c r="C47" s="70"/>
      <c r="D47" s="71"/>
      <c r="E47" s="71"/>
      <c r="F47" s="72"/>
    </row>
    <row r="48" spans="2:6" x14ac:dyDescent="0.2">
      <c r="B48" s="55"/>
      <c r="C48" s="73"/>
      <c r="D48" s="74"/>
      <c r="E48" s="74"/>
      <c r="F48" s="75"/>
    </row>
    <row r="49" spans="2:6" x14ac:dyDescent="0.2">
      <c r="B49" s="55"/>
      <c r="C49" s="73"/>
      <c r="D49" s="74"/>
      <c r="E49" s="74"/>
      <c r="F49" s="75"/>
    </row>
    <row r="50" spans="2:6" x14ac:dyDescent="0.2">
      <c r="B50" s="55"/>
      <c r="C50" s="73"/>
      <c r="D50" s="74"/>
      <c r="E50" s="74"/>
      <c r="F50" s="75"/>
    </row>
    <row r="51" spans="2:6" ht="16" thickBot="1" x14ac:dyDescent="0.25">
      <c r="B51" s="56"/>
      <c r="C51" s="76"/>
      <c r="D51" s="77"/>
      <c r="E51" s="77"/>
      <c r="F51" s="78"/>
    </row>
    <row r="52" spans="2:6" ht="27.75" customHeight="1" x14ac:dyDescent="0.2"/>
    <row r="53" spans="2:6" ht="29.25" customHeight="1" x14ac:dyDescent="0.2"/>
  </sheetData>
  <mergeCells count="20">
    <mergeCell ref="B27:C27"/>
    <mergeCell ref="B28:C28"/>
    <mergeCell ref="B35:C35"/>
    <mergeCell ref="C47:F51"/>
    <mergeCell ref="D17:E17"/>
    <mergeCell ref="B47:B51"/>
    <mergeCell ref="D30:E30"/>
    <mergeCell ref="C44:F44"/>
    <mergeCell ref="C45:F45"/>
    <mergeCell ref="C46:F46"/>
    <mergeCell ref="B40:E40"/>
    <mergeCell ref="D22:E22"/>
    <mergeCell ref="B33:C33"/>
    <mergeCell ref="D37:E37"/>
    <mergeCell ref="D36:E36"/>
    <mergeCell ref="B25:C25"/>
    <mergeCell ref="B26:C26"/>
    <mergeCell ref="B29:C29"/>
    <mergeCell ref="B34:C34"/>
    <mergeCell ref="B36:C36"/>
  </mergeCells>
  <conditionalFormatting sqref="F40">
    <cfRule type="cellIs" dxfId="1" priority="5" operator="greaterThan">
      <formula>#REF!</formula>
    </cfRule>
    <cfRule type="cellIs" dxfId="0" priority="6" operator="lessThanOrEqual">
      <formula>#REF!</formula>
    </cfRule>
  </conditionalFormatting>
  <dataValidations count="1">
    <dataValidation allowBlank="1" showInputMessage="1" showErrorMessage="1" promptTitle="Let op!" prompt="Het is niet toegestaan boven het plafondbudget in te schrijven!" sqref="F40" xr:uid="{79D036D9-10A1-4239-9F68-F80A264A581A}"/>
  </dataValidations>
  <pageMargins left="0.7" right="0.7" top="0.75" bottom="0.75" header="0.3" footer="0.3"/>
  <pageSetup paperSize="9" scale="4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37DF8-C847-4DBE-9AE2-DE894D443974}">
  <dimension ref="B2:G56"/>
  <sheetViews>
    <sheetView zoomScaleNormal="100" zoomScaleSheetLayoutView="70" workbookViewId="0">
      <selection activeCell="A2" sqref="A2"/>
    </sheetView>
  </sheetViews>
  <sheetFormatPr baseColWidth="10" defaultColWidth="8.6640625" defaultRowHeight="15" x14ac:dyDescent="0.2"/>
  <cols>
    <col min="1" max="1" width="4.6640625" customWidth="1"/>
    <col min="2" max="2" width="7" style="1" customWidth="1"/>
    <col min="3" max="3" width="32.5" style="1" customWidth="1"/>
    <col min="4" max="4" width="27.1640625" style="1" customWidth="1"/>
    <col min="5" max="5" width="27.6640625" style="1" customWidth="1"/>
    <col min="6" max="7" width="19.6640625" customWidth="1"/>
  </cols>
  <sheetData>
    <row r="2" spans="2:7" ht="26" x14ac:dyDescent="0.3">
      <c r="B2" s="51" t="s">
        <v>0</v>
      </c>
    </row>
    <row r="3" spans="2:7" ht="32" customHeight="1" x14ac:dyDescent="0.2">
      <c r="B3" s="81" t="s">
        <v>43</v>
      </c>
      <c r="C3" s="81"/>
      <c r="D3" s="81"/>
      <c r="E3" s="81"/>
    </row>
    <row r="5" spans="2:7" ht="80" x14ac:dyDescent="0.2">
      <c r="B5" s="2" t="s">
        <v>44</v>
      </c>
      <c r="C5" s="2" t="s">
        <v>45</v>
      </c>
      <c r="D5" s="2" t="s">
        <v>46</v>
      </c>
      <c r="E5" s="2" t="s">
        <v>47</v>
      </c>
      <c r="F5" s="3" t="s">
        <v>48</v>
      </c>
      <c r="G5" s="3" t="s">
        <v>49</v>
      </c>
    </row>
    <row r="6" spans="2:7" ht="16" x14ac:dyDescent="0.2">
      <c r="B6" s="14">
        <v>1</v>
      </c>
      <c r="C6" s="14" t="s">
        <v>50</v>
      </c>
      <c r="D6" s="14" t="s">
        <v>51</v>
      </c>
      <c r="E6" s="14" t="s">
        <v>52</v>
      </c>
      <c r="F6" s="13">
        <v>0</v>
      </c>
      <c r="G6" s="13">
        <v>0</v>
      </c>
    </row>
    <row r="7" spans="2:7" ht="16" x14ac:dyDescent="0.2">
      <c r="B7" s="14">
        <v>2</v>
      </c>
      <c r="C7" s="14" t="s">
        <v>51</v>
      </c>
      <c r="D7" s="14" t="s">
        <v>50</v>
      </c>
      <c r="E7" s="14" t="s">
        <v>53</v>
      </c>
      <c r="F7" s="13">
        <v>0</v>
      </c>
      <c r="G7" s="13">
        <v>0</v>
      </c>
    </row>
    <row r="8" spans="2:7" ht="16" x14ac:dyDescent="0.2">
      <c r="B8" s="14">
        <v>3</v>
      </c>
      <c r="C8" s="14" t="s">
        <v>50</v>
      </c>
      <c r="D8" s="14" t="s">
        <v>54</v>
      </c>
      <c r="E8" s="14" t="s">
        <v>55</v>
      </c>
      <c r="F8" s="13">
        <v>0</v>
      </c>
      <c r="G8" s="13">
        <v>0</v>
      </c>
    </row>
    <row r="9" spans="2:7" ht="16" x14ac:dyDescent="0.2">
      <c r="B9" s="14">
        <v>4</v>
      </c>
      <c r="C9" s="14" t="s">
        <v>50</v>
      </c>
      <c r="D9" s="14" t="s">
        <v>54</v>
      </c>
      <c r="E9" s="14" t="s">
        <v>55</v>
      </c>
      <c r="F9" s="13">
        <v>0</v>
      </c>
      <c r="G9" s="13">
        <v>0</v>
      </c>
    </row>
    <row r="10" spans="2:7" ht="16" x14ac:dyDescent="0.2">
      <c r="B10" s="14">
        <v>5</v>
      </c>
      <c r="C10" s="14" t="s">
        <v>56</v>
      </c>
      <c r="D10" s="14" t="s">
        <v>50</v>
      </c>
      <c r="E10" s="14" t="s">
        <v>55</v>
      </c>
      <c r="F10" s="13">
        <v>0</v>
      </c>
      <c r="G10" s="13">
        <v>0</v>
      </c>
    </row>
    <row r="11" spans="2:7" ht="16" x14ac:dyDescent="0.2">
      <c r="B11" s="14">
        <v>6</v>
      </c>
      <c r="C11" s="14" t="s">
        <v>57</v>
      </c>
      <c r="D11" s="14" t="s">
        <v>54</v>
      </c>
      <c r="E11" s="14" t="s">
        <v>58</v>
      </c>
      <c r="F11" s="13">
        <v>0</v>
      </c>
      <c r="G11" s="13">
        <v>0</v>
      </c>
    </row>
    <row r="12" spans="2:7" ht="16" x14ac:dyDescent="0.2">
      <c r="B12" s="14">
        <v>7</v>
      </c>
      <c r="C12" s="14" t="s">
        <v>57</v>
      </c>
      <c r="D12" s="14" t="s">
        <v>59</v>
      </c>
      <c r="E12" s="14" t="s">
        <v>58</v>
      </c>
      <c r="F12" s="13">
        <v>0</v>
      </c>
      <c r="G12" s="13">
        <v>0</v>
      </c>
    </row>
    <row r="13" spans="2:7" ht="16" x14ac:dyDescent="0.2">
      <c r="B13" s="14">
        <v>8</v>
      </c>
      <c r="C13" s="14" t="s">
        <v>60</v>
      </c>
      <c r="D13" s="14" t="s">
        <v>54</v>
      </c>
      <c r="E13" s="14" t="s">
        <v>55</v>
      </c>
      <c r="F13" s="13">
        <v>0</v>
      </c>
      <c r="G13" s="13">
        <v>0</v>
      </c>
    </row>
    <row r="14" spans="2:7" ht="16" x14ac:dyDescent="0.2">
      <c r="B14" s="14">
        <v>9</v>
      </c>
      <c r="C14" s="14" t="s">
        <v>61</v>
      </c>
      <c r="D14" s="14" t="s">
        <v>54</v>
      </c>
      <c r="E14" s="14" t="s">
        <v>55</v>
      </c>
      <c r="F14" s="13">
        <v>0</v>
      </c>
      <c r="G14" s="13">
        <v>0</v>
      </c>
    </row>
    <row r="15" spans="2:7" ht="16" x14ac:dyDescent="0.2">
      <c r="B15" s="14">
        <v>10</v>
      </c>
      <c r="C15" s="14" t="s">
        <v>61</v>
      </c>
      <c r="D15" s="14" t="s">
        <v>54</v>
      </c>
      <c r="E15" s="14" t="s">
        <v>55</v>
      </c>
      <c r="F15" s="13">
        <v>0</v>
      </c>
      <c r="G15" s="13">
        <v>0</v>
      </c>
    </row>
    <row r="16" spans="2:7" ht="16" x14ac:dyDescent="0.2">
      <c r="B16" s="14">
        <v>11</v>
      </c>
      <c r="C16" s="14" t="s">
        <v>62</v>
      </c>
      <c r="D16" s="14" t="s">
        <v>54</v>
      </c>
      <c r="E16" s="14" t="s">
        <v>55</v>
      </c>
      <c r="F16" s="13">
        <v>0</v>
      </c>
      <c r="G16" s="13">
        <v>0</v>
      </c>
    </row>
    <row r="17" spans="2:7" ht="16" x14ac:dyDescent="0.2">
      <c r="B17" s="14">
        <v>12</v>
      </c>
      <c r="C17" s="14" t="s">
        <v>54</v>
      </c>
      <c r="D17" s="14" t="s">
        <v>62</v>
      </c>
      <c r="E17" s="14" t="s">
        <v>55</v>
      </c>
      <c r="F17" s="13">
        <v>0</v>
      </c>
      <c r="G17" s="13">
        <v>0</v>
      </c>
    </row>
    <row r="18" spans="2:7" ht="16" x14ac:dyDescent="0.2">
      <c r="B18" s="14">
        <v>13</v>
      </c>
      <c r="C18" s="14" t="s">
        <v>63</v>
      </c>
      <c r="D18" s="14" t="s">
        <v>54</v>
      </c>
      <c r="E18" s="14" t="s">
        <v>55</v>
      </c>
      <c r="F18" s="13">
        <v>0</v>
      </c>
      <c r="G18" s="13">
        <v>0</v>
      </c>
    </row>
    <row r="19" spans="2:7" ht="32" x14ac:dyDescent="0.2">
      <c r="B19" s="14">
        <v>14</v>
      </c>
      <c r="C19" s="14" t="s">
        <v>64</v>
      </c>
      <c r="D19" s="14" t="s">
        <v>54</v>
      </c>
      <c r="E19" s="14" t="s">
        <v>65</v>
      </c>
      <c r="F19" s="13">
        <v>0</v>
      </c>
      <c r="G19" s="13">
        <v>0</v>
      </c>
    </row>
    <row r="20" spans="2:7" ht="32" x14ac:dyDescent="0.2">
      <c r="B20" s="14">
        <v>15</v>
      </c>
      <c r="C20" s="14" t="s">
        <v>64</v>
      </c>
      <c r="D20" s="14" t="s">
        <v>54</v>
      </c>
      <c r="E20" s="14" t="s">
        <v>65</v>
      </c>
      <c r="F20" s="13">
        <v>0</v>
      </c>
      <c r="G20" s="13">
        <v>0</v>
      </c>
    </row>
    <row r="21" spans="2:7" ht="32" x14ac:dyDescent="0.2">
      <c r="B21" s="14">
        <v>16</v>
      </c>
      <c r="C21" s="14" t="s">
        <v>54</v>
      </c>
      <c r="D21" s="14" t="s">
        <v>64</v>
      </c>
      <c r="E21" s="14" t="s">
        <v>65</v>
      </c>
      <c r="F21" s="13">
        <v>0</v>
      </c>
      <c r="G21" s="13">
        <v>0</v>
      </c>
    </row>
    <row r="22" spans="2:7" ht="16" x14ac:dyDescent="0.2">
      <c r="B22" s="14">
        <v>17</v>
      </c>
      <c r="C22" s="14" t="s">
        <v>66</v>
      </c>
      <c r="D22" s="14" t="s">
        <v>54</v>
      </c>
      <c r="E22" s="14" t="s">
        <v>67</v>
      </c>
      <c r="F22" s="13">
        <v>0</v>
      </c>
      <c r="G22" s="13">
        <v>0</v>
      </c>
    </row>
    <row r="23" spans="2:7" ht="16" x14ac:dyDescent="0.2">
      <c r="B23" s="14">
        <v>18</v>
      </c>
      <c r="C23" s="14" t="s">
        <v>68</v>
      </c>
      <c r="D23" s="14" t="s">
        <v>69</v>
      </c>
      <c r="E23" s="14" t="s">
        <v>70</v>
      </c>
      <c r="F23" s="13">
        <v>0</v>
      </c>
      <c r="G23" s="13">
        <v>0</v>
      </c>
    </row>
    <row r="24" spans="2:7" ht="16" x14ac:dyDescent="0.2">
      <c r="B24" s="14">
        <v>19</v>
      </c>
      <c r="C24" s="14" t="s">
        <v>71</v>
      </c>
      <c r="D24" s="14" t="s">
        <v>72</v>
      </c>
      <c r="E24" s="14" t="s">
        <v>73</v>
      </c>
      <c r="F24" s="13">
        <v>0</v>
      </c>
      <c r="G24" s="13">
        <v>0</v>
      </c>
    </row>
    <row r="25" spans="2:7" ht="16" x14ac:dyDescent="0.2">
      <c r="B25" s="14">
        <v>20</v>
      </c>
      <c r="C25" s="14" t="s">
        <v>74</v>
      </c>
      <c r="D25" s="14" t="s">
        <v>75</v>
      </c>
      <c r="E25" s="14" t="s">
        <v>76</v>
      </c>
      <c r="F25" s="13">
        <v>0</v>
      </c>
      <c r="G25" s="13">
        <v>0</v>
      </c>
    </row>
    <row r="26" spans="2:7" ht="40" x14ac:dyDescent="0.25">
      <c r="B26"/>
      <c r="C26" s="5" t="s">
        <v>77</v>
      </c>
      <c r="D26" s="6"/>
      <c r="E26" s="6"/>
      <c r="F26" s="7">
        <f>SUM(F6:F25)</f>
        <v>0</v>
      </c>
      <c r="G26" s="7">
        <f>SUM(G6:G25)</f>
        <v>0</v>
      </c>
    </row>
    <row r="29" spans="2:7" ht="64" x14ac:dyDescent="0.2">
      <c r="B29" s="2" t="s">
        <v>44</v>
      </c>
      <c r="C29" s="2" t="s">
        <v>45</v>
      </c>
      <c r="D29" s="2" t="s">
        <v>46</v>
      </c>
      <c r="E29" s="2" t="s">
        <v>47</v>
      </c>
      <c r="F29" s="3" t="s">
        <v>48</v>
      </c>
      <c r="G29" s="3" t="s">
        <v>78</v>
      </c>
    </row>
    <row r="30" spans="2:7" ht="16" x14ac:dyDescent="0.2">
      <c r="B30" s="14">
        <v>1</v>
      </c>
      <c r="C30" s="14" t="s">
        <v>66</v>
      </c>
      <c r="D30" s="14" t="s">
        <v>79</v>
      </c>
      <c r="E30" s="14" t="s">
        <v>67</v>
      </c>
      <c r="F30" s="13">
        <v>0</v>
      </c>
      <c r="G30" s="13">
        <v>0</v>
      </c>
    </row>
    <row r="31" spans="2:7" ht="16" x14ac:dyDescent="0.2">
      <c r="B31" s="14">
        <v>2</v>
      </c>
      <c r="C31" s="14" t="s">
        <v>66</v>
      </c>
      <c r="D31" s="14" t="s">
        <v>63</v>
      </c>
      <c r="E31" s="14" t="s">
        <v>67</v>
      </c>
      <c r="F31" s="13">
        <v>0</v>
      </c>
      <c r="G31" s="13">
        <v>0</v>
      </c>
    </row>
    <row r="32" spans="2:7" ht="16" x14ac:dyDescent="0.2">
      <c r="B32" s="14">
        <v>3</v>
      </c>
      <c r="C32" s="14" t="s">
        <v>80</v>
      </c>
      <c r="D32" s="14" t="s">
        <v>63</v>
      </c>
      <c r="E32" s="14" t="s">
        <v>81</v>
      </c>
      <c r="F32" s="13">
        <v>0</v>
      </c>
      <c r="G32" s="13">
        <v>0</v>
      </c>
    </row>
    <row r="33" spans="2:7" ht="16" x14ac:dyDescent="0.2">
      <c r="B33" s="14">
        <v>4</v>
      </c>
      <c r="C33" s="14" t="s">
        <v>80</v>
      </c>
      <c r="D33" s="14" t="s">
        <v>82</v>
      </c>
      <c r="E33" s="14" t="s">
        <v>81</v>
      </c>
      <c r="F33" s="13">
        <v>0</v>
      </c>
      <c r="G33" s="13">
        <v>0</v>
      </c>
    </row>
    <row r="34" spans="2:7" ht="16" x14ac:dyDescent="0.2">
      <c r="B34" s="14">
        <v>5</v>
      </c>
      <c r="C34" s="14" t="s">
        <v>80</v>
      </c>
      <c r="D34" s="14" t="s">
        <v>83</v>
      </c>
      <c r="E34" s="14" t="s">
        <v>81</v>
      </c>
      <c r="F34" s="13">
        <v>0</v>
      </c>
      <c r="G34" s="13">
        <v>0</v>
      </c>
    </row>
    <row r="35" spans="2:7" ht="16" x14ac:dyDescent="0.2">
      <c r="B35" s="14">
        <v>6</v>
      </c>
      <c r="C35" s="14" t="s">
        <v>80</v>
      </c>
      <c r="D35" s="14" t="s">
        <v>84</v>
      </c>
      <c r="E35" s="14" t="s">
        <v>81</v>
      </c>
      <c r="F35" s="13">
        <v>0</v>
      </c>
      <c r="G35" s="13">
        <v>0</v>
      </c>
    </row>
    <row r="36" spans="2:7" ht="16" x14ac:dyDescent="0.2">
      <c r="B36" s="14">
        <v>7</v>
      </c>
      <c r="C36" s="14" t="s">
        <v>85</v>
      </c>
      <c r="D36" s="14" t="s">
        <v>86</v>
      </c>
      <c r="E36" s="14" t="s">
        <v>87</v>
      </c>
      <c r="F36" s="13">
        <v>0</v>
      </c>
      <c r="G36" s="13">
        <v>0</v>
      </c>
    </row>
    <row r="37" spans="2:7" ht="16" x14ac:dyDescent="0.2">
      <c r="B37" s="14">
        <v>8</v>
      </c>
      <c r="C37" s="14" t="s">
        <v>85</v>
      </c>
      <c r="D37" s="14" t="s">
        <v>88</v>
      </c>
      <c r="E37" s="14" t="s">
        <v>87</v>
      </c>
      <c r="F37" s="13">
        <v>0</v>
      </c>
      <c r="G37" s="13">
        <v>0</v>
      </c>
    </row>
    <row r="38" spans="2:7" ht="16" x14ac:dyDescent="0.2">
      <c r="B38" s="14">
        <v>9</v>
      </c>
      <c r="C38" s="14" t="s">
        <v>85</v>
      </c>
      <c r="D38" s="14" t="s">
        <v>62</v>
      </c>
      <c r="E38" s="14" t="s">
        <v>87</v>
      </c>
      <c r="F38" s="13">
        <v>0</v>
      </c>
      <c r="G38" s="13">
        <v>0</v>
      </c>
    </row>
    <row r="39" spans="2:7" ht="16" x14ac:dyDescent="0.2">
      <c r="B39" s="14">
        <v>10</v>
      </c>
      <c r="C39" s="14" t="s">
        <v>85</v>
      </c>
      <c r="D39" s="14" t="s">
        <v>63</v>
      </c>
      <c r="E39" s="14" t="s">
        <v>87</v>
      </c>
      <c r="F39" s="13">
        <v>0</v>
      </c>
      <c r="G39" s="13">
        <v>0</v>
      </c>
    </row>
    <row r="40" spans="2:7" ht="16" x14ac:dyDescent="0.2">
      <c r="B40" s="14">
        <v>11</v>
      </c>
      <c r="C40" s="14" t="s">
        <v>89</v>
      </c>
      <c r="D40" s="14" t="s">
        <v>54</v>
      </c>
      <c r="E40" s="14" t="s">
        <v>87</v>
      </c>
      <c r="F40" s="13">
        <v>0</v>
      </c>
      <c r="G40" s="13">
        <v>0</v>
      </c>
    </row>
    <row r="41" spans="2:7" ht="32" x14ac:dyDescent="0.2">
      <c r="B41" s="14">
        <v>12</v>
      </c>
      <c r="C41" s="14" t="s">
        <v>90</v>
      </c>
      <c r="D41" s="82" t="s">
        <v>91</v>
      </c>
      <c r="E41" s="83"/>
      <c r="F41" s="13">
        <v>0</v>
      </c>
      <c r="G41" s="13">
        <v>0</v>
      </c>
    </row>
    <row r="42" spans="2:7" ht="32" x14ac:dyDescent="0.2">
      <c r="B42" s="14">
        <v>13</v>
      </c>
      <c r="C42" s="14" t="s">
        <v>92</v>
      </c>
      <c r="D42" s="82" t="s">
        <v>93</v>
      </c>
      <c r="E42" s="83"/>
      <c r="F42" s="13">
        <v>0</v>
      </c>
      <c r="G42" s="13">
        <v>0</v>
      </c>
    </row>
    <row r="43" spans="2:7" ht="32" x14ac:dyDescent="0.2">
      <c r="B43" s="14">
        <v>14</v>
      </c>
      <c r="C43" s="14" t="s">
        <v>94</v>
      </c>
      <c r="D43" s="82" t="s">
        <v>95</v>
      </c>
      <c r="E43" s="83"/>
      <c r="F43" s="13">
        <v>0</v>
      </c>
      <c r="G43" s="13">
        <v>0</v>
      </c>
    </row>
    <row r="44" spans="2:7" ht="32" x14ac:dyDescent="0.2">
      <c r="B44" s="14">
        <v>15</v>
      </c>
      <c r="C44" s="14" t="s">
        <v>96</v>
      </c>
      <c r="D44" s="82" t="s">
        <v>97</v>
      </c>
      <c r="E44" s="83"/>
      <c r="F44" s="13">
        <v>0</v>
      </c>
      <c r="G44" s="13">
        <v>0</v>
      </c>
    </row>
    <row r="45" spans="2:7" ht="32" x14ac:dyDescent="0.2">
      <c r="B45" s="14">
        <v>16</v>
      </c>
      <c r="C45" s="14" t="s">
        <v>98</v>
      </c>
      <c r="D45" s="82" t="s">
        <v>99</v>
      </c>
      <c r="E45" s="83"/>
      <c r="F45" s="13">
        <v>0</v>
      </c>
      <c r="G45" s="13">
        <v>0</v>
      </c>
    </row>
    <row r="46" spans="2:7" ht="40" x14ac:dyDescent="0.25">
      <c r="B46"/>
      <c r="C46" s="5" t="s">
        <v>100</v>
      </c>
      <c r="D46" s="6"/>
      <c r="E46" s="6"/>
      <c r="F46" s="7">
        <f>SUM(F30:F45)</f>
        <v>0</v>
      </c>
      <c r="G46" s="7">
        <f>SUM(G30:G45)</f>
        <v>0</v>
      </c>
    </row>
    <row r="49" spans="2:7" ht="16" x14ac:dyDescent="0.2">
      <c r="B49" s="10"/>
      <c r="C49" s="10" t="s">
        <v>39</v>
      </c>
      <c r="D49" s="44"/>
      <c r="E49" s="44"/>
      <c r="F49" s="43"/>
      <c r="G49" s="43"/>
    </row>
    <row r="50" spans="2:7" ht="16" x14ac:dyDescent="0.2">
      <c r="B50" s="11"/>
      <c r="C50" s="11" t="s">
        <v>40</v>
      </c>
      <c r="D50" s="12"/>
      <c r="E50" s="12"/>
      <c r="F50" s="42"/>
      <c r="G50" s="42"/>
    </row>
    <row r="51" spans="2:7" ht="16" x14ac:dyDescent="0.2">
      <c r="B51" s="11"/>
      <c r="C51" s="11" t="s">
        <v>41</v>
      </c>
      <c r="D51" s="12"/>
      <c r="E51" s="12"/>
      <c r="F51" s="42"/>
      <c r="G51" s="42"/>
    </row>
    <row r="52" spans="2:7" x14ac:dyDescent="0.2">
      <c r="B52" s="55"/>
      <c r="C52" s="55" t="s">
        <v>42</v>
      </c>
      <c r="D52" s="12"/>
      <c r="E52" s="12"/>
      <c r="F52" s="79"/>
      <c r="G52" s="79"/>
    </row>
    <row r="53" spans="2:7" x14ac:dyDescent="0.2">
      <c r="B53" s="55"/>
      <c r="C53" s="55"/>
      <c r="D53" s="12"/>
      <c r="E53" s="12"/>
      <c r="F53" s="79"/>
      <c r="G53" s="79"/>
    </row>
    <row r="54" spans="2:7" x14ac:dyDescent="0.2">
      <c r="B54" s="55"/>
      <c r="C54" s="55"/>
      <c r="D54" s="12"/>
      <c r="E54" s="12"/>
      <c r="F54" s="79"/>
      <c r="G54" s="79"/>
    </row>
    <row r="55" spans="2:7" x14ac:dyDescent="0.2">
      <c r="B55" s="55"/>
      <c r="C55" s="55"/>
      <c r="D55" s="12"/>
      <c r="E55" s="12"/>
      <c r="F55" s="79"/>
      <c r="G55" s="79"/>
    </row>
    <row r="56" spans="2:7" x14ac:dyDescent="0.2">
      <c r="B56" s="56"/>
      <c r="C56" s="56"/>
      <c r="D56" s="41"/>
      <c r="E56" s="41"/>
      <c r="F56" s="80"/>
      <c r="G56" s="80"/>
    </row>
  </sheetData>
  <mergeCells count="10">
    <mergeCell ref="B52:B56"/>
    <mergeCell ref="C52:C56"/>
    <mergeCell ref="G52:G56"/>
    <mergeCell ref="B3:E3"/>
    <mergeCell ref="F52:F56"/>
    <mergeCell ref="D41:E41"/>
    <mergeCell ref="D42:E42"/>
    <mergeCell ref="D43:E43"/>
    <mergeCell ref="D44:E44"/>
    <mergeCell ref="D45:E45"/>
  </mergeCells>
  <pageMargins left="0.7" right="0.7" top="0.75" bottom="0.75" header="0.3" footer="0.3"/>
  <pageSetup paperSize="9"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7D2623B60324EAF6550C826A6C317" ma:contentTypeVersion="6" ma:contentTypeDescription="Create a new document." ma:contentTypeScope="" ma:versionID="39bd8b8279edb8c693e8c63ba9a6261f">
  <xsd:schema xmlns:xsd="http://www.w3.org/2001/XMLSchema" xmlns:xs="http://www.w3.org/2001/XMLSchema" xmlns:p="http://schemas.microsoft.com/office/2006/metadata/properties" xmlns:ns2="b9fc3979-dd79-4774-9956-12cca762f9c2" xmlns:ns3="a4888b7d-eb7b-4753-adc6-009bac16a6a6" targetNamespace="http://schemas.microsoft.com/office/2006/metadata/properties" ma:root="true" ma:fieldsID="5b5d3d572e3fed11b7d729ed201d67ad" ns2:_="" ns3:_="">
    <xsd:import namespace="b9fc3979-dd79-4774-9956-12cca762f9c2"/>
    <xsd:import namespace="a4888b7d-eb7b-4753-adc6-009bac16a6a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fc3979-dd79-4774-9956-12cca762f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88b7d-eb7b-4753-adc6-009bac16a6a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43F3B-B9DF-4182-8455-DB96CAACED45}">
  <ds:schemaRefs>
    <ds:schemaRef ds:uri="http://schemas.microsoft.com/office/2006/metadata/properties"/>
    <ds:schemaRef ds:uri="http://purl.org/dc/dcmitype/"/>
    <ds:schemaRef ds:uri="http://purl.org/dc/elements/1.1/"/>
    <ds:schemaRef ds:uri="http://schemas.microsoft.com/office/2006/documentManagement/types"/>
    <ds:schemaRef ds:uri="b9fc3979-dd79-4774-9956-12cca762f9c2"/>
    <ds:schemaRef ds:uri="http://purl.org/dc/terms/"/>
    <ds:schemaRef ds:uri="http://schemas.openxmlformats.org/package/2006/metadata/core-properties"/>
    <ds:schemaRef ds:uri="http://schemas.microsoft.com/office/infopath/2007/PartnerControls"/>
    <ds:schemaRef ds:uri="a4888b7d-eb7b-4753-adc6-009bac16a6a6"/>
    <ds:schemaRef ds:uri="http://www.w3.org/XML/1998/namespace"/>
  </ds:schemaRefs>
</ds:datastoreItem>
</file>

<file path=customXml/itemProps2.xml><?xml version="1.0" encoding="utf-8"?>
<ds:datastoreItem xmlns:ds="http://schemas.openxmlformats.org/officeDocument/2006/customXml" ds:itemID="{051E5914-234F-43D6-AEDE-1397C18465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fc3979-dd79-4774-9956-12cca762f9c2"/>
    <ds:schemaRef ds:uri="a4888b7d-eb7b-4753-adc6-009bac16a6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494B0C-4524-4420-A095-8ABA703A25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Prijsinvulformulier</vt:lpstr>
      <vt:lpstr>Koppelingen</vt:lpstr>
      <vt:lpstr>Koppelingen!Print_Area</vt:lpstr>
      <vt:lpstr>Prijsinvulformulier!Print_Area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 Huisman</dc:creator>
  <cp:keywords/>
  <dc:description/>
  <cp:lastModifiedBy>Deniz Ayhan</cp:lastModifiedBy>
  <cp:revision/>
  <dcterms:created xsi:type="dcterms:W3CDTF">2011-03-29T08:49:33Z</dcterms:created>
  <dcterms:modified xsi:type="dcterms:W3CDTF">2024-05-08T11:46:10Z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0x01010093F7D2623B60324EAF6550C826A6C317</vt:lpwstr>
  </property>
</Properties>
</file>