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3-441 Onderhoud kleine vaste kunstwerken\_11 Nota van Inlichtingen\"/>
    </mc:Choice>
  </mc:AlternateContent>
  <xr:revisionPtr revIDLastSave="0" documentId="8_{EF443B94-4FB8-44FD-9A91-76DDFBEAE6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rieven" sheetId="14" r:id="rId1"/>
  </sheets>
  <externalReferences>
    <externalReference r:id="rId2"/>
  </externalReferences>
  <definedNames>
    <definedName name="_xlnm.Print_Area" localSheetId="0">Tarieven!$B$4:$I$162</definedName>
    <definedName name="_xlnm.Print_Titles" localSheetId="0">Tarieven!$4:$8</definedName>
    <definedName name="Kunstwerken">'[1]Kunstwerken '!$A$6:$A$219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4" l="1"/>
  <c r="I125" i="14"/>
  <c r="I121" i="14"/>
  <c r="I128" i="14"/>
  <c r="I122" i="14"/>
  <c r="I123" i="14"/>
  <c r="I124" i="14"/>
  <c r="I126" i="14"/>
  <c r="I127" i="14"/>
  <c r="I129" i="14"/>
  <c r="I130" i="14"/>
  <c r="I131" i="14"/>
  <c r="I132" i="14"/>
  <c r="I133" i="14"/>
  <c r="I134" i="14"/>
  <c r="I135" i="14"/>
  <c r="I136" i="14"/>
  <c r="I137" i="14"/>
  <c r="I138" i="14"/>
  <c r="I139" i="14"/>
  <c r="I112" i="14"/>
  <c r="I108" i="14"/>
  <c r="I110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9" i="14"/>
  <c r="I111" i="14"/>
  <c r="I113" i="14"/>
  <c r="I114" i="14"/>
  <c r="I11" i="14"/>
  <c r="I116" i="14" l="1"/>
  <c r="I119" i="14" s="1"/>
  <c r="I141" i="14" s="1"/>
  <c r="H144" i="14" l="1"/>
  <c r="H145" i="14"/>
  <c r="H143" i="14"/>
  <c r="I147" i="14" l="1"/>
  <c r="H155" i="14" s="1"/>
  <c r="E158" i="14" s="1"/>
  <c r="E159" i="14" s="1"/>
</calcChain>
</file>

<file path=xl/sharedStrings.xml><?xml version="1.0" encoding="utf-8"?>
<sst xmlns="http://schemas.openxmlformats.org/spreadsheetml/2006/main" count="383" uniqueCount="190">
  <si>
    <t>TOTAALBLAD</t>
  </si>
  <si>
    <t>OMSCHRIJVING</t>
  </si>
  <si>
    <t>EENHEID</t>
  </si>
  <si>
    <t>HOEVEELHEID                RESULTAATS- VERPLICHTING</t>
  </si>
  <si>
    <t>PRIJS PER EENHEID              IN EURO</t>
  </si>
  <si>
    <t>TOTAALBEDRAG           IN EURO</t>
  </si>
  <si>
    <t>PARA- GRAAF</t>
  </si>
  <si>
    <t xml:space="preserve">Uitvoeringskosten    </t>
  </si>
  <si>
    <t>(</t>
  </si>
  <si>
    <t>van subtotaal A)</t>
  </si>
  <si>
    <t xml:space="preserve">Algemene kosten   </t>
  </si>
  <si>
    <t xml:space="preserve">Winst &amp; Risico           </t>
  </si>
  <si>
    <t>m1</t>
  </si>
  <si>
    <t>m2</t>
  </si>
  <si>
    <t>stk</t>
  </si>
  <si>
    <t>Verzekeringen</t>
  </si>
  <si>
    <t>Communicatie (informeren omwonenden e.d.)</t>
  </si>
  <si>
    <t>Opstellen VGM-plan</t>
  </si>
  <si>
    <t>0-10</t>
  </si>
  <si>
    <t>25-50</t>
  </si>
  <si>
    <t>0-25</t>
  </si>
  <si>
    <t>10-25</t>
  </si>
  <si>
    <t>&gt;50</t>
  </si>
  <si>
    <t>&gt;25</t>
  </si>
  <si>
    <t>3.6</t>
  </si>
  <si>
    <t>3.7</t>
  </si>
  <si>
    <t>3.8</t>
  </si>
  <si>
    <t>3.9</t>
  </si>
  <si>
    <t>3.1</t>
  </si>
  <si>
    <t>3.3</t>
  </si>
  <si>
    <t>3.10</t>
  </si>
  <si>
    <t>3.4</t>
  </si>
  <si>
    <t>3.5</t>
  </si>
  <si>
    <t>3.2</t>
  </si>
  <si>
    <t>-</t>
  </si>
  <si>
    <t>Lokaal herstellen slijtlaag algemeen</t>
  </si>
  <si>
    <t>CATEGORIE</t>
  </si>
  <si>
    <t>Toepassen aankondigingsborden</t>
  </si>
  <si>
    <t>Verkeersmaatregelen en omleidingen</t>
  </si>
  <si>
    <t>&lt;1 dag</t>
  </si>
  <si>
    <t>3-5 dag</t>
  </si>
  <si>
    <t>1-3 dag</t>
  </si>
  <si>
    <t>Opstellen opleverdossier</t>
  </si>
  <si>
    <t>Conserveren staaloppervlak algemeen -- 0-25 m2</t>
  </si>
  <si>
    <t>Conserveren staaloppervlak algemeen -- 25-50 m2</t>
  </si>
  <si>
    <t>Conserveren staaloppervlak algemeen -- &gt;50 m2</t>
  </si>
  <si>
    <t>Conserveren stalen leuningwerk -- 25-50 m1</t>
  </si>
  <si>
    <t>Conserveren stalen leuningwerk -- &gt;50 m1</t>
  </si>
  <si>
    <t xml:space="preserve">  </t>
  </si>
  <si>
    <t xml:space="preserve">Vervangen slijtlagen  </t>
  </si>
  <si>
    <t>Vervangen slijtlaag op beton -- 0-25 m2</t>
  </si>
  <si>
    <t>Vervangen slijtlaag op beton -- 25-50 m2</t>
  </si>
  <si>
    <t>Vervangen slijtlaag op beton -- &gt;50 m2</t>
  </si>
  <si>
    <t>Vervangen slijtlaag op hout -- 0-25 m2</t>
  </si>
  <si>
    <t>Vervangen slijtlaag op hout -- 25-50 m2</t>
  </si>
  <si>
    <t>Vervangen slijtlaag op hout -- &gt;50 m2</t>
  </si>
  <si>
    <t>Vervangen slijtlaag op staal/GVK  -- 0-25 m2</t>
  </si>
  <si>
    <t>Vervangen slijtlaag op staal/GVK  -- 25-50 m2</t>
  </si>
  <si>
    <t>Vervangen slijtlaag op staal/GVK  -- &gt;50 m2</t>
  </si>
  <si>
    <t>Vervangen van kitvoegafdichtingen -- 0-10 m1</t>
  </si>
  <si>
    <t>Vervangen van kitvoegafdichtingen -- 10-25 m1</t>
  </si>
  <si>
    <t>Vervangen van kitvoegafdichtingen -- &gt;25 m1</t>
  </si>
  <si>
    <t>Vervangen van rubber voegprofielen -- 0-10 m1</t>
  </si>
  <si>
    <t>Vervangen van rubber voegprofielen -- 10-25 m1</t>
  </si>
  <si>
    <t>Vervangen van rubber voegprofielen -- &gt;25 m1</t>
  </si>
  <si>
    <t xml:space="preserve">Herstel metselwerk   </t>
  </si>
  <si>
    <t>Vervangen van beschadigde of ontbrekende metselwerkstenen, incl. voegwerk -- 0-10 m2</t>
  </si>
  <si>
    <t>Vervangen voegwerk -- 0-10 m2</t>
  </si>
  <si>
    <t>TARIEVEN</t>
  </si>
  <si>
    <t>2.5.1</t>
  </si>
  <si>
    <t>Opstellen tijdschema</t>
  </si>
  <si>
    <t>Opstellen ProjectKwaliteitsPlan (PKP)</t>
  </si>
  <si>
    <t>Opstellen werk- en keuringsplan</t>
  </si>
  <si>
    <t xml:space="preserve">Toepassen bereikbaarheidsvoorzieningen </t>
  </si>
  <si>
    <t xml:space="preserve">Toepassen afschermvoorzieningen </t>
  </si>
  <si>
    <t xml:space="preserve">Toepassen milieumaatregelen </t>
  </si>
  <si>
    <t>Subtotaal A</t>
  </si>
  <si>
    <t>Subtotaal B</t>
  </si>
  <si>
    <t>INSCHRIJFBEDRAG</t>
  </si>
  <si>
    <t>De Inschrijver(s)</t>
  </si>
  <si>
    <t>a)</t>
  </si>
  <si>
    <t>(handtekening + datum)</t>
  </si>
  <si>
    <t>Inzet verkeersmaatregelen klein (schrikhek, pilonnen e.d.)</t>
  </si>
  <si>
    <t>Toepassen boombescherming</t>
  </si>
  <si>
    <t>Inzet verkeersmaatregelen brug alle verkeer, gehele afzetting met omleiding -- &lt;1dag</t>
  </si>
  <si>
    <t>Inzet verkeersmaatregelen brug alle verkeer, halve rijbaan afzetting met verkeersregelaars -- &lt;1dag</t>
  </si>
  <si>
    <t>Inzet verkeersmaatregelen brug alle verkeer, afzetting fiets/voetpad -- &lt;1dag</t>
  </si>
  <si>
    <t>Inzet verkeersmaatregelen brug fiets/voetgangers, gehele afzetting met omleiding -- &lt;1dag</t>
  </si>
  <si>
    <t>Inzet verkeersmaatregelen brug alle verkeer, gehele afzetting met omleiding -- 1-3dag</t>
  </si>
  <si>
    <t>Inzet verkeersmaatregelen brug alle verkeer, halve rijbaan afzetting met verkeersregelaars -- 1-3dag</t>
  </si>
  <si>
    <t>Inzet verkeersmaatregelen brug alle verkeer, afzetting fiets/voetpad -- 1-3dag</t>
  </si>
  <si>
    <t>Inzet verkeersmaatregelen brug fiets/voetgangers, gehele afzetting met omleiding -- 1-3dag</t>
  </si>
  <si>
    <t>Inzet verkeersmaatregelen brug alle verkeer, gehele afzetting met omleiding -- 3-5dag</t>
  </si>
  <si>
    <t>Inzet verkeersmaatregelen brug alle verkeer, halve rijbaan afzetting met verkeersregelaars -- 3-5dag</t>
  </si>
  <si>
    <t>Inzet verkeersmaatregelen brug alle verkeer, afzetting fiets/voetpad -- 3-5dag</t>
  </si>
  <si>
    <t>Inzet verkeersmaatregelen brug fiets/voetgangers, gehele afzetting met omleiding -- 3-5dag</t>
  </si>
  <si>
    <t>Toepassen aankondigingsborden gehele afzetting verkeersbrug</t>
  </si>
  <si>
    <t>Toepassen aankondigingsborden gehele afzetting fiets/voetgangersbrug</t>
  </si>
  <si>
    <t>EUR</t>
  </si>
  <si>
    <t>Opstellen conserveringsadvies</t>
  </si>
  <si>
    <t>Opstellen slijtlaagadvies</t>
  </si>
  <si>
    <t>2.4.7</t>
  </si>
  <si>
    <t>2.4.25</t>
  </si>
  <si>
    <t>2.4.26</t>
  </si>
  <si>
    <t>Inrichten werktereinen</t>
  </si>
  <si>
    <t>Opruimen werktereinen</t>
  </si>
  <si>
    <t>Conserveren (overlagen) stalen onderdelen</t>
  </si>
  <si>
    <t>Inschrijfprijs</t>
  </si>
  <si>
    <t>Leveren en aanbrengen afdekdoppen leuningwerk</t>
  </si>
  <si>
    <t>Opstellen conserverings-/slijtlaag advies</t>
  </si>
  <si>
    <t>2.4.24</t>
  </si>
  <si>
    <t>2.4.10</t>
  </si>
  <si>
    <t>Vervangen bitumineuze verhardingen</t>
  </si>
  <si>
    <t>Vervangen bitumineuze verharding -- 0-50 m2</t>
  </si>
  <si>
    <t>0-50</t>
  </si>
  <si>
    <t>Herstellen elementenverharding</t>
  </si>
  <si>
    <t>Herstellen elementenverharding -- 0-10 m2</t>
  </si>
  <si>
    <t>Inzagen asfalt en vullen met rubberbitumen -- 0-10 m1</t>
  </si>
  <si>
    <t>Inzagen asfalt en vullen met rubberbitumen -- 10-25 m1</t>
  </si>
  <si>
    <t>Inzagen asfalt en vullen met rubberbitumen -- &gt;25 m1</t>
  </si>
  <si>
    <t xml:space="preserve">Vervangen voegafdichtingen   </t>
  </si>
  <si>
    <t>Inzet verkeersmaatregelen brug alle verkeer, halve rijbaan afzetting -- &lt;1dag</t>
  </si>
  <si>
    <t>Inzet verkeersmaatregelen brug alle verkeer, halve rijbaan afzetting -- 1-3dag</t>
  </si>
  <si>
    <t>Inzet verkeersmaatregelen brug alle verkeer, halve rijbaan afzetting -- 3-5dag</t>
  </si>
  <si>
    <t xml:space="preserve">Vervangen hardhouten onderdelen  </t>
  </si>
  <si>
    <t>Vervangen enkele hardhouten dekplanken</t>
  </si>
  <si>
    <t>Vervangen hardhouten grondplanken</t>
  </si>
  <si>
    <t>Vervangen hardhouten leuningregels</t>
  </si>
  <si>
    <t>Vervangen hardhouten leuningstijlen</t>
  </si>
  <si>
    <t>Inzet verkeersmaatregelen brug fiets/voetgangers, gedeeltelijke afzetting zonder omleiding -- &lt;1dag</t>
  </si>
  <si>
    <t>Inzet verkeersmaatregelen brug fiets/voetgangers, gedeeltelijke afzetting zonder omleiding -- 1-3dag</t>
  </si>
  <si>
    <t>Inzet verkeersmaatregelen brug fiets/voetgangers, gedeeltelijke afzetting zonder omleiding -- 3-5dag</t>
  </si>
  <si>
    <t>Inzet verkeersmaatregelen brug fiets/voetgangers, gehele afzetting zonder omleiding -- &lt;1dag</t>
  </si>
  <si>
    <t>Inzet verkeersmaatregelen brug fiets/voetgangers, gehele afzetting zonder omleiding -- 1-3dag</t>
  </si>
  <si>
    <t>Inzet verkeersmaatregelen brug fiets/voetgangers, gehele afzetting zonder omleiding -- 3-5dag</t>
  </si>
  <si>
    <t>Zekerheidsstelling</t>
  </si>
  <si>
    <t>Quickscan Flora en fauna</t>
  </si>
  <si>
    <t>2.4.23</t>
  </si>
  <si>
    <t>KLIC-melding incl. bescherming K&amp;L</t>
  </si>
  <si>
    <t>Opstellen garantieverklaringen</t>
  </si>
  <si>
    <t>Specificatie vd inschrijfsom, Hfd.147</t>
  </si>
  <si>
    <t>Conserveren stalen leuningwerk -- 0-25 m1</t>
  </si>
  <si>
    <t>Vervangen bitumineuze deklaag -- 0-50 m2</t>
  </si>
  <si>
    <t>Lokaal bijwerken conservering</t>
  </si>
  <si>
    <t>Herstellen uitspoeling in talud</t>
  </si>
  <si>
    <t>m3</t>
  </si>
  <si>
    <t>Lokaal herstel asfalt</t>
  </si>
  <si>
    <t>Staalherstel/richten stalen leuningwerk</t>
  </si>
  <si>
    <t>Controleren en herstellen bevestigingsmiddelen</t>
  </si>
  <si>
    <t>Totaal werkzaamheden</t>
  </si>
  <si>
    <t>Aanbrengen armaturen</t>
  </si>
  <si>
    <t>Aanbrengen slijtlaag op houten dek</t>
  </si>
  <si>
    <t>Herstellen bevestigingen schuifconstructie geleiderails</t>
  </si>
  <si>
    <t>Aanbrengen beschoeiingsconstructie</t>
  </si>
  <si>
    <t>Aanbrengen bebording</t>
  </si>
  <si>
    <t>Vervangen bevestigingsmiddelen mantelbuis</t>
  </si>
  <si>
    <t>Vervangen houten schrikhek</t>
  </si>
  <si>
    <t>Herstellen schanskorf (aanvullen stenen &amp; dichtvlechten gaten)</t>
  </si>
  <si>
    <t>Conserveren houten leuningwerk -- 0-25 m1</t>
  </si>
  <si>
    <t>Conserveren houten leuningwerk -- 25-50 m1</t>
  </si>
  <si>
    <t>Conserveren houten leuningwerk -- &gt;50 m1</t>
  </si>
  <si>
    <t>Conserveren houten leuningwerk</t>
  </si>
  <si>
    <t>3.11</t>
  </si>
  <si>
    <t>Herstellen verbindingsstuk hemelwaterafvoer</t>
  </si>
  <si>
    <t>loc.</t>
  </si>
  <si>
    <t>2.4.9</t>
  </si>
  <si>
    <t>2.4.13</t>
  </si>
  <si>
    <t>2.4.19</t>
  </si>
  <si>
    <t>Vastzetten schrikhekken</t>
  </si>
  <si>
    <t>Totaalkosten</t>
  </si>
  <si>
    <t>Opstellen verkeersplannen</t>
  </si>
  <si>
    <t>Meldingen Waterwet</t>
  </si>
  <si>
    <t>TOTAALKOSTEN</t>
  </si>
  <si>
    <t>Stelpost 2024</t>
  </si>
  <si>
    <t>Stelpost 2025</t>
  </si>
  <si>
    <t>Stelpost 2026</t>
  </si>
  <si>
    <t>Stelpost 2027</t>
  </si>
  <si>
    <t>Vervangen schrikhek met behoud van stalen stijlen (rood/wit)</t>
  </si>
  <si>
    <t>Bijkomende (eenmalige) werkzaamheden</t>
  </si>
  <si>
    <t/>
  </si>
  <si>
    <t>2.4.14</t>
  </si>
  <si>
    <t>2.4.11</t>
  </si>
  <si>
    <t>2.4.20</t>
  </si>
  <si>
    <t>2.4.27</t>
  </si>
  <si>
    <t>2.4.30</t>
  </si>
  <si>
    <t>3.4.32</t>
  </si>
  <si>
    <t>Tarievenlijst raamovereenkomst 2024-2028</t>
  </si>
  <si>
    <t>Stelpost 2028</t>
  </si>
  <si>
    <t>Inzet verkeersregelaar -- ma t/m vrij tussen 07.00 en 16.00 uur</t>
  </si>
  <si>
    <t>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</si>
</sst>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0.0"/>
    <numFmt numFmtId="166" formatCode="&quot;€&quot;\ #,##0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CG Times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i/>
      <sz val="10"/>
      <name val="CG Times"/>
    </font>
    <font>
      <b/>
      <sz val="10"/>
      <color theme="1"/>
      <name val="Arial"/>
      <family val="2"/>
    </font>
    <font>
      <sz val="10"/>
      <name val="Univers"/>
      <family val="2"/>
    </font>
    <font>
      <b/>
      <sz val="11"/>
      <color theme="1"/>
      <name val="Calibri"/>
      <family val="2"/>
      <scheme val="minor"/>
    </font>
    <font>
      <sz val="13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CB6CE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 applyFont="0"/>
    <xf numFmtId="0" fontId="12" fillId="0" borderId="0"/>
    <xf numFmtId="0" fontId="19" fillId="0" borderId="0"/>
  </cellStyleXfs>
  <cellXfs count="155">
    <xf numFmtId="0" fontId="0" fillId="0" borderId="0" xfId="0"/>
    <xf numFmtId="0" fontId="4" fillId="0" borderId="16" xfId="2" applyFont="1" applyBorder="1" applyAlignment="1">
      <alignment horizontal="left" vertical="center"/>
    </xf>
    <xf numFmtId="0" fontId="6" fillId="2" borderId="5" xfId="1" applyFont="1" applyFill="1" applyBorder="1" applyAlignment="1">
      <alignment vertical="top"/>
    </xf>
    <xf numFmtId="0" fontId="4" fillId="0" borderId="16" xfId="2" applyFont="1" applyBorder="1" applyAlignment="1">
      <alignment horizontal="center" vertical="center"/>
    </xf>
    <xf numFmtId="0" fontId="9" fillId="0" borderId="0" xfId="1" applyFont="1"/>
    <xf numFmtId="0" fontId="6" fillId="0" borderId="42" xfId="1" applyFont="1" applyBorder="1" applyAlignment="1">
      <alignment horizontal="right" vertical="top"/>
    </xf>
    <xf numFmtId="0" fontId="19" fillId="0" borderId="0" xfId="3"/>
    <xf numFmtId="0" fontId="1" fillId="0" borderId="0" xfId="3" applyFont="1" applyAlignment="1">
      <alignment horizontal="left" vertical="center" wrapText="1"/>
    </xf>
    <xf numFmtId="0" fontId="1" fillId="0" borderId="0" xfId="3" applyFont="1" applyAlignment="1">
      <alignment horizontal="left" vertical="center"/>
    </xf>
    <xf numFmtId="0" fontId="8" fillId="0" borderId="41" xfId="3" applyFont="1" applyBorder="1" applyAlignment="1">
      <alignment vertical="top"/>
    </xf>
    <xf numFmtId="0" fontId="8" fillId="0" borderId="40" xfId="3" applyFont="1" applyBorder="1" applyAlignment="1">
      <alignment vertical="top"/>
    </xf>
    <xf numFmtId="0" fontId="19" fillId="0" borderId="39" xfId="3" applyBorder="1" applyAlignment="1">
      <alignment horizontal="right" vertical="top"/>
    </xf>
    <xf numFmtId="0" fontId="8" fillId="0" borderId="38" xfId="3" applyFont="1" applyBorder="1" applyAlignment="1">
      <alignment vertical="center"/>
    </xf>
    <xf numFmtId="0" fontId="8" fillId="0" borderId="37" xfId="3" applyFont="1" applyBorder="1" applyAlignment="1">
      <alignment vertical="center"/>
    </xf>
    <xf numFmtId="0" fontId="17" fillId="0" borderId="0" xfId="3" applyFont="1"/>
    <xf numFmtId="0" fontId="1" fillId="0" borderId="34" xfId="3" applyFont="1" applyBorder="1" applyAlignment="1">
      <alignment horizontal="left" vertical="center"/>
    </xf>
    <xf numFmtId="0" fontId="1" fillId="0" borderId="15" xfId="3" applyFont="1" applyBorder="1" applyAlignment="1">
      <alignment horizontal="left" vertical="center"/>
    </xf>
    <xf numFmtId="0" fontId="1" fillId="0" borderId="9" xfId="3" applyFont="1" applyBorder="1" applyAlignment="1">
      <alignment horizontal="left" vertical="center" wrapText="1"/>
    </xf>
    <xf numFmtId="0" fontId="1" fillId="0" borderId="33" xfId="3" applyFont="1" applyBorder="1" applyAlignment="1">
      <alignment horizontal="left" vertical="center" wrapText="1"/>
    </xf>
    <xf numFmtId="0" fontId="1" fillId="0" borderId="34" xfId="3" applyFont="1" applyBorder="1" applyAlignment="1">
      <alignment horizontal="left" vertical="center" wrapText="1"/>
    </xf>
    <xf numFmtId="0" fontId="1" fillId="0" borderId="19" xfId="3" applyFont="1" applyBorder="1" applyAlignment="1">
      <alignment horizontal="left" vertical="center" wrapText="1"/>
    </xf>
    <xf numFmtId="0" fontId="1" fillId="0" borderId="8" xfId="3" applyFont="1" applyBorder="1" applyAlignment="1">
      <alignment horizontal="left" vertical="center" wrapText="1"/>
    </xf>
    <xf numFmtId="0" fontId="1" fillId="0" borderId="18" xfId="3" applyFont="1" applyBorder="1" applyAlignment="1">
      <alignment horizontal="left" vertical="center" wrapText="1"/>
    </xf>
    <xf numFmtId="0" fontId="17" fillId="3" borderId="0" xfId="3" applyFont="1" applyFill="1"/>
    <xf numFmtId="0" fontId="1" fillId="0" borderId="20" xfId="3" applyFont="1" applyBorder="1" applyAlignment="1">
      <alignment horizontal="left" vertical="center" wrapText="1"/>
    </xf>
    <xf numFmtId="0" fontId="15" fillId="3" borderId="0" xfId="3" applyFont="1" applyFill="1"/>
    <xf numFmtId="0" fontId="1" fillId="0" borderId="32" xfId="3" applyFont="1" applyBorder="1" applyAlignment="1">
      <alignment horizontal="left" vertical="center" wrapText="1"/>
    </xf>
    <xf numFmtId="0" fontId="1" fillId="0" borderId="27" xfId="3" applyFont="1" applyBorder="1" applyAlignment="1">
      <alignment vertical="center"/>
    </xf>
    <xf numFmtId="0" fontId="1" fillId="0" borderId="29" xfId="3" applyFont="1" applyBorder="1" applyAlignment="1">
      <alignment vertical="center"/>
    </xf>
    <xf numFmtId="0" fontId="11" fillId="0" borderId="19" xfId="3" applyFont="1" applyBorder="1" applyAlignment="1">
      <alignment horizontal="left" vertical="center" wrapText="1"/>
    </xf>
    <xf numFmtId="0" fontId="1" fillId="0" borderId="16" xfId="3" applyFont="1" applyBorder="1" applyAlignment="1">
      <alignment horizontal="left" vertical="center" wrapText="1"/>
    </xf>
    <xf numFmtId="0" fontId="11" fillId="0" borderId="8" xfId="3" applyFont="1" applyBorder="1" applyAlignment="1">
      <alignment horizontal="left" vertical="center" wrapText="1"/>
    </xf>
    <xf numFmtId="0" fontId="1" fillId="0" borderId="16" xfId="3" applyFont="1" applyBorder="1" applyAlignment="1">
      <alignment horizontal="center" vertical="center" wrapText="1"/>
    </xf>
    <xf numFmtId="0" fontId="1" fillId="0" borderId="17" xfId="3" applyFont="1" applyBorder="1" applyAlignment="1">
      <alignment horizontal="left" vertical="center"/>
    </xf>
    <xf numFmtId="0" fontId="1" fillId="0" borderId="9" xfId="3" applyFont="1" applyBorder="1" applyAlignment="1">
      <alignment horizontal="left" vertical="center"/>
    </xf>
    <xf numFmtId="0" fontId="4" fillId="0" borderId="16" xfId="3" quotePrefix="1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0" fontId="1" fillId="0" borderId="10" xfId="3" applyFont="1" applyBorder="1" applyAlignment="1">
      <alignment horizontal="left" vertical="center" wrapText="1"/>
    </xf>
    <xf numFmtId="49" fontId="1" fillId="0" borderId="16" xfId="3" quotePrefix="1" applyNumberFormat="1" applyFont="1" applyBorder="1" applyAlignment="1">
      <alignment horizontal="center" vertical="center" wrapText="1"/>
    </xf>
    <xf numFmtId="0" fontId="1" fillId="0" borderId="16" xfId="3" quotePrefix="1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0" fontId="14" fillId="0" borderId="16" xfId="3" applyFont="1" applyBorder="1" applyAlignment="1">
      <alignment horizontal="center" vertical="center"/>
    </xf>
    <xf numFmtId="0" fontId="11" fillId="0" borderId="16" xfId="3" quotePrefix="1" applyFont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/>
    </xf>
    <xf numFmtId="2" fontId="4" fillId="0" borderId="16" xfId="3" applyNumberFormat="1" applyFont="1" applyBorder="1" applyAlignment="1">
      <alignment vertical="center"/>
    </xf>
    <xf numFmtId="0" fontId="7" fillId="0" borderId="8" xfId="3" applyFont="1" applyBorder="1" applyAlignment="1">
      <alignment horizontal="center" vertical="top"/>
    </xf>
    <xf numFmtId="2" fontId="4" fillId="0" borderId="16" xfId="3" applyNumberFormat="1" applyFont="1" applyBorder="1" applyAlignment="1">
      <alignment vertical="top"/>
    </xf>
    <xf numFmtId="0" fontId="4" fillId="0" borderId="16" xfId="3" applyFont="1" applyBorder="1" applyAlignment="1">
      <alignment horizontal="center" vertical="top"/>
    </xf>
    <xf numFmtId="2" fontId="4" fillId="0" borderId="7" xfId="3" applyNumberFormat="1" applyFont="1" applyBorder="1" applyAlignment="1">
      <alignment vertical="center"/>
    </xf>
    <xf numFmtId="0" fontId="7" fillId="0" borderId="18" xfId="3" applyFont="1" applyBorder="1" applyAlignment="1">
      <alignment horizontal="center" vertical="top"/>
    </xf>
    <xf numFmtId="0" fontId="18" fillId="0" borderId="0" xfId="3" applyFont="1"/>
    <xf numFmtId="49" fontId="6" fillId="2" borderId="26" xfId="3" applyNumberFormat="1" applyFont="1" applyFill="1" applyBorder="1" applyAlignment="1">
      <alignment horizontal="left" vertical="top" wrapText="1"/>
    </xf>
    <xf numFmtId="49" fontId="6" fillId="2" borderId="2" xfId="3" applyNumberFormat="1" applyFont="1" applyFill="1" applyBorder="1" applyAlignment="1">
      <alignment horizontal="left" vertical="top" wrapText="1"/>
    </xf>
    <xf numFmtId="0" fontId="10" fillId="0" borderId="0" xfId="3" applyFont="1"/>
    <xf numFmtId="0" fontId="3" fillId="0" borderId="0" xfId="3" applyFont="1"/>
    <xf numFmtId="164" fontId="16" fillId="0" borderId="10" xfId="3" applyNumberFormat="1" applyFont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top"/>
    </xf>
    <xf numFmtId="0" fontId="1" fillId="0" borderId="22" xfId="3" applyFont="1" applyBorder="1" applyAlignment="1">
      <alignment horizontal="left" vertical="center" wrapText="1"/>
    </xf>
    <xf numFmtId="0" fontId="1" fillId="0" borderId="14" xfId="3" applyFont="1" applyBorder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164" fontId="16" fillId="0" borderId="7" xfId="3" applyNumberFormat="1" applyFont="1" applyBorder="1" applyAlignment="1" applyProtection="1">
      <alignment vertical="center"/>
      <protection locked="0"/>
    </xf>
    <xf numFmtId="2" fontId="16" fillId="0" borderId="28" xfId="3" applyNumberFormat="1" applyFont="1" applyBorder="1" applyAlignment="1" applyProtection="1">
      <alignment horizontal="right" vertical="center"/>
      <protection locked="0"/>
    </xf>
    <xf numFmtId="0" fontId="1" fillId="0" borderId="0" xfId="3" applyFont="1" applyAlignment="1">
      <alignment vertical="center" wrapText="1"/>
    </xf>
    <xf numFmtId="0" fontId="8" fillId="0" borderId="0" xfId="3" applyFont="1" applyAlignment="1">
      <alignment horizontal="right" vertical="center" wrapText="1"/>
    </xf>
    <xf numFmtId="9" fontId="16" fillId="0" borderId="0" xfId="3" applyNumberFormat="1" applyFont="1" applyAlignment="1" applyProtection="1">
      <alignment horizontal="center" vertical="center" wrapText="1"/>
      <protection locked="0"/>
    </xf>
    <xf numFmtId="0" fontId="1" fillId="0" borderId="0" xfId="3" applyFont="1" applyAlignment="1">
      <alignment horizontal="right" vertical="center" wrapText="1"/>
    </xf>
    <xf numFmtId="0" fontId="15" fillId="3" borderId="1" xfId="3" applyFont="1" applyFill="1" applyBorder="1" applyAlignment="1">
      <alignment horizontal="left" vertical="center" wrapText="1"/>
    </xf>
    <xf numFmtId="0" fontId="13" fillId="2" borderId="14" xfId="3" applyFont="1" applyFill="1" applyBorder="1" applyAlignment="1">
      <alignment horizontal="left"/>
    </xf>
    <xf numFmtId="2" fontId="6" fillId="2" borderId="5" xfId="3" applyNumberFormat="1" applyFont="1" applyFill="1" applyBorder="1" applyAlignment="1">
      <alignment horizontal="left" vertical="top" wrapText="1"/>
    </xf>
    <xf numFmtId="164" fontId="6" fillId="2" borderId="25" xfId="3" applyNumberFormat="1" applyFont="1" applyFill="1" applyBorder="1" applyAlignment="1">
      <alignment horizontal="left" vertical="top" wrapText="1"/>
    </xf>
    <xf numFmtId="165" fontId="4" fillId="0" borderId="7" xfId="3" applyNumberFormat="1" applyFont="1" applyBorder="1" applyAlignment="1">
      <alignment vertical="center"/>
    </xf>
    <xf numFmtId="166" fontId="4" fillId="0" borderId="44" xfId="3" applyNumberFormat="1" applyFont="1" applyBorder="1" applyAlignment="1">
      <alignment vertical="center"/>
    </xf>
    <xf numFmtId="165" fontId="4" fillId="0" borderId="10" xfId="3" applyNumberFormat="1" applyFont="1" applyBorder="1" applyAlignment="1">
      <alignment vertical="center"/>
    </xf>
    <xf numFmtId="166" fontId="4" fillId="0" borderId="45" xfId="3" applyNumberFormat="1" applyFont="1" applyBorder="1" applyAlignment="1">
      <alignment vertical="center"/>
    </xf>
    <xf numFmtId="165" fontId="4" fillId="0" borderId="28" xfId="3" applyNumberFormat="1" applyFont="1" applyBorder="1" applyAlignment="1">
      <alignment vertical="center"/>
    </xf>
    <xf numFmtId="166" fontId="4" fillId="0" borderId="43" xfId="3" applyNumberFormat="1" applyFont="1" applyBorder="1" applyAlignment="1">
      <alignment vertical="center"/>
    </xf>
    <xf numFmtId="166" fontId="15" fillId="3" borderId="24" xfId="3" applyNumberFormat="1" applyFont="1" applyFill="1" applyBorder="1" applyAlignment="1">
      <alignment horizontal="left" vertical="center" wrapText="1"/>
    </xf>
    <xf numFmtId="164" fontId="1" fillId="0" borderId="21" xfId="3" applyNumberFormat="1" applyFont="1" applyBorder="1" applyAlignment="1">
      <alignment wrapText="1"/>
    </xf>
    <xf numFmtId="164" fontId="1" fillId="0" borderId="22" xfId="3" applyNumberFormat="1" applyFont="1" applyBorder="1" applyAlignment="1">
      <alignment wrapText="1"/>
    </xf>
    <xf numFmtId="164" fontId="1" fillId="0" borderId="29" xfId="3" applyNumberFormat="1" applyFont="1" applyBorder="1" applyAlignment="1">
      <alignment wrapText="1"/>
    </xf>
    <xf numFmtId="164" fontId="1" fillId="0" borderId="33" xfId="3" applyNumberFormat="1" applyFont="1" applyBorder="1" applyAlignment="1">
      <alignment wrapText="1"/>
    </xf>
    <xf numFmtId="0" fontId="1" fillId="0" borderId="21" xfId="3" applyFont="1" applyBorder="1" applyAlignment="1">
      <alignment vertical="center" wrapText="1"/>
    </xf>
    <xf numFmtId="0" fontId="1" fillId="0" borderId="22" xfId="3" applyFont="1" applyBorder="1" applyAlignment="1">
      <alignment vertical="center" wrapText="1"/>
    </xf>
    <xf numFmtId="0" fontId="1" fillId="0" borderId="29" xfId="3" applyFont="1" applyBorder="1" applyAlignment="1">
      <alignment vertical="center" wrapText="1"/>
    </xf>
    <xf numFmtId="0" fontId="1" fillId="0" borderId="33" xfId="3" applyFont="1" applyBorder="1" applyAlignment="1">
      <alignment vertical="center" wrapText="1"/>
    </xf>
    <xf numFmtId="0" fontId="13" fillId="2" borderId="0" xfId="3" applyFont="1" applyFill="1" applyAlignment="1">
      <alignment horizontal="left"/>
    </xf>
    <xf numFmtId="164" fontId="15" fillId="3" borderId="0" xfId="3" applyNumberFormat="1" applyFont="1" applyFill="1" applyAlignment="1">
      <alignment horizontal="right"/>
    </xf>
    <xf numFmtId="0" fontId="13" fillId="2" borderId="6" xfId="3" applyFont="1" applyFill="1" applyBorder="1" applyAlignment="1">
      <alignment horizontal="left"/>
    </xf>
    <xf numFmtId="0" fontId="1" fillId="0" borderId="14" xfId="3" applyFont="1" applyBorder="1" applyAlignment="1">
      <alignment vertical="center" wrapText="1"/>
    </xf>
    <xf numFmtId="0" fontId="1" fillId="0" borderId="44" xfId="3" applyFont="1" applyBorder="1" applyAlignment="1">
      <alignment horizontal="left" vertical="center" wrapText="1"/>
    </xf>
    <xf numFmtId="0" fontId="1" fillId="0" borderId="43" xfId="3" applyFont="1" applyBorder="1" applyAlignment="1">
      <alignment horizontal="left" vertical="center" wrapText="1"/>
    </xf>
    <xf numFmtId="166" fontId="15" fillId="3" borderId="4" xfId="3" applyNumberFormat="1" applyFont="1" applyFill="1" applyBorder="1" applyAlignment="1">
      <alignment vertical="center" wrapText="1"/>
    </xf>
    <xf numFmtId="164" fontId="4" fillId="0" borderId="45" xfId="3" applyNumberFormat="1" applyFont="1" applyBorder="1" applyProtection="1">
      <protection locked="0"/>
    </xf>
    <xf numFmtId="0" fontId="1" fillId="0" borderId="7" xfId="3" applyFont="1" applyBorder="1" applyAlignment="1">
      <alignment horizontal="left" vertical="center" wrapText="1"/>
    </xf>
    <xf numFmtId="0" fontId="1" fillId="0" borderId="10" xfId="3" applyFont="1" applyBorder="1" applyAlignment="1">
      <alignment vertical="center" wrapText="1"/>
    </xf>
    <xf numFmtId="0" fontId="1" fillId="0" borderId="28" xfId="3" applyFont="1" applyBorder="1" applyAlignment="1">
      <alignment horizontal="left" vertical="center" wrapText="1"/>
    </xf>
    <xf numFmtId="164" fontId="16" fillId="0" borderId="10" xfId="3" applyNumberFormat="1" applyFont="1" applyBorder="1" applyProtection="1">
      <protection locked="0"/>
    </xf>
    <xf numFmtId="0" fontId="0" fillId="0" borderId="7" xfId="0" applyBorder="1" applyAlignment="1">
      <alignment vertical="center" wrapText="1"/>
    </xf>
    <xf numFmtId="166" fontId="15" fillId="3" borderId="4" xfId="3" applyNumberFormat="1" applyFont="1" applyFill="1" applyBorder="1" applyAlignment="1">
      <alignment horizontal="left" vertical="center" wrapText="1"/>
    </xf>
    <xf numFmtId="166" fontId="15" fillId="3" borderId="11" xfId="3" applyNumberFormat="1" applyFont="1" applyFill="1" applyBorder="1" applyAlignment="1">
      <alignment vertical="center" wrapText="1"/>
    </xf>
    <xf numFmtId="166" fontId="15" fillId="3" borderId="35" xfId="3" applyNumberFormat="1" applyFont="1" applyFill="1" applyBorder="1" applyAlignment="1">
      <alignment horizontal="left" vertical="center" wrapText="1"/>
    </xf>
    <xf numFmtId="0" fontId="4" fillId="0" borderId="9" xfId="3" applyFont="1" applyBorder="1" applyAlignment="1">
      <alignment vertical="top"/>
    </xf>
    <xf numFmtId="0" fontId="4" fillId="0" borderId="17" xfId="3" applyFont="1" applyBorder="1" applyAlignment="1">
      <alignment vertical="top"/>
    </xf>
    <xf numFmtId="0" fontId="5" fillId="0" borderId="0" xfId="1" applyFont="1"/>
    <xf numFmtId="0" fontId="9" fillId="0" borderId="0" xfId="1" applyFont="1"/>
    <xf numFmtId="49" fontId="6" fillId="2" borderId="3" xfId="3" applyNumberFormat="1" applyFont="1" applyFill="1" applyBorder="1" applyAlignment="1">
      <alignment horizontal="left" vertical="top"/>
    </xf>
    <xf numFmtId="49" fontId="6" fillId="2" borderId="30" xfId="3" applyNumberFormat="1" applyFont="1" applyFill="1" applyBorder="1" applyAlignment="1">
      <alignment horizontal="left" vertical="top"/>
    </xf>
    <xf numFmtId="0" fontId="1" fillId="0" borderId="0" xfId="3" applyFont="1" applyAlignment="1">
      <alignment horizontal="left" vertical="center" wrapText="1"/>
    </xf>
    <xf numFmtId="0" fontId="11" fillId="0" borderId="9" xfId="3" applyFont="1" applyBorder="1" applyAlignment="1">
      <alignment horizontal="left" vertical="center"/>
    </xf>
    <xf numFmtId="0" fontId="11" fillId="0" borderId="17" xfId="3" applyFont="1" applyBorder="1" applyAlignment="1">
      <alignment horizontal="left" vertical="center"/>
    </xf>
    <xf numFmtId="0" fontId="1" fillId="0" borderId="9" xfId="3" applyFont="1" applyBorder="1" applyAlignment="1">
      <alignment horizontal="left" vertical="center"/>
    </xf>
    <xf numFmtId="0" fontId="1" fillId="0" borderId="17" xfId="3" applyFont="1" applyBorder="1" applyAlignment="1">
      <alignment horizontal="left" vertical="center"/>
    </xf>
    <xf numFmtId="0" fontId="13" fillId="2" borderId="3" xfId="3" applyFont="1" applyFill="1" applyBorder="1" applyAlignment="1">
      <alignment horizontal="left"/>
    </xf>
    <xf numFmtId="0" fontId="13" fillId="2" borderId="4" xfId="3" applyFont="1" applyFill="1" applyBorder="1" applyAlignment="1">
      <alignment horizontal="left"/>
    </xf>
    <xf numFmtId="0" fontId="13" fillId="2" borderId="6" xfId="3" applyFont="1" applyFill="1" applyBorder="1" applyAlignment="1">
      <alignment horizontal="left"/>
    </xf>
    <xf numFmtId="0" fontId="2" fillId="0" borderId="9" xfId="3" applyFont="1" applyBorder="1" applyAlignment="1">
      <alignment horizontal="left" vertical="top"/>
    </xf>
    <xf numFmtId="0" fontId="2" fillId="0" borderId="17" xfId="3" applyFont="1" applyBorder="1" applyAlignment="1">
      <alignment horizontal="left" vertical="top"/>
    </xf>
    <xf numFmtId="0" fontId="4" fillId="0" borderId="9" xfId="3" applyFont="1" applyBorder="1" applyAlignment="1">
      <alignment vertical="top"/>
    </xf>
    <xf numFmtId="0" fontId="4" fillId="0" borderId="17" xfId="3" applyFont="1" applyBorder="1" applyAlignment="1">
      <alignment vertical="top"/>
    </xf>
    <xf numFmtId="0" fontId="15" fillId="3" borderId="11" xfId="3" applyFont="1" applyFill="1" applyBorder="1" applyAlignment="1">
      <alignment horizontal="left" vertical="center" wrapText="1"/>
    </xf>
    <xf numFmtId="0" fontId="15" fillId="3" borderId="12" xfId="3" applyFont="1" applyFill="1" applyBorder="1" applyAlignment="1">
      <alignment horizontal="left" vertical="center" wrapText="1"/>
    </xf>
    <xf numFmtId="0" fontId="15" fillId="3" borderId="13" xfId="3" applyFont="1" applyFill="1" applyBorder="1" applyAlignment="1">
      <alignment horizontal="left" vertical="center" wrapText="1"/>
    </xf>
    <xf numFmtId="164" fontId="15" fillId="3" borderId="36" xfId="3" applyNumberFormat="1" applyFont="1" applyFill="1" applyBorder="1" applyAlignment="1">
      <alignment horizontal="right"/>
    </xf>
    <xf numFmtId="164" fontId="15" fillId="3" borderId="12" xfId="3" applyNumberFormat="1" applyFont="1" applyFill="1" applyBorder="1" applyAlignment="1">
      <alignment horizontal="right"/>
    </xf>
    <xf numFmtId="164" fontId="15" fillId="3" borderId="35" xfId="3" applyNumberFormat="1" applyFont="1" applyFill="1" applyBorder="1" applyAlignment="1">
      <alignment horizontal="right"/>
    </xf>
    <xf numFmtId="164" fontId="1" fillId="0" borderId="0" xfId="3" applyNumberFormat="1" applyFont="1" applyAlignment="1">
      <alignment horizontal="right" vertical="center" wrapText="1"/>
    </xf>
    <xf numFmtId="0" fontId="1" fillId="0" borderId="0" xfId="3" applyFont="1" applyAlignment="1">
      <alignment horizontal="right" vertical="center" wrapText="1"/>
    </xf>
    <xf numFmtId="0" fontId="1" fillId="0" borderId="20" xfId="3" applyFont="1" applyBorder="1" applyAlignment="1">
      <alignment horizontal="right" vertical="center" wrapText="1"/>
    </xf>
    <xf numFmtId="0" fontId="15" fillId="3" borderId="23" xfId="3" applyFont="1" applyFill="1" applyBorder="1" applyAlignment="1">
      <alignment horizontal="left" vertical="center" wrapText="1"/>
    </xf>
    <xf numFmtId="0" fontId="15" fillId="3" borderId="1" xfId="3" applyFont="1" applyFill="1" applyBorder="1" applyAlignment="1">
      <alignment horizontal="left" vertical="center" wrapText="1"/>
    </xf>
    <xf numFmtId="0" fontId="15" fillId="3" borderId="24" xfId="3" applyFont="1" applyFill="1" applyBorder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0" fontId="8" fillId="0" borderId="20" xfId="3" applyFont="1" applyBorder="1" applyAlignment="1">
      <alignment horizontal="left" vertical="center" wrapText="1"/>
    </xf>
    <xf numFmtId="0" fontId="11" fillId="0" borderId="9" xfId="3" applyFont="1" applyBorder="1"/>
    <xf numFmtId="0" fontId="11" fillId="0" borderId="17" xfId="3" applyFont="1" applyBorder="1"/>
    <xf numFmtId="0" fontId="1" fillId="0" borderId="9" xfId="3" applyFont="1" applyBorder="1"/>
    <xf numFmtId="0" fontId="1" fillId="0" borderId="17" xfId="3" applyFont="1" applyBorder="1"/>
    <xf numFmtId="164" fontId="1" fillId="0" borderId="9" xfId="3" applyNumberFormat="1" applyFont="1" applyBorder="1" applyAlignment="1">
      <alignment horizontal="center" wrapText="1"/>
    </xf>
    <xf numFmtId="164" fontId="1" fillId="0" borderId="20" xfId="3" applyNumberFormat="1" applyFont="1" applyBorder="1" applyAlignment="1">
      <alignment horizontal="center" wrapText="1"/>
    </xf>
    <xf numFmtId="164" fontId="8" fillId="0" borderId="9" xfId="3" applyNumberFormat="1" applyFont="1" applyBorder="1" applyAlignment="1">
      <alignment horizontal="center" wrapText="1"/>
    </xf>
    <xf numFmtId="164" fontId="8" fillId="0" borderId="20" xfId="3" applyNumberFormat="1" applyFont="1" applyBorder="1" applyAlignment="1">
      <alignment horizontal="center" wrapText="1"/>
    </xf>
    <xf numFmtId="164" fontId="15" fillId="3" borderId="11" xfId="3" applyNumberFormat="1" applyFont="1" applyFill="1" applyBorder="1" applyAlignment="1">
      <alignment horizontal="center"/>
    </xf>
    <xf numFmtId="164" fontId="15" fillId="3" borderId="35" xfId="3" applyNumberFormat="1" applyFont="1" applyFill="1" applyBorder="1" applyAlignment="1">
      <alignment horizontal="center"/>
    </xf>
    <xf numFmtId="0" fontId="13" fillId="2" borderId="21" xfId="3" applyFont="1" applyFill="1" applyBorder="1" applyAlignment="1">
      <alignment horizontal="left"/>
    </xf>
    <xf numFmtId="0" fontId="13" fillId="2" borderId="14" xfId="3" applyFont="1" applyFill="1" applyBorder="1" applyAlignment="1">
      <alignment horizontal="left"/>
    </xf>
    <xf numFmtId="0" fontId="15" fillId="3" borderId="3" xfId="3" applyFont="1" applyFill="1" applyBorder="1" applyAlignment="1">
      <alignment horizontal="left" vertical="center" wrapText="1"/>
    </xf>
    <xf numFmtId="0" fontId="15" fillId="3" borderId="4" xfId="3" applyFont="1" applyFill="1" applyBorder="1" applyAlignment="1">
      <alignment horizontal="left" vertical="center" wrapText="1"/>
    </xf>
    <xf numFmtId="0" fontId="4" fillId="0" borderId="9" xfId="2" applyFont="1" applyBorder="1" applyAlignment="1">
      <alignment horizontal="left" vertical="center"/>
    </xf>
    <xf numFmtId="0" fontId="4" fillId="0" borderId="17" xfId="2" applyFont="1" applyBorder="1" applyAlignment="1">
      <alignment horizontal="left" vertical="center"/>
    </xf>
    <xf numFmtId="0" fontId="4" fillId="0" borderId="9" xfId="3" applyFont="1" applyBorder="1" applyAlignment="1">
      <alignment horizontal="left" vertical="top"/>
    </xf>
    <xf numFmtId="0" fontId="4" fillId="0" borderId="17" xfId="3" applyFont="1" applyBorder="1" applyAlignment="1">
      <alignment horizontal="left" vertical="top"/>
    </xf>
    <xf numFmtId="0" fontId="2" fillId="0" borderId="21" xfId="3" applyFont="1" applyBorder="1" applyAlignment="1">
      <alignment vertical="top"/>
    </xf>
    <xf numFmtId="0" fontId="2" fillId="0" borderId="31" xfId="3" applyFont="1" applyBorder="1" applyAlignment="1">
      <alignment vertical="top"/>
    </xf>
    <xf numFmtId="0" fontId="2" fillId="0" borderId="9" xfId="3" applyFont="1" applyBorder="1" applyAlignment="1">
      <alignment vertical="top"/>
    </xf>
    <xf numFmtId="0" fontId="2" fillId="0" borderId="17" xfId="3" applyFont="1" applyBorder="1" applyAlignment="1">
      <alignment vertical="top"/>
    </xf>
  </cellXfs>
  <cellStyles count="4">
    <cellStyle name="Standaard" xfId="0" builtinId="0"/>
    <cellStyle name="Standaard 6" xfId="3" xr:uid="{2D1D32D4-B4F5-47CD-B56E-24962E14E2C4}"/>
    <cellStyle name="Standaard_Nk.109 overzicht objecten en coderingen" xfId="2" xr:uid="{00000000-0005-0000-0000-000001000000}"/>
    <cellStyle name="Standaard_Object gegevens 2" xfId="1" xr:uid="{00000000-0005-0000-0000-000002000000}"/>
  </cellStyles>
  <dxfs count="0"/>
  <tableStyles count="0" defaultTableStyle="TableStyleMedium9" defaultPivotStyle="PivotStyleLight16"/>
  <colors>
    <mruColors>
      <color rgb="FFDDFFDD"/>
      <color rgb="FFFF66FF"/>
      <color rgb="FF3CB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00430000\00432732\Inspectie%20overige%20bruggen\Meierijstad%20inspectiesheet_v4%20-%20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nspectie"/>
      <sheetName val="Kunstwerken "/>
      <sheetName val="Onderdelen matrix"/>
      <sheetName val="Woordenboek 632"/>
      <sheetName val="OMC Maatregel 632"/>
      <sheetName val="Lijsten"/>
    </sheetNames>
    <sheetDataSet>
      <sheetData sheetId="0" refreshError="1"/>
      <sheetData sheetId="1" refreshError="1"/>
      <sheetData sheetId="2">
        <row r="6">
          <cell r="A6" t="str">
            <v>BR001</v>
          </cell>
        </row>
        <row r="7">
          <cell r="A7" t="str">
            <v>BR002</v>
          </cell>
        </row>
        <row r="8">
          <cell r="A8" t="str">
            <v>BR003</v>
          </cell>
        </row>
        <row r="9">
          <cell r="A9" t="str">
            <v>BR004</v>
          </cell>
        </row>
        <row r="10">
          <cell r="A10" t="str">
            <v>BR005</v>
          </cell>
        </row>
        <row r="11">
          <cell r="A11" t="str">
            <v>BR006</v>
          </cell>
        </row>
        <row r="12">
          <cell r="A12" t="str">
            <v>BR007</v>
          </cell>
        </row>
        <row r="13">
          <cell r="A13" t="str">
            <v>BR009</v>
          </cell>
        </row>
        <row r="14">
          <cell r="A14" t="str">
            <v>BR010</v>
          </cell>
        </row>
        <row r="15">
          <cell r="A15" t="str">
            <v>BR011</v>
          </cell>
        </row>
        <row r="16">
          <cell r="A16" t="str">
            <v>BR012</v>
          </cell>
        </row>
        <row r="17">
          <cell r="A17" t="str">
            <v>BR013</v>
          </cell>
        </row>
        <row r="18">
          <cell r="A18" t="str">
            <v>BR014</v>
          </cell>
        </row>
        <row r="19">
          <cell r="A19" t="str">
            <v>BR015</v>
          </cell>
        </row>
        <row r="20">
          <cell r="A20" t="str">
            <v>BR016</v>
          </cell>
        </row>
        <row r="21">
          <cell r="A21" t="str">
            <v>BR018</v>
          </cell>
        </row>
        <row r="22">
          <cell r="A22" t="str">
            <v>BR019</v>
          </cell>
        </row>
        <row r="23">
          <cell r="A23" t="str">
            <v>BR019</v>
          </cell>
        </row>
        <row r="24">
          <cell r="A24" t="str">
            <v>BR020</v>
          </cell>
        </row>
        <row r="25">
          <cell r="A25" t="str">
            <v>BR021</v>
          </cell>
        </row>
        <row r="26">
          <cell r="A26" t="str">
            <v>BR022</v>
          </cell>
        </row>
        <row r="27">
          <cell r="A27" t="str">
            <v>BR023</v>
          </cell>
        </row>
        <row r="28">
          <cell r="A28" t="str">
            <v>BR024</v>
          </cell>
        </row>
        <row r="29">
          <cell r="A29" t="str">
            <v>BR025</v>
          </cell>
        </row>
        <row r="30">
          <cell r="A30" t="str">
            <v>BR026</v>
          </cell>
        </row>
        <row r="31">
          <cell r="A31" t="str">
            <v>BR027</v>
          </cell>
        </row>
        <row r="32">
          <cell r="A32" t="str">
            <v>BR028</v>
          </cell>
        </row>
        <row r="33">
          <cell r="A33" t="str">
            <v>BR029</v>
          </cell>
        </row>
        <row r="34">
          <cell r="A34" t="str">
            <v>BR030</v>
          </cell>
        </row>
        <row r="35">
          <cell r="A35" t="str">
            <v>BR031</v>
          </cell>
        </row>
        <row r="36">
          <cell r="A36" t="str">
            <v>BR032</v>
          </cell>
        </row>
        <row r="37">
          <cell r="A37" t="str">
            <v>BR033</v>
          </cell>
        </row>
        <row r="38">
          <cell r="A38" t="str">
            <v>BR035</v>
          </cell>
        </row>
        <row r="39">
          <cell r="A39" t="str">
            <v>BR036</v>
          </cell>
        </row>
        <row r="40">
          <cell r="A40" t="str">
            <v>BR037</v>
          </cell>
        </row>
        <row r="41">
          <cell r="A41" t="str">
            <v>BR039</v>
          </cell>
        </row>
        <row r="42">
          <cell r="A42" t="str">
            <v>BR039</v>
          </cell>
        </row>
        <row r="43">
          <cell r="A43" t="str">
            <v>BR040</v>
          </cell>
        </row>
        <row r="44">
          <cell r="A44" t="str">
            <v>BR041</v>
          </cell>
        </row>
        <row r="45">
          <cell r="A45" t="str">
            <v>BR042</v>
          </cell>
        </row>
        <row r="46">
          <cell r="A46" t="str">
            <v>BR043</v>
          </cell>
        </row>
        <row r="47">
          <cell r="A47" t="str">
            <v>BR044</v>
          </cell>
        </row>
        <row r="48">
          <cell r="A48" t="str">
            <v>BR044</v>
          </cell>
        </row>
        <row r="49">
          <cell r="A49" t="str">
            <v>BR045</v>
          </cell>
        </row>
        <row r="50">
          <cell r="A50" t="str">
            <v>BR046</v>
          </cell>
        </row>
        <row r="51">
          <cell r="A51" t="str">
            <v>BR047</v>
          </cell>
        </row>
        <row r="52">
          <cell r="A52" t="str">
            <v>BR048</v>
          </cell>
        </row>
        <row r="53">
          <cell r="A53" t="str">
            <v>BR049</v>
          </cell>
        </row>
        <row r="54">
          <cell r="A54" t="str">
            <v>BR050</v>
          </cell>
        </row>
        <row r="55">
          <cell r="A55" t="str">
            <v>BR051</v>
          </cell>
        </row>
        <row r="56">
          <cell r="A56" t="str">
            <v>BR052</v>
          </cell>
        </row>
        <row r="57">
          <cell r="A57" t="str">
            <v>BR053</v>
          </cell>
        </row>
        <row r="58">
          <cell r="A58" t="str">
            <v>BR054</v>
          </cell>
        </row>
        <row r="59">
          <cell r="A59" t="str">
            <v>BR055</v>
          </cell>
        </row>
        <row r="60">
          <cell r="A60" t="str">
            <v>BR056</v>
          </cell>
        </row>
        <row r="61">
          <cell r="A61" t="str">
            <v>BR057</v>
          </cell>
        </row>
        <row r="62">
          <cell r="A62" t="str">
            <v>BR058</v>
          </cell>
        </row>
        <row r="63">
          <cell r="A63" t="str">
            <v>BR059</v>
          </cell>
        </row>
        <row r="64">
          <cell r="A64" t="str">
            <v>BR060</v>
          </cell>
        </row>
        <row r="65">
          <cell r="A65" t="str">
            <v>BR061</v>
          </cell>
        </row>
        <row r="66">
          <cell r="A66" t="str">
            <v>BR062</v>
          </cell>
        </row>
        <row r="67">
          <cell r="A67" t="str">
            <v>BR063</v>
          </cell>
        </row>
        <row r="68">
          <cell r="A68" t="str">
            <v>BR064</v>
          </cell>
        </row>
        <row r="69">
          <cell r="A69" t="str">
            <v>BR065</v>
          </cell>
        </row>
        <row r="70">
          <cell r="A70" t="str">
            <v>BR066</v>
          </cell>
        </row>
        <row r="71">
          <cell r="A71" t="str">
            <v>BR067</v>
          </cell>
        </row>
        <row r="72">
          <cell r="A72" t="str">
            <v>BR068</v>
          </cell>
        </row>
        <row r="73">
          <cell r="A73" t="str">
            <v>BR069</v>
          </cell>
        </row>
        <row r="74">
          <cell r="A74" t="str">
            <v>BR070</v>
          </cell>
        </row>
        <row r="75">
          <cell r="A75" t="str">
            <v>BR071</v>
          </cell>
        </row>
        <row r="76">
          <cell r="A76" t="str">
            <v>BR072</v>
          </cell>
        </row>
        <row r="77">
          <cell r="A77" t="str">
            <v>BR073</v>
          </cell>
        </row>
        <row r="78">
          <cell r="A78" t="str">
            <v>BR100</v>
          </cell>
        </row>
        <row r="79">
          <cell r="A79" t="str">
            <v>BR101</v>
          </cell>
        </row>
        <row r="80">
          <cell r="A80" t="str">
            <v>BR102</v>
          </cell>
        </row>
        <row r="81">
          <cell r="A81" t="str">
            <v>BR103</v>
          </cell>
        </row>
        <row r="82">
          <cell r="A82" t="str">
            <v>BR104</v>
          </cell>
        </row>
        <row r="83">
          <cell r="A83" t="str">
            <v>BR105</v>
          </cell>
        </row>
        <row r="84">
          <cell r="A84" t="str">
            <v>BR106</v>
          </cell>
        </row>
        <row r="85">
          <cell r="A85" t="str">
            <v>BR107</v>
          </cell>
        </row>
        <row r="86">
          <cell r="A86" t="str">
            <v>BR108</v>
          </cell>
        </row>
        <row r="87">
          <cell r="A87" t="str">
            <v>BR109</v>
          </cell>
        </row>
        <row r="88">
          <cell r="A88" t="str">
            <v>BR110</v>
          </cell>
        </row>
        <row r="89">
          <cell r="A89" t="str">
            <v>BR111</v>
          </cell>
        </row>
        <row r="90">
          <cell r="A90" t="str">
            <v>BR112</v>
          </cell>
        </row>
        <row r="91">
          <cell r="A91" t="str">
            <v>BR113</v>
          </cell>
        </row>
        <row r="92">
          <cell r="A92" t="str">
            <v>BR114</v>
          </cell>
        </row>
        <row r="93">
          <cell r="A93" t="str">
            <v>BR115</v>
          </cell>
        </row>
        <row r="94">
          <cell r="A94" t="str">
            <v>BR116</v>
          </cell>
        </row>
        <row r="95">
          <cell r="A95" t="str">
            <v>BR117</v>
          </cell>
        </row>
        <row r="96">
          <cell r="A96" t="str">
            <v>BR118</v>
          </cell>
        </row>
        <row r="97">
          <cell r="A97" t="str">
            <v>BR119</v>
          </cell>
        </row>
        <row r="98">
          <cell r="A98" t="str">
            <v>BR120</v>
          </cell>
        </row>
        <row r="99">
          <cell r="A99" t="str">
            <v>BR121</v>
          </cell>
        </row>
        <row r="100">
          <cell r="A100" t="str">
            <v>BR122</v>
          </cell>
        </row>
        <row r="101">
          <cell r="A101" t="str">
            <v>BR123</v>
          </cell>
        </row>
        <row r="102">
          <cell r="A102" t="str">
            <v>BR124</v>
          </cell>
        </row>
        <row r="103">
          <cell r="A103" t="str">
            <v>BR125</v>
          </cell>
        </row>
        <row r="104">
          <cell r="A104" t="str">
            <v>BR126</v>
          </cell>
        </row>
        <row r="105">
          <cell r="A105" t="str">
            <v>BR127</v>
          </cell>
        </row>
        <row r="106">
          <cell r="A106" t="str">
            <v>BR128</v>
          </cell>
        </row>
        <row r="107">
          <cell r="A107" t="str">
            <v>BR129</v>
          </cell>
        </row>
        <row r="108">
          <cell r="A108" t="str">
            <v>BR130</v>
          </cell>
        </row>
        <row r="109">
          <cell r="A109" t="str">
            <v>BR131</v>
          </cell>
        </row>
        <row r="110">
          <cell r="A110" t="str">
            <v>BR132</v>
          </cell>
        </row>
        <row r="111">
          <cell r="A111" t="str">
            <v>BR133</v>
          </cell>
        </row>
        <row r="112">
          <cell r="A112" t="str">
            <v>BR134</v>
          </cell>
        </row>
        <row r="113">
          <cell r="A113" t="str">
            <v>BR135</v>
          </cell>
        </row>
        <row r="114">
          <cell r="A114" t="str">
            <v>BR136</v>
          </cell>
        </row>
        <row r="115">
          <cell r="A115" t="str">
            <v>BR137</v>
          </cell>
        </row>
        <row r="116">
          <cell r="A116" t="str">
            <v>BR138</v>
          </cell>
        </row>
        <row r="117">
          <cell r="A117" t="str">
            <v>BR139</v>
          </cell>
        </row>
        <row r="118">
          <cell r="A118" t="str">
            <v>BR140</v>
          </cell>
        </row>
        <row r="119">
          <cell r="A119" t="str">
            <v>BR141</v>
          </cell>
        </row>
        <row r="120">
          <cell r="A120" t="str">
            <v>BR142</v>
          </cell>
        </row>
        <row r="121">
          <cell r="A121" t="str">
            <v>BR143</v>
          </cell>
        </row>
        <row r="122">
          <cell r="A122" t="str">
            <v>BR144</v>
          </cell>
        </row>
        <row r="123">
          <cell r="A123" t="str">
            <v>BR145</v>
          </cell>
        </row>
        <row r="124">
          <cell r="A124" t="str">
            <v>BR146</v>
          </cell>
        </row>
        <row r="125">
          <cell r="A125" t="str">
            <v>BR147</v>
          </cell>
        </row>
        <row r="126">
          <cell r="A126" t="str">
            <v>BR148</v>
          </cell>
        </row>
        <row r="127">
          <cell r="A127" t="str">
            <v>BR149</v>
          </cell>
        </row>
        <row r="128">
          <cell r="A128" t="str">
            <v>BR150</v>
          </cell>
        </row>
        <row r="129">
          <cell r="A129" t="str">
            <v>BR151</v>
          </cell>
        </row>
        <row r="130">
          <cell r="A130" t="str">
            <v>BR152</v>
          </cell>
        </row>
        <row r="131">
          <cell r="A131" t="str">
            <v>BR153</v>
          </cell>
        </row>
        <row r="132">
          <cell r="A132" t="str">
            <v>BR154</v>
          </cell>
        </row>
        <row r="133">
          <cell r="A133" t="str">
            <v>BR155</v>
          </cell>
        </row>
        <row r="134">
          <cell r="A134" t="str">
            <v>BR156</v>
          </cell>
        </row>
        <row r="135">
          <cell r="A135" t="str">
            <v>BR157</v>
          </cell>
        </row>
        <row r="136">
          <cell r="A136" t="str">
            <v>BR158</v>
          </cell>
        </row>
        <row r="137">
          <cell r="A137" t="str">
            <v>BR159</v>
          </cell>
        </row>
        <row r="138">
          <cell r="A138" t="str">
            <v>BR160</v>
          </cell>
        </row>
        <row r="139">
          <cell r="A139" t="str">
            <v>BR161</v>
          </cell>
        </row>
        <row r="140">
          <cell r="A140" t="str">
            <v>BR162</v>
          </cell>
        </row>
        <row r="141">
          <cell r="A141" t="str">
            <v>BR163</v>
          </cell>
        </row>
        <row r="142">
          <cell r="A142" t="str">
            <v>BR164</v>
          </cell>
        </row>
        <row r="143">
          <cell r="A143" t="str">
            <v>BR165</v>
          </cell>
        </row>
        <row r="144">
          <cell r="A144" t="str">
            <v>BR166</v>
          </cell>
        </row>
        <row r="145">
          <cell r="A145" t="str">
            <v>BR167</v>
          </cell>
        </row>
        <row r="146">
          <cell r="A146" t="str">
            <v>BR168</v>
          </cell>
        </row>
        <row r="147">
          <cell r="A147" t="str">
            <v>BR169</v>
          </cell>
        </row>
        <row r="148">
          <cell r="A148" t="str">
            <v>BR170</v>
          </cell>
        </row>
        <row r="149">
          <cell r="A149" t="str">
            <v>BR171</v>
          </cell>
        </row>
        <row r="150">
          <cell r="A150" t="str">
            <v>BR172</v>
          </cell>
        </row>
        <row r="151">
          <cell r="A151" t="str">
            <v>BR173</v>
          </cell>
        </row>
        <row r="152">
          <cell r="A152" t="str">
            <v>BR174</v>
          </cell>
        </row>
        <row r="153">
          <cell r="A153" t="str">
            <v>BR175</v>
          </cell>
        </row>
        <row r="154">
          <cell r="A154" t="str">
            <v>BR176</v>
          </cell>
        </row>
        <row r="155">
          <cell r="A155" t="str">
            <v>BR177</v>
          </cell>
        </row>
        <row r="156">
          <cell r="A156" t="str">
            <v>BR178</v>
          </cell>
        </row>
        <row r="157">
          <cell r="A157" t="str">
            <v>BR179</v>
          </cell>
        </row>
        <row r="158">
          <cell r="A158" t="str">
            <v>BR180</v>
          </cell>
        </row>
        <row r="159">
          <cell r="A159" t="str">
            <v>BR181</v>
          </cell>
        </row>
        <row r="160">
          <cell r="A160" t="str">
            <v>BR182</v>
          </cell>
        </row>
        <row r="161">
          <cell r="A161" t="str">
            <v>BR183</v>
          </cell>
        </row>
        <row r="162">
          <cell r="A162" t="str">
            <v>BR184</v>
          </cell>
        </row>
        <row r="163">
          <cell r="A163" t="str">
            <v>BR185</v>
          </cell>
        </row>
        <row r="164">
          <cell r="A164" t="str">
            <v>BR185</v>
          </cell>
        </row>
        <row r="165">
          <cell r="A165" t="str">
            <v>BR186</v>
          </cell>
        </row>
        <row r="166">
          <cell r="A166" t="str">
            <v>BR186</v>
          </cell>
        </row>
        <row r="167">
          <cell r="A167" t="str">
            <v>BR187</v>
          </cell>
        </row>
        <row r="168">
          <cell r="A168" t="str">
            <v>BR188</v>
          </cell>
        </row>
        <row r="169">
          <cell r="A169" t="str">
            <v>BR189</v>
          </cell>
        </row>
        <row r="170">
          <cell r="A170" t="str">
            <v>BR190</v>
          </cell>
        </row>
        <row r="171">
          <cell r="A171" t="str">
            <v>BR191</v>
          </cell>
        </row>
        <row r="172">
          <cell r="A172" t="str">
            <v>BR192</v>
          </cell>
        </row>
        <row r="173">
          <cell r="A173" t="str">
            <v>BR193</v>
          </cell>
        </row>
        <row r="174">
          <cell r="A174" t="str">
            <v>BR194</v>
          </cell>
        </row>
        <row r="175">
          <cell r="A175" t="str">
            <v>BR195</v>
          </cell>
        </row>
        <row r="176">
          <cell r="A176" t="str">
            <v>BR196</v>
          </cell>
        </row>
        <row r="177">
          <cell r="A177" t="str">
            <v>BR197</v>
          </cell>
        </row>
        <row r="178">
          <cell r="A178" t="str">
            <v>BR198</v>
          </cell>
        </row>
        <row r="179">
          <cell r="A179" t="str">
            <v>BR199</v>
          </cell>
        </row>
        <row r="180">
          <cell r="A180" t="str">
            <v>BR200</v>
          </cell>
        </row>
        <row r="181">
          <cell r="A181" t="str">
            <v>BR201</v>
          </cell>
        </row>
        <row r="182">
          <cell r="A182" t="str">
            <v>BR202</v>
          </cell>
        </row>
        <row r="183">
          <cell r="A183" t="str">
            <v>BR203</v>
          </cell>
        </row>
        <row r="184">
          <cell r="A184" t="str">
            <v>BR204</v>
          </cell>
        </row>
        <row r="185">
          <cell r="A185" t="str">
            <v>BR205</v>
          </cell>
        </row>
        <row r="186">
          <cell r="A186" t="str">
            <v>BR206</v>
          </cell>
        </row>
        <row r="187">
          <cell r="A187" t="str">
            <v>TU001</v>
          </cell>
        </row>
        <row r="188">
          <cell r="A188" t="str">
            <v>TU002</v>
          </cell>
        </row>
        <row r="189">
          <cell r="A189" t="str">
            <v>TU003</v>
          </cell>
        </row>
        <row r="190">
          <cell r="A190" t="str">
            <v>TU004</v>
          </cell>
        </row>
        <row r="191">
          <cell r="A191" t="str">
            <v>TU005</v>
          </cell>
        </row>
        <row r="192">
          <cell r="A192" t="str">
            <v>GV001</v>
          </cell>
        </row>
        <row r="193">
          <cell r="A193" t="str">
            <v>GV002</v>
          </cell>
        </row>
        <row r="194">
          <cell r="A194" t="str">
            <v>GV003</v>
          </cell>
        </row>
        <row r="195">
          <cell r="A195" t="str">
            <v>GV004</v>
          </cell>
        </row>
        <row r="196">
          <cell r="A196" t="str">
            <v>GV005</v>
          </cell>
        </row>
        <row r="197">
          <cell r="A197" t="str">
            <v>GV006</v>
          </cell>
        </row>
        <row r="198">
          <cell r="A198" t="str">
            <v>GV007</v>
          </cell>
        </row>
        <row r="199">
          <cell r="A199" t="str">
            <v>GV008</v>
          </cell>
        </row>
        <row r="200">
          <cell r="A200" t="str">
            <v>GV009</v>
          </cell>
        </row>
        <row r="201">
          <cell r="A201" t="str">
            <v>GV010</v>
          </cell>
        </row>
        <row r="202">
          <cell r="A202" t="str">
            <v>GV011</v>
          </cell>
        </row>
        <row r="203">
          <cell r="A203" t="str">
            <v>GV012</v>
          </cell>
        </row>
        <row r="204">
          <cell r="A204" t="str">
            <v>GV013</v>
          </cell>
        </row>
        <row r="205">
          <cell r="A205" t="str">
            <v>GV014</v>
          </cell>
        </row>
        <row r="206">
          <cell r="A206" t="str">
            <v>GV015</v>
          </cell>
        </row>
        <row r="207">
          <cell r="A207" t="str">
            <v>GV016</v>
          </cell>
        </row>
        <row r="208">
          <cell r="A208" t="str">
            <v>GV017</v>
          </cell>
        </row>
        <row r="209">
          <cell r="A209" t="str">
            <v>GV018</v>
          </cell>
        </row>
        <row r="210">
          <cell r="A210" t="str">
            <v>GV019</v>
          </cell>
        </row>
        <row r="211">
          <cell r="A211" t="str">
            <v>GV020</v>
          </cell>
        </row>
        <row r="212">
          <cell r="A212" t="str">
            <v>GV021</v>
          </cell>
        </row>
        <row r="213">
          <cell r="A213" t="str">
            <v>GV022</v>
          </cell>
        </row>
        <row r="214">
          <cell r="A214" t="str">
            <v>OV001</v>
          </cell>
        </row>
        <row r="215">
          <cell r="A215" t="str">
            <v>OV002</v>
          </cell>
        </row>
        <row r="216">
          <cell r="A216" t="str">
            <v>OV003</v>
          </cell>
        </row>
        <row r="217">
          <cell r="A217" t="str">
            <v>OV004</v>
          </cell>
        </row>
        <row r="218">
          <cell r="A218" t="str">
            <v>OV005</v>
          </cell>
        </row>
        <row r="219">
          <cell r="A219" t="str">
            <v>OV006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6F9F-9415-45EC-9547-E59C53757F7E}">
  <sheetPr>
    <tabColor rgb="FFFFFF00"/>
    <pageSetUpPr fitToPage="1"/>
  </sheetPr>
  <dimension ref="B1:I162"/>
  <sheetViews>
    <sheetView showGridLines="0" tabSelected="1" view="pageBreakPreview" topLeftCell="A154" zoomScaleNormal="100" zoomScaleSheetLayoutView="100" workbookViewId="0">
      <selection activeCell="E4" sqref="E4"/>
    </sheetView>
  </sheetViews>
  <sheetFormatPr defaultColWidth="8.85546875" defaultRowHeight="15"/>
  <cols>
    <col min="1" max="1" width="8.85546875" style="6"/>
    <col min="2" max="2" width="6.28515625" style="7" bestFit="1" customWidth="1"/>
    <col min="3" max="3" width="50.7109375" style="8" customWidth="1"/>
    <col min="4" max="4" width="33.140625" style="8" customWidth="1"/>
    <col min="5" max="5" width="9.85546875" style="7" bestFit="1" customWidth="1"/>
    <col min="6" max="6" width="6.85546875" style="7" bestFit="1" customWidth="1"/>
    <col min="7" max="7" width="11.140625" style="7" customWidth="1"/>
    <col min="8" max="8" width="9.7109375" style="7" customWidth="1"/>
    <col min="9" max="9" width="17.42578125" style="7" customWidth="1"/>
    <col min="10" max="16384" width="8.85546875" style="6"/>
  </cols>
  <sheetData>
    <row r="1" spans="2:9" ht="19.5" customHeight="1">
      <c r="B1" s="107"/>
      <c r="C1" s="107"/>
      <c r="D1" s="107"/>
      <c r="E1" s="107"/>
      <c r="F1" s="107"/>
      <c r="G1" s="107"/>
    </row>
    <row r="4" spans="2:9">
      <c r="B4" s="103" t="s">
        <v>186</v>
      </c>
      <c r="C4" s="103"/>
      <c r="D4" s="103"/>
      <c r="E4" s="54"/>
      <c r="F4" s="54"/>
      <c r="G4" s="54"/>
      <c r="H4" s="54"/>
      <c r="I4" s="54"/>
    </row>
    <row r="5" spans="2:9">
      <c r="B5" s="104" t="s">
        <v>140</v>
      </c>
      <c r="C5" s="104"/>
      <c r="D5" s="104"/>
      <c r="E5" s="53"/>
      <c r="F5" s="53"/>
      <c r="G5" s="53"/>
      <c r="H5" s="53"/>
      <c r="I5" s="53"/>
    </row>
    <row r="6" spans="2:9" ht="15.75" thickBot="1">
      <c r="B6" s="4"/>
      <c r="C6" s="53"/>
      <c r="D6" s="53"/>
      <c r="E6" s="53"/>
      <c r="F6" s="53"/>
      <c r="G6" s="53"/>
      <c r="H6" s="53"/>
      <c r="I6" s="53"/>
    </row>
    <row r="7" spans="2:9" ht="15.75" thickBot="1">
      <c r="B7" s="112" t="s">
        <v>68</v>
      </c>
      <c r="C7" s="113"/>
      <c r="D7" s="113"/>
      <c r="E7" s="113"/>
      <c r="F7" s="113"/>
      <c r="G7" s="113"/>
      <c r="H7" s="113"/>
      <c r="I7" s="114"/>
    </row>
    <row r="8" spans="2:9" s="50" customFormat="1" ht="68.25" thickBot="1">
      <c r="B8" s="52" t="s">
        <v>6</v>
      </c>
      <c r="C8" s="105" t="s">
        <v>1</v>
      </c>
      <c r="D8" s="106"/>
      <c r="E8" s="2" t="s">
        <v>36</v>
      </c>
      <c r="F8" s="2" t="s">
        <v>2</v>
      </c>
      <c r="G8" s="51" t="s">
        <v>4</v>
      </c>
      <c r="H8" s="68" t="s">
        <v>3</v>
      </c>
      <c r="I8" s="69" t="s">
        <v>5</v>
      </c>
    </row>
    <row r="9" spans="2:9">
      <c r="B9" s="49"/>
      <c r="C9" s="151"/>
      <c r="D9" s="152"/>
      <c r="E9" s="48"/>
      <c r="F9" s="48"/>
      <c r="G9" s="60"/>
      <c r="H9" s="70"/>
      <c r="I9" s="71"/>
    </row>
    <row r="10" spans="2:9">
      <c r="B10" s="45" t="s">
        <v>166</v>
      </c>
      <c r="C10" s="153" t="s">
        <v>37</v>
      </c>
      <c r="D10" s="154"/>
      <c r="E10" s="43"/>
      <c r="F10" s="44"/>
      <c r="G10" s="55"/>
      <c r="H10" s="72"/>
      <c r="I10" s="73"/>
    </row>
    <row r="11" spans="2:9">
      <c r="B11" s="45"/>
      <c r="C11" s="117" t="s">
        <v>96</v>
      </c>
      <c r="D11" s="118"/>
      <c r="E11" s="35" t="s">
        <v>34</v>
      </c>
      <c r="F11" s="44" t="s">
        <v>98</v>
      </c>
      <c r="G11" s="55">
        <v>0</v>
      </c>
      <c r="H11" s="72">
        <v>19</v>
      </c>
      <c r="I11" s="73">
        <f>IF(G11="","",G11*H11)</f>
        <v>0</v>
      </c>
    </row>
    <row r="12" spans="2:9">
      <c r="B12" s="45"/>
      <c r="C12" s="117" t="s">
        <v>97</v>
      </c>
      <c r="D12" s="118"/>
      <c r="E12" s="35" t="s">
        <v>34</v>
      </c>
      <c r="F12" s="44" t="s">
        <v>98</v>
      </c>
      <c r="G12" s="55">
        <v>0</v>
      </c>
      <c r="H12" s="72">
        <v>114</v>
      </c>
      <c r="I12" s="73">
        <f t="shared" ref="I12:I77" si="0">IF(G12="","",G12*H12)</f>
        <v>0</v>
      </c>
    </row>
    <row r="13" spans="2:9">
      <c r="B13" s="45"/>
      <c r="C13" s="153"/>
      <c r="D13" s="154"/>
      <c r="E13" s="43"/>
      <c r="F13" s="44"/>
      <c r="G13" s="55"/>
      <c r="H13" s="72" t="s">
        <v>179</v>
      </c>
      <c r="I13" s="73" t="str">
        <f t="shared" si="0"/>
        <v/>
      </c>
    </row>
    <row r="14" spans="2:9">
      <c r="B14" s="45" t="s">
        <v>180</v>
      </c>
      <c r="C14" s="153" t="s">
        <v>38</v>
      </c>
      <c r="D14" s="154"/>
      <c r="E14" s="43"/>
      <c r="F14" s="44"/>
      <c r="G14" s="55"/>
      <c r="H14" s="72" t="s">
        <v>179</v>
      </c>
      <c r="I14" s="73" t="str">
        <f t="shared" si="0"/>
        <v/>
      </c>
    </row>
    <row r="15" spans="2:9">
      <c r="B15" s="45"/>
      <c r="C15" s="117" t="s">
        <v>82</v>
      </c>
      <c r="D15" s="118"/>
      <c r="E15" s="47" t="s">
        <v>39</v>
      </c>
      <c r="F15" s="46" t="s">
        <v>98</v>
      </c>
      <c r="G15" s="55">
        <v>0</v>
      </c>
      <c r="H15" s="72">
        <v>96</v>
      </c>
      <c r="I15" s="73">
        <f t="shared" si="0"/>
        <v>0</v>
      </c>
    </row>
    <row r="16" spans="2:9">
      <c r="B16" s="45"/>
      <c r="C16" s="117" t="s">
        <v>84</v>
      </c>
      <c r="D16" s="118"/>
      <c r="E16" s="47" t="s">
        <v>39</v>
      </c>
      <c r="F16" s="46" t="s">
        <v>98</v>
      </c>
      <c r="G16" s="55">
        <v>0</v>
      </c>
      <c r="H16" s="72">
        <v>8</v>
      </c>
      <c r="I16" s="73">
        <f t="shared" si="0"/>
        <v>0</v>
      </c>
    </row>
    <row r="17" spans="2:9">
      <c r="B17" s="45"/>
      <c r="C17" s="117" t="s">
        <v>88</v>
      </c>
      <c r="D17" s="118"/>
      <c r="E17" s="47" t="s">
        <v>41</v>
      </c>
      <c r="F17" s="46" t="s">
        <v>98</v>
      </c>
      <c r="G17" s="55">
        <v>0</v>
      </c>
      <c r="H17" s="72">
        <v>6</v>
      </c>
      <c r="I17" s="73">
        <f t="shared" si="0"/>
        <v>0</v>
      </c>
    </row>
    <row r="18" spans="2:9">
      <c r="B18" s="45"/>
      <c r="C18" s="117" t="s">
        <v>92</v>
      </c>
      <c r="D18" s="118"/>
      <c r="E18" s="47" t="s">
        <v>40</v>
      </c>
      <c r="F18" s="46" t="s">
        <v>98</v>
      </c>
      <c r="G18" s="55">
        <v>0</v>
      </c>
      <c r="H18" s="72">
        <v>5</v>
      </c>
      <c r="I18" s="73">
        <f t="shared" si="0"/>
        <v>0</v>
      </c>
    </row>
    <row r="19" spans="2:9">
      <c r="B19" s="45"/>
      <c r="C19" s="117" t="s">
        <v>121</v>
      </c>
      <c r="D19" s="118"/>
      <c r="E19" s="47" t="s">
        <v>39</v>
      </c>
      <c r="F19" s="46" t="s">
        <v>98</v>
      </c>
      <c r="G19" s="55">
        <v>0</v>
      </c>
      <c r="H19" s="72">
        <v>3</v>
      </c>
      <c r="I19" s="73">
        <f t="shared" si="0"/>
        <v>0</v>
      </c>
    </row>
    <row r="20" spans="2:9">
      <c r="B20" s="45"/>
      <c r="C20" s="117" t="s">
        <v>122</v>
      </c>
      <c r="D20" s="118"/>
      <c r="E20" s="47" t="s">
        <v>41</v>
      </c>
      <c r="F20" s="46" t="s">
        <v>98</v>
      </c>
      <c r="G20" s="55">
        <v>0</v>
      </c>
      <c r="H20" s="72">
        <v>3</v>
      </c>
      <c r="I20" s="73">
        <f t="shared" si="0"/>
        <v>0</v>
      </c>
    </row>
    <row r="21" spans="2:9">
      <c r="B21" s="45"/>
      <c r="C21" s="117" t="s">
        <v>123</v>
      </c>
      <c r="D21" s="118"/>
      <c r="E21" s="47" t="s">
        <v>40</v>
      </c>
      <c r="F21" s="46" t="s">
        <v>98</v>
      </c>
      <c r="G21" s="55">
        <v>0</v>
      </c>
      <c r="H21" s="72">
        <v>2</v>
      </c>
      <c r="I21" s="73">
        <f t="shared" si="0"/>
        <v>0</v>
      </c>
    </row>
    <row r="22" spans="2:9">
      <c r="B22" s="45"/>
      <c r="C22" s="117" t="s">
        <v>85</v>
      </c>
      <c r="D22" s="118"/>
      <c r="E22" s="47" t="s">
        <v>39</v>
      </c>
      <c r="F22" s="46" t="s">
        <v>98</v>
      </c>
      <c r="G22" s="55">
        <v>0</v>
      </c>
      <c r="H22" s="72">
        <v>7</v>
      </c>
      <c r="I22" s="73">
        <f t="shared" si="0"/>
        <v>0</v>
      </c>
    </row>
    <row r="23" spans="2:9">
      <c r="B23" s="45"/>
      <c r="C23" s="117" t="s">
        <v>89</v>
      </c>
      <c r="D23" s="118"/>
      <c r="E23" s="47" t="s">
        <v>41</v>
      </c>
      <c r="F23" s="46" t="s">
        <v>98</v>
      </c>
      <c r="G23" s="55">
        <v>0</v>
      </c>
      <c r="H23" s="72">
        <v>4</v>
      </c>
      <c r="I23" s="73">
        <f t="shared" si="0"/>
        <v>0</v>
      </c>
    </row>
    <row r="24" spans="2:9">
      <c r="B24" s="45"/>
      <c r="C24" s="117" t="s">
        <v>93</v>
      </c>
      <c r="D24" s="118"/>
      <c r="E24" s="47" t="s">
        <v>40</v>
      </c>
      <c r="F24" s="46" t="s">
        <v>98</v>
      </c>
      <c r="G24" s="55">
        <v>0</v>
      </c>
      <c r="H24" s="72">
        <v>3</v>
      </c>
      <c r="I24" s="73">
        <f t="shared" si="0"/>
        <v>0</v>
      </c>
    </row>
    <row r="25" spans="2:9">
      <c r="B25" s="45"/>
      <c r="C25" s="117" t="s">
        <v>86</v>
      </c>
      <c r="D25" s="118"/>
      <c r="E25" s="47" t="s">
        <v>39</v>
      </c>
      <c r="F25" s="46" t="s">
        <v>98</v>
      </c>
      <c r="G25" s="55">
        <v>0</v>
      </c>
      <c r="H25" s="72">
        <v>2</v>
      </c>
      <c r="I25" s="73">
        <f t="shared" si="0"/>
        <v>0</v>
      </c>
    </row>
    <row r="26" spans="2:9">
      <c r="B26" s="45"/>
      <c r="C26" s="117" t="s">
        <v>90</v>
      </c>
      <c r="D26" s="118"/>
      <c r="E26" s="47" t="s">
        <v>41</v>
      </c>
      <c r="F26" s="46" t="s">
        <v>98</v>
      </c>
      <c r="G26" s="55">
        <v>0</v>
      </c>
      <c r="H26" s="72">
        <v>3</v>
      </c>
      <c r="I26" s="73">
        <f t="shared" si="0"/>
        <v>0</v>
      </c>
    </row>
    <row r="27" spans="2:9">
      <c r="B27" s="45"/>
      <c r="C27" s="117" t="s">
        <v>94</v>
      </c>
      <c r="D27" s="118"/>
      <c r="E27" s="47" t="s">
        <v>40</v>
      </c>
      <c r="F27" s="46" t="s">
        <v>98</v>
      </c>
      <c r="G27" s="55">
        <v>0</v>
      </c>
      <c r="H27" s="72">
        <v>6</v>
      </c>
      <c r="I27" s="73">
        <f t="shared" si="0"/>
        <v>0</v>
      </c>
    </row>
    <row r="28" spans="2:9">
      <c r="B28" s="45"/>
      <c r="C28" s="117" t="s">
        <v>87</v>
      </c>
      <c r="D28" s="118"/>
      <c r="E28" s="47" t="s">
        <v>39</v>
      </c>
      <c r="F28" s="46" t="s">
        <v>98</v>
      </c>
      <c r="G28" s="55">
        <v>0</v>
      </c>
      <c r="H28" s="72">
        <v>4</v>
      </c>
      <c r="I28" s="73">
        <f t="shared" si="0"/>
        <v>0</v>
      </c>
    </row>
    <row r="29" spans="2:9">
      <c r="B29" s="45"/>
      <c r="C29" s="117" t="s">
        <v>91</v>
      </c>
      <c r="D29" s="118"/>
      <c r="E29" s="47" t="s">
        <v>41</v>
      </c>
      <c r="F29" s="46" t="s">
        <v>98</v>
      </c>
      <c r="G29" s="55">
        <v>0</v>
      </c>
      <c r="H29" s="72">
        <v>20</v>
      </c>
      <c r="I29" s="73">
        <f t="shared" si="0"/>
        <v>0</v>
      </c>
    </row>
    <row r="30" spans="2:9">
      <c r="B30" s="45"/>
      <c r="C30" s="117" t="s">
        <v>95</v>
      </c>
      <c r="D30" s="118"/>
      <c r="E30" s="47" t="s">
        <v>40</v>
      </c>
      <c r="F30" s="46" t="s">
        <v>98</v>
      </c>
      <c r="G30" s="55">
        <v>0</v>
      </c>
      <c r="H30" s="72">
        <v>16</v>
      </c>
      <c r="I30" s="73">
        <f t="shared" si="0"/>
        <v>0</v>
      </c>
    </row>
    <row r="31" spans="2:9">
      <c r="B31" s="45"/>
      <c r="C31" s="117" t="s">
        <v>129</v>
      </c>
      <c r="D31" s="118"/>
      <c r="E31" s="47" t="s">
        <v>39</v>
      </c>
      <c r="F31" s="46" t="s">
        <v>98</v>
      </c>
      <c r="G31" s="55">
        <v>0</v>
      </c>
      <c r="H31" s="72">
        <v>20</v>
      </c>
      <c r="I31" s="73">
        <f t="shared" si="0"/>
        <v>0</v>
      </c>
    </row>
    <row r="32" spans="2:9">
      <c r="B32" s="45"/>
      <c r="C32" s="117" t="s">
        <v>130</v>
      </c>
      <c r="D32" s="118"/>
      <c r="E32" s="47" t="s">
        <v>41</v>
      </c>
      <c r="F32" s="46" t="s">
        <v>98</v>
      </c>
      <c r="G32" s="55">
        <v>0</v>
      </c>
      <c r="H32" s="72">
        <v>12</v>
      </c>
      <c r="I32" s="73">
        <f t="shared" si="0"/>
        <v>0</v>
      </c>
    </row>
    <row r="33" spans="2:9">
      <c r="B33" s="45"/>
      <c r="C33" s="117" t="s">
        <v>131</v>
      </c>
      <c r="D33" s="118"/>
      <c r="E33" s="47" t="s">
        <v>40</v>
      </c>
      <c r="F33" s="46" t="s">
        <v>98</v>
      </c>
      <c r="G33" s="55">
        <v>0</v>
      </c>
      <c r="H33" s="72">
        <v>12</v>
      </c>
      <c r="I33" s="73">
        <f t="shared" si="0"/>
        <v>0</v>
      </c>
    </row>
    <row r="34" spans="2:9">
      <c r="B34" s="45"/>
      <c r="C34" s="117" t="s">
        <v>132</v>
      </c>
      <c r="D34" s="118"/>
      <c r="E34" s="47" t="s">
        <v>39</v>
      </c>
      <c r="F34" s="46" t="s">
        <v>98</v>
      </c>
      <c r="G34" s="55">
        <v>0</v>
      </c>
      <c r="H34" s="72">
        <v>13</v>
      </c>
      <c r="I34" s="73">
        <f t="shared" si="0"/>
        <v>0</v>
      </c>
    </row>
    <row r="35" spans="2:9">
      <c r="B35" s="45"/>
      <c r="C35" s="117" t="s">
        <v>133</v>
      </c>
      <c r="D35" s="118"/>
      <c r="E35" s="47" t="s">
        <v>41</v>
      </c>
      <c r="F35" s="46" t="s">
        <v>98</v>
      </c>
      <c r="G35" s="55">
        <v>0</v>
      </c>
      <c r="H35" s="72">
        <v>19</v>
      </c>
      <c r="I35" s="73">
        <f t="shared" si="0"/>
        <v>0</v>
      </c>
    </row>
    <row r="36" spans="2:9">
      <c r="B36" s="45"/>
      <c r="C36" s="117" t="s">
        <v>134</v>
      </c>
      <c r="D36" s="118"/>
      <c r="E36" s="47" t="s">
        <v>40</v>
      </c>
      <c r="F36" s="46" t="s">
        <v>98</v>
      </c>
      <c r="G36" s="55">
        <v>0</v>
      </c>
      <c r="H36" s="72">
        <v>42</v>
      </c>
      <c r="I36" s="73">
        <f t="shared" si="0"/>
        <v>0</v>
      </c>
    </row>
    <row r="37" spans="2:9">
      <c r="B37" s="45"/>
      <c r="C37" s="101"/>
      <c r="D37" s="102"/>
      <c r="E37" s="47"/>
      <c r="F37" s="46"/>
      <c r="G37" s="55"/>
      <c r="H37" s="72"/>
      <c r="I37" s="73"/>
    </row>
    <row r="38" spans="2:9">
      <c r="B38" s="45"/>
      <c r="C38" s="117" t="s">
        <v>188</v>
      </c>
      <c r="D38" s="118"/>
      <c r="E38" s="47"/>
      <c r="F38" s="46" t="s">
        <v>189</v>
      </c>
      <c r="G38" s="55">
        <v>0</v>
      </c>
      <c r="H38" s="72">
        <v>80</v>
      </c>
      <c r="I38" s="73">
        <f t="shared" ref="I38" si="1">IF(G38="","",G38*H38)</f>
        <v>0</v>
      </c>
    </row>
    <row r="39" spans="2:9">
      <c r="B39" s="31"/>
      <c r="C39" s="110"/>
      <c r="D39" s="111"/>
      <c r="E39" s="32"/>
      <c r="F39" s="30"/>
      <c r="G39" s="55"/>
      <c r="H39" s="72" t="s">
        <v>179</v>
      </c>
      <c r="I39" s="73" t="str">
        <f t="shared" si="0"/>
        <v/>
      </c>
    </row>
    <row r="40" spans="2:9">
      <c r="B40" s="31" t="s">
        <v>28</v>
      </c>
      <c r="C40" s="115" t="s">
        <v>109</v>
      </c>
      <c r="D40" s="116"/>
      <c r="E40" s="43"/>
      <c r="F40" s="37"/>
      <c r="G40" s="55"/>
      <c r="H40" s="72" t="s">
        <v>179</v>
      </c>
      <c r="I40" s="73" t="str">
        <f t="shared" si="0"/>
        <v/>
      </c>
    </row>
    <row r="41" spans="2:9">
      <c r="B41" s="31"/>
      <c r="C41" s="149" t="s">
        <v>99</v>
      </c>
      <c r="D41" s="150"/>
      <c r="E41" s="35" t="s">
        <v>34</v>
      </c>
      <c r="F41" s="37" t="s">
        <v>14</v>
      </c>
      <c r="G41" s="55">
        <v>0</v>
      </c>
      <c r="H41" s="72">
        <v>137</v>
      </c>
      <c r="I41" s="73">
        <f t="shared" si="0"/>
        <v>0</v>
      </c>
    </row>
    <row r="42" spans="2:9">
      <c r="B42" s="31"/>
      <c r="C42" s="149" t="s">
        <v>100</v>
      </c>
      <c r="D42" s="150"/>
      <c r="E42" s="35" t="s">
        <v>34</v>
      </c>
      <c r="F42" s="37" t="s">
        <v>14</v>
      </c>
      <c r="G42" s="55">
        <v>0</v>
      </c>
      <c r="H42" s="72">
        <v>26</v>
      </c>
      <c r="I42" s="73">
        <f t="shared" si="0"/>
        <v>0</v>
      </c>
    </row>
    <row r="43" spans="2:9">
      <c r="B43" s="31"/>
      <c r="C43" s="110"/>
      <c r="D43" s="111"/>
      <c r="E43" s="32"/>
      <c r="F43" s="37"/>
      <c r="G43" s="55"/>
      <c r="H43" s="72" t="s">
        <v>179</v>
      </c>
      <c r="I43" s="73" t="str">
        <f t="shared" si="0"/>
        <v/>
      </c>
    </row>
    <row r="44" spans="2:9">
      <c r="B44" s="31" t="s">
        <v>33</v>
      </c>
      <c r="C44" s="108" t="s">
        <v>106</v>
      </c>
      <c r="D44" s="109"/>
      <c r="E44" s="40"/>
      <c r="F44" s="30"/>
      <c r="G44" s="55"/>
      <c r="H44" s="72" t="s">
        <v>179</v>
      </c>
      <c r="I44" s="73" t="str">
        <f t="shared" si="0"/>
        <v/>
      </c>
    </row>
    <row r="45" spans="2:9">
      <c r="B45" s="31"/>
      <c r="C45" s="110" t="s">
        <v>143</v>
      </c>
      <c r="D45" s="111"/>
      <c r="E45" s="35" t="s">
        <v>34</v>
      </c>
      <c r="F45" s="30" t="s">
        <v>12</v>
      </c>
      <c r="G45" s="55">
        <v>0</v>
      </c>
      <c r="H45" s="72">
        <v>32</v>
      </c>
      <c r="I45" s="73">
        <f t="shared" si="0"/>
        <v>0</v>
      </c>
    </row>
    <row r="46" spans="2:9">
      <c r="B46" s="31"/>
      <c r="C46" s="110" t="s">
        <v>43</v>
      </c>
      <c r="D46" s="111"/>
      <c r="E46" s="3" t="s">
        <v>20</v>
      </c>
      <c r="F46" s="30" t="s">
        <v>13</v>
      </c>
      <c r="G46" s="55">
        <v>0</v>
      </c>
      <c r="H46" s="72">
        <v>270</v>
      </c>
      <c r="I46" s="73">
        <f t="shared" si="0"/>
        <v>0</v>
      </c>
    </row>
    <row r="47" spans="2:9">
      <c r="B47" s="31"/>
      <c r="C47" s="110" t="s">
        <v>44</v>
      </c>
      <c r="D47" s="111"/>
      <c r="E47" s="3" t="s">
        <v>19</v>
      </c>
      <c r="F47" s="30" t="s">
        <v>13</v>
      </c>
      <c r="G47" s="55">
        <v>0</v>
      </c>
      <c r="H47" s="72">
        <v>138</v>
      </c>
      <c r="I47" s="73">
        <f t="shared" si="0"/>
        <v>0</v>
      </c>
    </row>
    <row r="48" spans="2:9">
      <c r="B48" s="31"/>
      <c r="C48" s="110" t="s">
        <v>45</v>
      </c>
      <c r="D48" s="111"/>
      <c r="E48" s="32" t="s">
        <v>22</v>
      </c>
      <c r="F48" s="30" t="s">
        <v>13</v>
      </c>
      <c r="G48" s="55">
        <v>0</v>
      </c>
      <c r="H48" s="72">
        <v>395</v>
      </c>
      <c r="I48" s="73">
        <f t="shared" si="0"/>
        <v>0</v>
      </c>
    </row>
    <row r="49" spans="2:9">
      <c r="B49" s="31"/>
      <c r="C49" s="110" t="s">
        <v>141</v>
      </c>
      <c r="D49" s="111"/>
      <c r="E49" s="3" t="s">
        <v>20</v>
      </c>
      <c r="F49" s="30" t="s">
        <v>12</v>
      </c>
      <c r="G49" s="55">
        <v>0</v>
      </c>
      <c r="H49" s="72">
        <v>460</v>
      </c>
      <c r="I49" s="73">
        <f t="shared" si="0"/>
        <v>0</v>
      </c>
    </row>
    <row r="50" spans="2:9">
      <c r="B50" s="31"/>
      <c r="C50" s="110" t="s">
        <v>46</v>
      </c>
      <c r="D50" s="111"/>
      <c r="E50" s="3" t="s">
        <v>19</v>
      </c>
      <c r="F50" s="30" t="s">
        <v>12</v>
      </c>
      <c r="G50" s="55">
        <v>0</v>
      </c>
      <c r="H50" s="72">
        <v>968</v>
      </c>
      <c r="I50" s="73">
        <f t="shared" si="0"/>
        <v>0</v>
      </c>
    </row>
    <row r="51" spans="2:9">
      <c r="B51" s="31"/>
      <c r="C51" s="110" t="s">
        <v>47</v>
      </c>
      <c r="D51" s="111"/>
      <c r="E51" s="32" t="s">
        <v>22</v>
      </c>
      <c r="F51" s="30" t="s">
        <v>12</v>
      </c>
      <c r="G51" s="55">
        <v>0</v>
      </c>
      <c r="H51" s="72">
        <v>3092</v>
      </c>
      <c r="I51" s="73">
        <f t="shared" si="0"/>
        <v>0</v>
      </c>
    </row>
    <row r="52" spans="2:9">
      <c r="B52" s="31"/>
      <c r="C52" s="110"/>
      <c r="D52" s="111"/>
      <c r="E52" s="39"/>
      <c r="F52" s="30"/>
      <c r="G52" s="55"/>
      <c r="H52" s="72" t="s">
        <v>179</v>
      </c>
      <c r="I52" s="73" t="str">
        <f t="shared" si="0"/>
        <v/>
      </c>
    </row>
    <row r="53" spans="2:9">
      <c r="B53" s="31" t="s">
        <v>29</v>
      </c>
      <c r="C53" s="108" t="s">
        <v>161</v>
      </c>
      <c r="D53" s="109"/>
      <c r="E53" s="40"/>
      <c r="F53" s="30"/>
      <c r="G53" s="55"/>
      <c r="H53" s="72" t="s">
        <v>179</v>
      </c>
      <c r="I53" s="73" t="str">
        <f t="shared" si="0"/>
        <v/>
      </c>
    </row>
    <row r="54" spans="2:9">
      <c r="B54" s="31"/>
      <c r="C54" s="110" t="s">
        <v>158</v>
      </c>
      <c r="D54" s="111"/>
      <c r="E54" s="3" t="s">
        <v>20</v>
      </c>
      <c r="F54" s="30" t="s">
        <v>12</v>
      </c>
      <c r="G54" s="55">
        <v>0</v>
      </c>
      <c r="H54" s="72">
        <v>69</v>
      </c>
      <c r="I54" s="73">
        <f t="shared" si="0"/>
        <v>0</v>
      </c>
    </row>
    <row r="55" spans="2:9">
      <c r="B55" s="31"/>
      <c r="C55" s="110" t="s">
        <v>159</v>
      </c>
      <c r="D55" s="111"/>
      <c r="E55" s="3" t="s">
        <v>19</v>
      </c>
      <c r="F55" s="30" t="s">
        <v>12</v>
      </c>
      <c r="G55" s="55">
        <v>0</v>
      </c>
      <c r="H55" s="72">
        <v>135</v>
      </c>
      <c r="I55" s="73">
        <f t="shared" si="0"/>
        <v>0</v>
      </c>
    </row>
    <row r="56" spans="2:9">
      <c r="B56" s="31"/>
      <c r="C56" s="110" t="s">
        <v>160</v>
      </c>
      <c r="D56" s="111"/>
      <c r="E56" s="32" t="s">
        <v>22</v>
      </c>
      <c r="F56" s="30" t="s">
        <v>12</v>
      </c>
      <c r="G56" s="55">
        <v>0</v>
      </c>
      <c r="H56" s="72">
        <v>150</v>
      </c>
      <c r="I56" s="73">
        <f t="shared" si="0"/>
        <v>0</v>
      </c>
    </row>
    <row r="57" spans="2:9">
      <c r="B57" s="31"/>
      <c r="C57" s="110"/>
      <c r="D57" s="111"/>
      <c r="E57" s="32"/>
      <c r="F57" s="30"/>
      <c r="G57" s="55"/>
      <c r="H57" s="72" t="s">
        <v>179</v>
      </c>
      <c r="I57" s="73" t="str">
        <f t="shared" si="0"/>
        <v/>
      </c>
    </row>
    <row r="58" spans="2:9">
      <c r="B58" s="31" t="s">
        <v>31</v>
      </c>
      <c r="C58" s="108" t="s">
        <v>49</v>
      </c>
      <c r="D58" s="109"/>
      <c r="E58" s="40"/>
      <c r="F58" s="30"/>
      <c r="G58" s="55"/>
      <c r="H58" s="72" t="s">
        <v>179</v>
      </c>
      <c r="I58" s="73" t="str">
        <f t="shared" si="0"/>
        <v/>
      </c>
    </row>
    <row r="59" spans="2:9">
      <c r="B59" s="31"/>
      <c r="C59" s="110" t="s">
        <v>35</v>
      </c>
      <c r="D59" s="111"/>
      <c r="E59" s="42" t="s">
        <v>34</v>
      </c>
      <c r="F59" s="30" t="s">
        <v>13</v>
      </c>
      <c r="G59" s="55">
        <v>0</v>
      </c>
      <c r="H59" s="72">
        <v>20</v>
      </c>
      <c r="I59" s="73">
        <f t="shared" si="0"/>
        <v>0</v>
      </c>
    </row>
    <row r="60" spans="2:9">
      <c r="B60" s="31"/>
      <c r="C60" s="34" t="s">
        <v>151</v>
      </c>
      <c r="D60" s="33"/>
      <c r="E60" s="35" t="s">
        <v>34</v>
      </c>
      <c r="F60" s="30" t="s">
        <v>13</v>
      </c>
      <c r="G60" s="55">
        <v>0</v>
      </c>
      <c r="H60" s="72">
        <v>40</v>
      </c>
      <c r="I60" s="73">
        <f t="shared" si="0"/>
        <v>0</v>
      </c>
    </row>
    <row r="61" spans="2:9">
      <c r="B61" s="31"/>
      <c r="C61" s="110" t="s">
        <v>50</v>
      </c>
      <c r="D61" s="111"/>
      <c r="E61" s="32" t="s">
        <v>20</v>
      </c>
      <c r="F61" s="30" t="s">
        <v>13</v>
      </c>
      <c r="G61" s="55">
        <v>0</v>
      </c>
      <c r="H61" s="72">
        <v>30</v>
      </c>
      <c r="I61" s="73">
        <f t="shared" si="0"/>
        <v>0</v>
      </c>
    </row>
    <row r="62" spans="2:9">
      <c r="B62" s="31"/>
      <c r="C62" s="110" t="s">
        <v>51</v>
      </c>
      <c r="D62" s="111"/>
      <c r="E62" s="39" t="s">
        <v>19</v>
      </c>
      <c r="F62" s="30" t="s">
        <v>13</v>
      </c>
      <c r="G62" s="55">
        <v>0</v>
      </c>
      <c r="H62" s="72">
        <v>40</v>
      </c>
      <c r="I62" s="73">
        <f t="shared" si="0"/>
        <v>0</v>
      </c>
    </row>
    <row r="63" spans="2:9">
      <c r="B63" s="31"/>
      <c r="C63" s="110" t="s">
        <v>52</v>
      </c>
      <c r="D63" s="111"/>
      <c r="E63" s="32" t="s">
        <v>22</v>
      </c>
      <c r="F63" s="30" t="s">
        <v>13</v>
      </c>
      <c r="G63" s="55">
        <v>0</v>
      </c>
      <c r="H63" s="72">
        <v>1175</v>
      </c>
      <c r="I63" s="73">
        <f t="shared" si="0"/>
        <v>0</v>
      </c>
    </row>
    <row r="64" spans="2:9">
      <c r="B64" s="31"/>
      <c r="C64" s="110" t="s">
        <v>53</v>
      </c>
      <c r="D64" s="111"/>
      <c r="E64" s="32" t="s">
        <v>20</v>
      </c>
      <c r="F64" s="30" t="s">
        <v>13</v>
      </c>
      <c r="G64" s="55">
        <v>0</v>
      </c>
      <c r="H64" s="72">
        <v>24</v>
      </c>
      <c r="I64" s="73">
        <f t="shared" si="0"/>
        <v>0</v>
      </c>
    </row>
    <row r="65" spans="2:9">
      <c r="B65" s="31"/>
      <c r="C65" s="110" t="s">
        <v>54</v>
      </c>
      <c r="D65" s="111"/>
      <c r="E65" s="39" t="s">
        <v>19</v>
      </c>
      <c r="F65" s="30" t="s">
        <v>13</v>
      </c>
      <c r="G65" s="55">
        <v>0</v>
      </c>
      <c r="H65" s="72">
        <v>266</v>
      </c>
      <c r="I65" s="73">
        <f t="shared" si="0"/>
        <v>0</v>
      </c>
    </row>
    <row r="66" spans="2:9">
      <c r="B66" s="31"/>
      <c r="C66" s="110" t="s">
        <v>55</v>
      </c>
      <c r="D66" s="111"/>
      <c r="E66" s="32" t="s">
        <v>22</v>
      </c>
      <c r="F66" s="30" t="s">
        <v>13</v>
      </c>
      <c r="G66" s="55">
        <v>0</v>
      </c>
      <c r="H66" s="72">
        <v>337</v>
      </c>
      <c r="I66" s="73">
        <f t="shared" si="0"/>
        <v>0</v>
      </c>
    </row>
    <row r="67" spans="2:9">
      <c r="B67" s="31"/>
      <c r="C67" s="110" t="s">
        <v>56</v>
      </c>
      <c r="D67" s="111"/>
      <c r="E67" s="32" t="s">
        <v>20</v>
      </c>
      <c r="F67" s="30" t="s">
        <v>13</v>
      </c>
      <c r="G67" s="55">
        <v>0</v>
      </c>
      <c r="H67" s="72">
        <v>10</v>
      </c>
      <c r="I67" s="73">
        <f t="shared" si="0"/>
        <v>0</v>
      </c>
    </row>
    <row r="68" spans="2:9">
      <c r="B68" s="31"/>
      <c r="C68" s="110" t="s">
        <v>57</v>
      </c>
      <c r="D68" s="111"/>
      <c r="E68" s="39" t="s">
        <v>19</v>
      </c>
      <c r="F68" s="30" t="s">
        <v>13</v>
      </c>
      <c r="G68" s="55">
        <v>0</v>
      </c>
      <c r="H68" s="72">
        <v>33</v>
      </c>
      <c r="I68" s="73">
        <f t="shared" si="0"/>
        <v>0</v>
      </c>
    </row>
    <row r="69" spans="2:9">
      <c r="B69" s="31"/>
      <c r="C69" s="110" t="s">
        <v>58</v>
      </c>
      <c r="D69" s="111"/>
      <c r="E69" s="32" t="s">
        <v>22</v>
      </c>
      <c r="F69" s="30" t="s">
        <v>13</v>
      </c>
      <c r="G69" s="55">
        <v>0</v>
      </c>
      <c r="H69" s="72">
        <v>344</v>
      </c>
      <c r="I69" s="73">
        <f t="shared" si="0"/>
        <v>0</v>
      </c>
    </row>
    <row r="70" spans="2:9">
      <c r="B70" s="31"/>
      <c r="C70" s="110" t="s">
        <v>48</v>
      </c>
      <c r="D70" s="111"/>
      <c r="E70" s="32"/>
      <c r="F70" s="37"/>
      <c r="G70" s="55"/>
      <c r="H70" s="72" t="s">
        <v>179</v>
      </c>
      <c r="I70" s="73" t="str">
        <f t="shared" si="0"/>
        <v/>
      </c>
    </row>
    <row r="71" spans="2:9" ht="16.5">
      <c r="B71" s="31" t="s">
        <v>32</v>
      </c>
      <c r="C71" s="133" t="s">
        <v>124</v>
      </c>
      <c r="D71" s="134"/>
      <c r="E71" s="41"/>
      <c r="F71" s="30"/>
      <c r="G71" s="55"/>
      <c r="H71" s="72" t="s">
        <v>179</v>
      </c>
      <c r="I71" s="73" t="str">
        <f t="shared" si="0"/>
        <v/>
      </c>
    </row>
    <row r="72" spans="2:9">
      <c r="B72" s="31"/>
      <c r="C72" s="135" t="s">
        <v>125</v>
      </c>
      <c r="D72" s="136"/>
      <c r="E72" s="35" t="s">
        <v>34</v>
      </c>
      <c r="F72" s="30" t="s">
        <v>13</v>
      </c>
      <c r="G72" s="55">
        <v>0</v>
      </c>
      <c r="H72" s="72">
        <v>2</v>
      </c>
      <c r="I72" s="73">
        <f t="shared" si="0"/>
        <v>0</v>
      </c>
    </row>
    <row r="73" spans="2:9">
      <c r="B73" s="31"/>
      <c r="C73" s="110" t="s">
        <v>126</v>
      </c>
      <c r="D73" s="111"/>
      <c r="E73" s="35" t="s">
        <v>34</v>
      </c>
      <c r="F73" s="30" t="s">
        <v>12</v>
      </c>
      <c r="G73" s="55">
        <v>0</v>
      </c>
      <c r="H73" s="72">
        <v>10</v>
      </c>
      <c r="I73" s="73">
        <f t="shared" si="0"/>
        <v>0</v>
      </c>
    </row>
    <row r="74" spans="2:9">
      <c r="B74" s="31"/>
      <c r="C74" s="110" t="s">
        <v>127</v>
      </c>
      <c r="D74" s="111"/>
      <c r="E74" s="35" t="s">
        <v>34</v>
      </c>
      <c r="F74" s="30" t="s">
        <v>12</v>
      </c>
      <c r="G74" s="55">
        <v>0</v>
      </c>
      <c r="H74" s="72">
        <v>7</v>
      </c>
      <c r="I74" s="73">
        <f t="shared" si="0"/>
        <v>0</v>
      </c>
    </row>
    <row r="75" spans="2:9">
      <c r="B75" s="31"/>
      <c r="C75" s="110" t="s">
        <v>128</v>
      </c>
      <c r="D75" s="111"/>
      <c r="E75" s="35" t="s">
        <v>34</v>
      </c>
      <c r="F75" s="30" t="s">
        <v>14</v>
      </c>
      <c r="G75" s="55">
        <v>0</v>
      </c>
      <c r="H75" s="72">
        <v>3</v>
      </c>
      <c r="I75" s="73">
        <f t="shared" si="0"/>
        <v>0</v>
      </c>
    </row>
    <row r="76" spans="2:9">
      <c r="B76" s="31"/>
      <c r="C76" s="110" t="s">
        <v>153</v>
      </c>
      <c r="D76" s="111"/>
      <c r="E76" s="35" t="s">
        <v>34</v>
      </c>
      <c r="F76" s="30" t="s">
        <v>12</v>
      </c>
      <c r="G76" s="55">
        <v>0</v>
      </c>
      <c r="H76" s="72">
        <v>7</v>
      </c>
      <c r="I76" s="73">
        <f t="shared" si="0"/>
        <v>0</v>
      </c>
    </row>
    <row r="77" spans="2:9">
      <c r="B77" s="31"/>
      <c r="C77" s="56" t="s">
        <v>156</v>
      </c>
      <c r="D77" s="33"/>
      <c r="E77" s="35" t="s">
        <v>34</v>
      </c>
      <c r="F77" s="30" t="s">
        <v>12</v>
      </c>
      <c r="G77" s="55">
        <v>0</v>
      </c>
      <c r="H77" s="72">
        <v>4.5</v>
      </c>
      <c r="I77" s="73">
        <f t="shared" si="0"/>
        <v>0</v>
      </c>
    </row>
    <row r="78" spans="2:9">
      <c r="B78" s="31"/>
      <c r="C78" s="34"/>
      <c r="D78" s="33"/>
      <c r="E78" s="35"/>
      <c r="F78" s="30"/>
      <c r="G78" s="55"/>
      <c r="H78" s="72"/>
      <c r="I78" s="73" t="str">
        <f t="shared" ref="I78:I114" si="2">IF(G78="","",G78*H78)</f>
        <v/>
      </c>
    </row>
    <row r="79" spans="2:9" ht="16.5">
      <c r="B79" s="31" t="s">
        <v>24</v>
      </c>
      <c r="C79" s="133" t="s">
        <v>65</v>
      </c>
      <c r="D79" s="134"/>
      <c r="E79" s="41"/>
      <c r="F79" s="30"/>
      <c r="G79" s="55"/>
      <c r="H79" s="72" t="s">
        <v>179</v>
      </c>
      <c r="I79" s="73" t="str">
        <f t="shared" si="2"/>
        <v/>
      </c>
    </row>
    <row r="80" spans="2:9">
      <c r="B80" s="31"/>
      <c r="C80" s="135" t="s">
        <v>66</v>
      </c>
      <c r="D80" s="136"/>
      <c r="E80" s="35" t="s">
        <v>18</v>
      </c>
      <c r="F80" s="30" t="s">
        <v>13</v>
      </c>
      <c r="G80" s="55">
        <v>0</v>
      </c>
      <c r="H80" s="72">
        <v>1</v>
      </c>
      <c r="I80" s="73">
        <f t="shared" si="2"/>
        <v>0</v>
      </c>
    </row>
    <row r="81" spans="2:9">
      <c r="B81" s="31"/>
      <c r="C81" s="135" t="s">
        <v>67</v>
      </c>
      <c r="D81" s="136"/>
      <c r="E81" s="32" t="s">
        <v>18</v>
      </c>
      <c r="F81" s="30" t="s">
        <v>13</v>
      </c>
      <c r="G81" s="55">
        <v>0</v>
      </c>
      <c r="H81" s="72">
        <v>25</v>
      </c>
      <c r="I81" s="73">
        <f t="shared" si="2"/>
        <v>0</v>
      </c>
    </row>
    <row r="82" spans="2:9">
      <c r="B82" s="31"/>
      <c r="C82" s="135" t="s">
        <v>48</v>
      </c>
      <c r="D82" s="136"/>
      <c r="E82" s="36"/>
      <c r="F82" s="30"/>
      <c r="G82" s="55"/>
      <c r="H82" s="72" t="s">
        <v>179</v>
      </c>
      <c r="I82" s="73" t="str">
        <f t="shared" si="2"/>
        <v/>
      </c>
    </row>
    <row r="83" spans="2:9">
      <c r="B83" s="31" t="s">
        <v>25</v>
      </c>
      <c r="C83" s="108" t="s">
        <v>115</v>
      </c>
      <c r="D83" s="109"/>
      <c r="E83" s="32"/>
      <c r="F83" s="37"/>
      <c r="G83" s="55"/>
      <c r="H83" s="72" t="s">
        <v>179</v>
      </c>
      <c r="I83" s="73" t="str">
        <f t="shared" si="2"/>
        <v/>
      </c>
    </row>
    <row r="84" spans="2:9">
      <c r="B84" s="31"/>
      <c r="C84" s="110" t="s">
        <v>116</v>
      </c>
      <c r="D84" s="111"/>
      <c r="E84" s="32" t="s">
        <v>18</v>
      </c>
      <c r="F84" s="37" t="s">
        <v>13</v>
      </c>
      <c r="G84" s="55">
        <v>0</v>
      </c>
      <c r="H84" s="72">
        <v>212</v>
      </c>
      <c r="I84" s="73">
        <f t="shared" si="2"/>
        <v>0</v>
      </c>
    </row>
    <row r="85" spans="2:9">
      <c r="B85" s="31"/>
      <c r="C85" s="147" t="s">
        <v>48</v>
      </c>
      <c r="D85" s="148"/>
      <c r="E85" s="39"/>
      <c r="F85" s="1"/>
      <c r="G85" s="55"/>
      <c r="H85" s="72" t="s">
        <v>179</v>
      </c>
      <c r="I85" s="73" t="str">
        <f t="shared" si="2"/>
        <v/>
      </c>
    </row>
    <row r="86" spans="2:9">
      <c r="B86" s="31" t="s">
        <v>26</v>
      </c>
      <c r="C86" s="108" t="s">
        <v>112</v>
      </c>
      <c r="D86" s="109"/>
      <c r="E86" s="40"/>
      <c r="F86" s="30"/>
      <c r="G86" s="55"/>
      <c r="H86" s="72" t="s">
        <v>179</v>
      </c>
      <c r="I86" s="73" t="str">
        <f t="shared" si="2"/>
        <v/>
      </c>
    </row>
    <row r="87" spans="2:9">
      <c r="B87" s="31"/>
      <c r="C87" s="34" t="s">
        <v>146</v>
      </c>
      <c r="D87" s="33"/>
      <c r="E87" s="35" t="s">
        <v>34</v>
      </c>
      <c r="F87" s="30" t="s">
        <v>13</v>
      </c>
      <c r="G87" s="55">
        <v>0</v>
      </c>
      <c r="H87" s="72">
        <v>62</v>
      </c>
      <c r="I87" s="73">
        <f t="shared" si="2"/>
        <v>0</v>
      </c>
    </row>
    <row r="88" spans="2:9">
      <c r="B88" s="31"/>
      <c r="C88" s="110" t="s">
        <v>113</v>
      </c>
      <c r="D88" s="111"/>
      <c r="E88" s="32" t="s">
        <v>114</v>
      </c>
      <c r="F88" s="30" t="s">
        <v>13</v>
      </c>
      <c r="G88" s="55">
        <v>0</v>
      </c>
      <c r="H88" s="72">
        <v>95</v>
      </c>
      <c r="I88" s="73">
        <f t="shared" si="2"/>
        <v>0</v>
      </c>
    </row>
    <row r="89" spans="2:9">
      <c r="B89" s="31"/>
      <c r="C89" s="34" t="s">
        <v>142</v>
      </c>
      <c r="D89" s="33"/>
      <c r="E89" s="32" t="s">
        <v>114</v>
      </c>
      <c r="F89" s="30" t="s">
        <v>13</v>
      </c>
      <c r="G89" s="55">
        <v>0</v>
      </c>
      <c r="H89" s="72">
        <v>207</v>
      </c>
      <c r="I89" s="73">
        <f t="shared" si="2"/>
        <v>0</v>
      </c>
    </row>
    <row r="90" spans="2:9">
      <c r="B90" s="31"/>
      <c r="C90" s="110" t="s">
        <v>117</v>
      </c>
      <c r="D90" s="111"/>
      <c r="E90" s="32" t="s">
        <v>18</v>
      </c>
      <c r="F90" s="37" t="s">
        <v>12</v>
      </c>
      <c r="G90" s="55">
        <v>0</v>
      </c>
      <c r="H90" s="72">
        <v>56</v>
      </c>
      <c r="I90" s="73">
        <f t="shared" si="2"/>
        <v>0</v>
      </c>
    </row>
    <row r="91" spans="2:9">
      <c r="B91" s="31"/>
      <c r="C91" s="110" t="s">
        <v>118</v>
      </c>
      <c r="D91" s="111"/>
      <c r="E91" s="38" t="s">
        <v>21</v>
      </c>
      <c r="F91" s="37" t="s">
        <v>12</v>
      </c>
      <c r="G91" s="55">
        <v>0</v>
      </c>
      <c r="H91" s="72">
        <v>40</v>
      </c>
      <c r="I91" s="73">
        <f t="shared" si="2"/>
        <v>0</v>
      </c>
    </row>
    <row r="92" spans="2:9">
      <c r="B92" s="31"/>
      <c r="C92" s="110" t="s">
        <v>119</v>
      </c>
      <c r="D92" s="111"/>
      <c r="E92" s="38" t="s">
        <v>23</v>
      </c>
      <c r="F92" s="37" t="s">
        <v>12</v>
      </c>
      <c r="G92" s="55">
        <v>0</v>
      </c>
      <c r="H92" s="72">
        <v>30</v>
      </c>
      <c r="I92" s="73">
        <f t="shared" si="2"/>
        <v>0</v>
      </c>
    </row>
    <row r="93" spans="2:9">
      <c r="B93" s="31"/>
      <c r="C93" s="110" t="s">
        <v>48</v>
      </c>
      <c r="D93" s="111"/>
      <c r="E93" s="32"/>
      <c r="F93" s="37"/>
      <c r="G93" s="55"/>
      <c r="H93" s="72" t="s">
        <v>179</v>
      </c>
      <c r="I93" s="73" t="str">
        <f t="shared" si="2"/>
        <v/>
      </c>
    </row>
    <row r="94" spans="2:9">
      <c r="B94" s="31" t="s">
        <v>27</v>
      </c>
      <c r="C94" s="108" t="s">
        <v>120</v>
      </c>
      <c r="D94" s="109"/>
      <c r="E94" s="32"/>
      <c r="F94" s="37"/>
      <c r="G94" s="55"/>
      <c r="H94" s="72" t="s">
        <v>179</v>
      </c>
      <c r="I94" s="73" t="str">
        <f t="shared" si="2"/>
        <v/>
      </c>
    </row>
    <row r="95" spans="2:9">
      <c r="B95" s="31"/>
      <c r="C95" s="110" t="s">
        <v>59</v>
      </c>
      <c r="D95" s="111"/>
      <c r="E95" s="32" t="s">
        <v>18</v>
      </c>
      <c r="F95" s="37" t="s">
        <v>12</v>
      </c>
      <c r="G95" s="55">
        <v>0</v>
      </c>
      <c r="H95" s="72">
        <v>107</v>
      </c>
      <c r="I95" s="73">
        <f t="shared" si="2"/>
        <v>0</v>
      </c>
    </row>
    <row r="96" spans="2:9">
      <c r="B96" s="31"/>
      <c r="C96" s="110" t="s">
        <v>60</v>
      </c>
      <c r="D96" s="111"/>
      <c r="E96" s="38" t="s">
        <v>21</v>
      </c>
      <c r="F96" s="37" t="s">
        <v>12</v>
      </c>
      <c r="G96" s="55">
        <v>0</v>
      </c>
      <c r="H96" s="72">
        <v>174</v>
      </c>
      <c r="I96" s="73">
        <f t="shared" si="2"/>
        <v>0</v>
      </c>
    </row>
    <row r="97" spans="2:9">
      <c r="B97" s="31"/>
      <c r="C97" s="110" t="s">
        <v>61</v>
      </c>
      <c r="D97" s="111"/>
      <c r="E97" s="38" t="s">
        <v>23</v>
      </c>
      <c r="F97" s="37" t="s">
        <v>12</v>
      </c>
      <c r="G97" s="55">
        <v>0</v>
      </c>
      <c r="H97" s="72">
        <v>760</v>
      </c>
      <c r="I97" s="73">
        <f t="shared" si="2"/>
        <v>0</v>
      </c>
    </row>
    <row r="98" spans="2:9">
      <c r="B98" s="31"/>
      <c r="C98" s="110" t="s">
        <v>62</v>
      </c>
      <c r="D98" s="111"/>
      <c r="E98" s="32" t="s">
        <v>18</v>
      </c>
      <c r="F98" s="37" t="s">
        <v>12</v>
      </c>
      <c r="G98" s="55">
        <v>0</v>
      </c>
      <c r="H98" s="72">
        <v>120</v>
      </c>
      <c r="I98" s="73">
        <f t="shared" si="2"/>
        <v>0</v>
      </c>
    </row>
    <row r="99" spans="2:9">
      <c r="B99" s="31"/>
      <c r="C99" s="110" t="s">
        <v>63</v>
      </c>
      <c r="D99" s="111"/>
      <c r="E99" s="38" t="s">
        <v>21</v>
      </c>
      <c r="F99" s="37" t="s">
        <v>12</v>
      </c>
      <c r="G99" s="55">
        <v>0</v>
      </c>
      <c r="H99" s="72">
        <v>125</v>
      </c>
      <c r="I99" s="73">
        <f t="shared" si="2"/>
        <v>0</v>
      </c>
    </row>
    <row r="100" spans="2:9">
      <c r="B100" s="31"/>
      <c r="C100" s="110" t="s">
        <v>64</v>
      </c>
      <c r="D100" s="111"/>
      <c r="E100" s="38" t="s">
        <v>23</v>
      </c>
      <c r="F100" s="37" t="s">
        <v>12</v>
      </c>
      <c r="G100" s="55">
        <v>0</v>
      </c>
      <c r="H100" s="72">
        <v>50</v>
      </c>
      <c r="I100" s="73">
        <f t="shared" si="2"/>
        <v>0</v>
      </c>
    </row>
    <row r="101" spans="2:9">
      <c r="B101" s="31"/>
      <c r="C101" s="135" t="s">
        <v>48</v>
      </c>
      <c r="D101" s="136"/>
      <c r="E101" s="36"/>
      <c r="F101" s="30"/>
      <c r="G101" s="55"/>
      <c r="H101" s="72" t="s">
        <v>179</v>
      </c>
      <c r="I101" s="73" t="str">
        <f t="shared" si="2"/>
        <v/>
      </c>
    </row>
    <row r="102" spans="2:9">
      <c r="B102" s="31" t="s">
        <v>30</v>
      </c>
      <c r="C102" s="108" t="s">
        <v>178</v>
      </c>
      <c r="D102" s="109"/>
      <c r="E102" s="32"/>
      <c r="F102" s="30"/>
      <c r="G102" s="55"/>
      <c r="H102" s="72" t="s">
        <v>179</v>
      </c>
      <c r="I102" s="73" t="str">
        <f t="shared" si="2"/>
        <v/>
      </c>
    </row>
    <row r="103" spans="2:9">
      <c r="B103" s="31"/>
      <c r="C103" s="110" t="s">
        <v>152</v>
      </c>
      <c r="D103" s="111"/>
      <c r="E103" s="35" t="s">
        <v>34</v>
      </c>
      <c r="F103" s="30" t="s">
        <v>14</v>
      </c>
      <c r="G103" s="55">
        <v>0</v>
      </c>
      <c r="H103" s="72">
        <v>6</v>
      </c>
      <c r="I103" s="73">
        <f t="shared" si="2"/>
        <v>0</v>
      </c>
    </row>
    <row r="104" spans="2:9">
      <c r="B104" s="31"/>
      <c r="C104" s="110" t="s">
        <v>148</v>
      </c>
      <c r="D104" s="111"/>
      <c r="E104" s="35" t="s">
        <v>34</v>
      </c>
      <c r="F104" s="30" t="s">
        <v>14</v>
      </c>
      <c r="G104" s="55">
        <v>0</v>
      </c>
      <c r="H104" s="72">
        <v>23</v>
      </c>
      <c r="I104" s="73">
        <f t="shared" si="2"/>
        <v>0</v>
      </c>
    </row>
    <row r="105" spans="2:9">
      <c r="B105" s="31"/>
      <c r="C105" s="110" t="s">
        <v>108</v>
      </c>
      <c r="D105" s="111"/>
      <c r="E105" s="35" t="s">
        <v>34</v>
      </c>
      <c r="F105" s="30" t="s">
        <v>14</v>
      </c>
      <c r="G105" s="55">
        <v>0</v>
      </c>
      <c r="H105" s="72">
        <v>20</v>
      </c>
      <c r="I105" s="73">
        <f t="shared" si="2"/>
        <v>0</v>
      </c>
    </row>
    <row r="106" spans="2:9">
      <c r="B106" s="31"/>
      <c r="C106" s="110" t="s">
        <v>147</v>
      </c>
      <c r="D106" s="111"/>
      <c r="E106" s="35" t="s">
        <v>34</v>
      </c>
      <c r="F106" s="30" t="s">
        <v>14</v>
      </c>
      <c r="G106" s="55">
        <v>0</v>
      </c>
      <c r="H106" s="72">
        <v>3</v>
      </c>
      <c r="I106" s="73">
        <f t="shared" si="2"/>
        <v>0</v>
      </c>
    </row>
    <row r="107" spans="2:9">
      <c r="B107" s="31"/>
      <c r="C107" s="110" t="s">
        <v>154</v>
      </c>
      <c r="D107" s="111"/>
      <c r="E107" s="35" t="s">
        <v>34</v>
      </c>
      <c r="F107" s="30" t="s">
        <v>14</v>
      </c>
      <c r="G107" s="55">
        <v>0</v>
      </c>
      <c r="H107" s="72">
        <v>1</v>
      </c>
      <c r="I107" s="73">
        <f t="shared" si="2"/>
        <v>0</v>
      </c>
    </row>
    <row r="108" spans="2:9">
      <c r="B108" s="31"/>
      <c r="C108" s="34" t="s">
        <v>163</v>
      </c>
      <c r="D108" s="33"/>
      <c r="E108" s="35" t="s">
        <v>34</v>
      </c>
      <c r="F108" s="30" t="s">
        <v>14</v>
      </c>
      <c r="G108" s="55">
        <v>0</v>
      </c>
      <c r="H108" s="72">
        <v>1</v>
      </c>
      <c r="I108" s="73">
        <f t="shared" si="2"/>
        <v>0</v>
      </c>
    </row>
    <row r="109" spans="2:9">
      <c r="B109" s="31"/>
      <c r="C109" s="34" t="s">
        <v>155</v>
      </c>
      <c r="D109" s="33"/>
      <c r="E109" s="35" t="s">
        <v>34</v>
      </c>
      <c r="F109" s="30" t="s">
        <v>98</v>
      </c>
      <c r="G109" s="55">
        <v>0</v>
      </c>
      <c r="H109" s="72">
        <v>1</v>
      </c>
      <c r="I109" s="73">
        <f t="shared" si="2"/>
        <v>0</v>
      </c>
    </row>
    <row r="110" spans="2:9">
      <c r="B110" s="31"/>
      <c r="C110" s="34" t="s">
        <v>144</v>
      </c>
      <c r="D110" s="33"/>
      <c r="E110" s="35" t="s">
        <v>34</v>
      </c>
      <c r="F110" s="30" t="s">
        <v>145</v>
      </c>
      <c r="G110" s="55">
        <v>0</v>
      </c>
      <c r="H110" s="72">
        <v>8</v>
      </c>
      <c r="I110" s="73">
        <f>IF(G110="","",G110*H110)</f>
        <v>0</v>
      </c>
    </row>
    <row r="111" spans="2:9">
      <c r="B111" s="31"/>
      <c r="C111" s="34" t="s">
        <v>168</v>
      </c>
      <c r="D111" s="33"/>
      <c r="E111" s="35" t="s">
        <v>34</v>
      </c>
      <c r="F111" s="30" t="s">
        <v>14</v>
      </c>
      <c r="G111" s="55">
        <v>0</v>
      </c>
      <c r="H111" s="72">
        <v>2</v>
      </c>
      <c r="I111" s="73">
        <f t="shared" si="2"/>
        <v>0</v>
      </c>
    </row>
    <row r="112" spans="2:9">
      <c r="B112" s="31"/>
      <c r="C112" s="34" t="s">
        <v>150</v>
      </c>
      <c r="D112" s="33"/>
      <c r="E112" s="35" t="s">
        <v>34</v>
      </c>
      <c r="F112" s="30" t="s">
        <v>14</v>
      </c>
      <c r="G112" s="55">
        <v>0</v>
      </c>
      <c r="H112" s="72">
        <v>2</v>
      </c>
      <c r="I112" s="73">
        <f>IF(G112="","",G112*H112)</f>
        <v>0</v>
      </c>
    </row>
    <row r="113" spans="2:9">
      <c r="B113" s="31"/>
      <c r="C113" s="56" t="s">
        <v>177</v>
      </c>
      <c r="D113" s="33"/>
      <c r="E113" s="35" t="s">
        <v>34</v>
      </c>
      <c r="F113" s="30" t="s">
        <v>12</v>
      </c>
      <c r="G113" s="55">
        <v>0</v>
      </c>
      <c r="H113" s="72">
        <v>20.5</v>
      </c>
      <c r="I113" s="73">
        <f t="shared" si="2"/>
        <v>0</v>
      </c>
    </row>
    <row r="114" spans="2:9">
      <c r="B114" s="31"/>
      <c r="C114" s="56" t="s">
        <v>157</v>
      </c>
      <c r="D114" s="33"/>
      <c r="E114" s="35" t="s">
        <v>34</v>
      </c>
      <c r="F114" s="30" t="s">
        <v>164</v>
      </c>
      <c r="G114" s="55">
        <v>0</v>
      </c>
      <c r="H114" s="72">
        <v>2</v>
      </c>
      <c r="I114" s="73">
        <f t="shared" si="2"/>
        <v>0</v>
      </c>
    </row>
    <row r="115" spans="2:9" s="25" customFormat="1" ht="16.5" thickBot="1">
      <c r="B115" s="29"/>
      <c r="C115" s="28"/>
      <c r="D115" s="27"/>
      <c r="E115" s="26"/>
      <c r="F115" s="26"/>
      <c r="G115" s="61"/>
      <c r="H115" s="74"/>
      <c r="I115" s="75"/>
    </row>
    <row r="116" spans="2:9" ht="17.25" thickTop="1" thickBot="1">
      <c r="B116" s="128" t="s">
        <v>149</v>
      </c>
      <c r="C116" s="129"/>
      <c r="D116" s="129"/>
      <c r="E116" s="129"/>
      <c r="F116" s="129"/>
      <c r="G116" s="129"/>
      <c r="H116" s="66"/>
      <c r="I116" s="76">
        <f>SUM(I9:I115)</f>
        <v>0</v>
      </c>
    </row>
    <row r="117" spans="2:9" ht="15.75" thickBot="1"/>
    <row r="118" spans="2:9" s="25" customFormat="1" ht="16.5" thickBot="1">
      <c r="B118" s="143" t="s">
        <v>0</v>
      </c>
      <c r="C118" s="144"/>
      <c r="D118" s="144"/>
      <c r="E118" s="144"/>
      <c r="F118" s="144"/>
      <c r="G118" s="144"/>
      <c r="H118" s="67"/>
      <c r="I118" s="87"/>
    </row>
    <row r="119" spans="2:9" ht="16.5" thickBot="1">
      <c r="B119" s="145" t="s">
        <v>149</v>
      </c>
      <c r="C119" s="146"/>
      <c r="D119" s="146"/>
      <c r="E119" s="146"/>
      <c r="F119" s="146"/>
      <c r="G119" s="146"/>
      <c r="H119" s="91"/>
      <c r="I119" s="98">
        <f>I116</f>
        <v>0</v>
      </c>
    </row>
    <row r="120" spans="2:9">
      <c r="B120" s="22"/>
      <c r="E120" s="88"/>
      <c r="F120" s="97"/>
      <c r="G120" s="93"/>
      <c r="H120" s="93"/>
      <c r="I120" s="89"/>
    </row>
    <row r="121" spans="2:9">
      <c r="B121" s="21" t="s">
        <v>101</v>
      </c>
      <c r="C121" s="62" t="s">
        <v>135</v>
      </c>
      <c r="D121" s="62"/>
      <c r="F121" s="37"/>
      <c r="G121" s="96">
        <v>0</v>
      </c>
      <c r="H121" s="37"/>
      <c r="I121" s="92">
        <f>G121</f>
        <v>0</v>
      </c>
    </row>
    <row r="122" spans="2:9">
      <c r="B122" s="21" t="s">
        <v>165</v>
      </c>
      <c r="C122" s="62" t="s">
        <v>70</v>
      </c>
      <c r="D122" s="62"/>
      <c r="F122" s="94" t="s">
        <v>14</v>
      </c>
      <c r="G122" s="96">
        <v>0</v>
      </c>
      <c r="H122" s="94">
        <v>50</v>
      </c>
      <c r="I122" s="92">
        <f t="shared" ref="I122:I139" si="3">IF(G122="","",G122*H122)</f>
        <v>0</v>
      </c>
    </row>
    <row r="123" spans="2:9" ht="15" customHeight="1">
      <c r="B123" s="21" t="s">
        <v>165</v>
      </c>
      <c r="C123" s="62" t="s">
        <v>71</v>
      </c>
      <c r="D123" s="62"/>
      <c r="F123" s="94" t="s">
        <v>14</v>
      </c>
      <c r="G123" s="96">
        <v>0</v>
      </c>
      <c r="H123" s="94">
        <v>50</v>
      </c>
      <c r="I123" s="92">
        <f t="shared" si="3"/>
        <v>0</v>
      </c>
    </row>
    <row r="124" spans="2:9" ht="15" customHeight="1">
      <c r="B124" s="21" t="s">
        <v>165</v>
      </c>
      <c r="C124" s="62" t="s">
        <v>72</v>
      </c>
      <c r="D124" s="62"/>
      <c r="F124" s="94" t="s">
        <v>14</v>
      </c>
      <c r="G124" s="96">
        <v>0</v>
      </c>
      <c r="H124" s="94">
        <v>50</v>
      </c>
      <c r="I124" s="92">
        <f t="shared" si="3"/>
        <v>0</v>
      </c>
    </row>
    <row r="125" spans="2:9" ht="15" customHeight="1">
      <c r="B125" s="21" t="s">
        <v>111</v>
      </c>
      <c r="C125" s="62" t="s">
        <v>15</v>
      </c>
      <c r="D125" s="62"/>
      <c r="F125" s="94"/>
      <c r="G125" s="96">
        <v>0</v>
      </c>
      <c r="H125" s="94"/>
      <c r="I125" s="92">
        <f>G125</f>
        <v>0</v>
      </c>
    </row>
    <row r="126" spans="2:9" ht="15" customHeight="1">
      <c r="B126" s="21" t="s">
        <v>181</v>
      </c>
      <c r="C126" s="62" t="s">
        <v>171</v>
      </c>
      <c r="D126" s="62"/>
      <c r="F126" s="94" t="s">
        <v>14</v>
      </c>
      <c r="G126" s="96">
        <v>0</v>
      </c>
      <c r="H126" s="94">
        <v>25</v>
      </c>
      <c r="I126" s="92">
        <f t="shared" si="3"/>
        <v>0</v>
      </c>
    </row>
    <row r="127" spans="2:9" ht="15" customHeight="1">
      <c r="B127" s="21" t="s">
        <v>180</v>
      </c>
      <c r="C127" s="62" t="s">
        <v>170</v>
      </c>
      <c r="D127" s="62"/>
      <c r="F127" s="94" t="s">
        <v>14</v>
      </c>
      <c r="G127" s="96">
        <v>0</v>
      </c>
      <c r="H127" s="94">
        <v>100</v>
      </c>
      <c r="I127" s="92">
        <f t="shared" si="3"/>
        <v>0</v>
      </c>
    </row>
    <row r="128" spans="2:9" ht="15" customHeight="1">
      <c r="B128" s="21" t="s">
        <v>167</v>
      </c>
      <c r="C128" s="62" t="s">
        <v>136</v>
      </c>
      <c r="D128" s="62"/>
      <c r="F128" s="94" t="s">
        <v>14</v>
      </c>
      <c r="G128" s="96">
        <v>0</v>
      </c>
      <c r="H128" s="94">
        <v>25</v>
      </c>
      <c r="I128" s="92">
        <f>IF(G128="","",G128*H128)</f>
        <v>0</v>
      </c>
    </row>
    <row r="129" spans="2:9" ht="15" customHeight="1">
      <c r="B129" s="21" t="s">
        <v>182</v>
      </c>
      <c r="C129" s="62" t="s">
        <v>138</v>
      </c>
      <c r="D129" s="62"/>
      <c r="F129" s="94" t="s">
        <v>14</v>
      </c>
      <c r="G129" s="96">
        <v>0</v>
      </c>
      <c r="H129" s="94">
        <v>25</v>
      </c>
      <c r="I129" s="92">
        <f t="shared" si="3"/>
        <v>0</v>
      </c>
    </row>
    <row r="130" spans="2:9" ht="15" customHeight="1">
      <c r="B130" s="21" t="s">
        <v>137</v>
      </c>
      <c r="C130" s="62" t="s">
        <v>73</v>
      </c>
      <c r="D130" s="62"/>
      <c r="F130" s="94" t="s">
        <v>14</v>
      </c>
      <c r="G130" s="96">
        <v>0</v>
      </c>
      <c r="H130" s="94">
        <v>25</v>
      </c>
      <c r="I130" s="92">
        <f t="shared" si="3"/>
        <v>0</v>
      </c>
    </row>
    <row r="131" spans="2:9" ht="15" customHeight="1">
      <c r="B131" s="21" t="s">
        <v>110</v>
      </c>
      <c r="C131" s="62" t="s">
        <v>104</v>
      </c>
      <c r="D131" s="62"/>
      <c r="F131" s="94" t="s">
        <v>14</v>
      </c>
      <c r="G131" s="96">
        <v>0</v>
      </c>
      <c r="H131" s="94">
        <v>50</v>
      </c>
      <c r="I131" s="92">
        <f t="shared" si="3"/>
        <v>0</v>
      </c>
    </row>
    <row r="132" spans="2:9" ht="15" customHeight="1">
      <c r="B132" s="21" t="s">
        <v>102</v>
      </c>
      <c r="C132" s="62" t="s">
        <v>105</v>
      </c>
      <c r="D132" s="62"/>
      <c r="F132" s="94" t="s">
        <v>14</v>
      </c>
      <c r="G132" s="96">
        <v>0</v>
      </c>
      <c r="H132" s="94">
        <v>50</v>
      </c>
      <c r="I132" s="92">
        <f t="shared" si="3"/>
        <v>0</v>
      </c>
    </row>
    <row r="133" spans="2:9" ht="15" customHeight="1">
      <c r="B133" s="21" t="s">
        <v>103</v>
      </c>
      <c r="C133" s="62" t="s">
        <v>74</v>
      </c>
      <c r="D133" s="62"/>
      <c r="F133" s="94" t="s">
        <v>14</v>
      </c>
      <c r="G133" s="96">
        <v>0</v>
      </c>
      <c r="H133" s="94">
        <v>25</v>
      </c>
      <c r="I133" s="92">
        <f t="shared" si="3"/>
        <v>0</v>
      </c>
    </row>
    <row r="134" spans="2:9" ht="15" customHeight="1">
      <c r="B134" s="21" t="s">
        <v>183</v>
      </c>
      <c r="C134" s="62" t="s">
        <v>83</v>
      </c>
      <c r="D134" s="62"/>
      <c r="F134" s="94" t="s">
        <v>14</v>
      </c>
      <c r="G134" s="96">
        <v>0</v>
      </c>
      <c r="H134" s="94">
        <v>25</v>
      </c>
      <c r="I134" s="92">
        <f t="shared" si="3"/>
        <v>0</v>
      </c>
    </row>
    <row r="135" spans="2:9" ht="15" customHeight="1">
      <c r="B135" s="21" t="s">
        <v>184</v>
      </c>
      <c r="C135" s="62" t="s">
        <v>16</v>
      </c>
      <c r="D135" s="62"/>
      <c r="F135" s="94" t="s">
        <v>14</v>
      </c>
      <c r="G135" s="96">
        <v>0</v>
      </c>
      <c r="H135" s="94">
        <v>50</v>
      </c>
      <c r="I135" s="92">
        <f t="shared" si="3"/>
        <v>0</v>
      </c>
    </row>
    <row r="136" spans="2:9" ht="15" customHeight="1">
      <c r="B136" s="21" t="s">
        <v>185</v>
      </c>
      <c r="C136" s="62" t="s">
        <v>139</v>
      </c>
      <c r="D136" s="62"/>
      <c r="F136" s="94" t="s">
        <v>14</v>
      </c>
      <c r="G136" s="96">
        <v>0</v>
      </c>
      <c r="H136" s="94">
        <v>50</v>
      </c>
      <c r="I136" s="92">
        <f t="shared" si="3"/>
        <v>0</v>
      </c>
    </row>
    <row r="137" spans="2:9" ht="15" customHeight="1">
      <c r="B137" s="21" t="s">
        <v>69</v>
      </c>
      <c r="C137" s="62" t="s">
        <v>17</v>
      </c>
      <c r="D137" s="62"/>
      <c r="F137" s="94" t="s">
        <v>14</v>
      </c>
      <c r="G137" s="96">
        <v>0</v>
      </c>
      <c r="H137" s="94">
        <v>50</v>
      </c>
      <c r="I137" s="92">
        <f t="shared" si="3"/>
        <v>0</v>
      </c>
    </row>
    <row r="138" spans="2:9" ht="15" customHeight="1">
      <c r="B138" s="21" t="s">
        <v>69</v>
      </c>
      <c r="C138" s="62" t="s">
        <v>75</v>
      </c>
      <c r="D138" s="62"/>
      <c r="F138" s="94" t="s">
        <v>14</v>
      </c>
      <c r="G138" s="96">
        <v>0</v>
      </c>
      <c r="H138" s="94">
        <v>25</v>
      </c>
      <c r="I138" s="92">
        <f t="shared" si="3"/>
        <v>0</v>
      </c>
    </row>
    <row r="139" spans="2:9" ht="15" customHeight="1">
      <c r="B139" s="21" t="s">
        <v>162</v>
      </c>
      <c r="C139" s="62" t="s">
        <v>42</v>
      </c>
      <c r="D139" s="62"/>
      <c r="F139" s="94" t="s">
        <v>14</v>
      </c>
      <c r="G139" s="96">
        <v>0</v>
      </c>
      <c r="H139" s="94">
        <v>50</v>
      </c>
      <c r="I139" s="92">
        <f t="shared" si="3"/>
        <v>0</v>
      </c>
    </row>
    <row r="140" spans="2:9" s="23" customFormat="1" ht="15.75" thickBot="1">
      <c r="B140" s="20"/>
      <c r="C140" s="15"/>
      <c r="D140" s="15"/>
      <c r="E140" s="19"/>
      <c r="F140" s="95"/>
      <c r="G140" s="95"/>
      <c r="H140" s="95"/>
      <c r="I140" s="90"/>
    </row>
    <row r="141" spans="2:9" ht="17.25" thickTop="1" thickBot="1">
      <c r="B141" s="128" t="s">
        <v>76</v>
      </c>
      <c r="C141" s="129"/>
      <c r="D141" s="129"/>
      <c r="E141" s="129"/>
      <c r="F141" s="129"/>
      <c r="G141" s="130"/>
      <c r="H141" s="99"/>
      <c r="I141" s="100">
        <f>SUM(I119:I140)</f>
        <v>0</v>
      </c>
    </row>
    <row r="142" spans="2:9">
      <c r="B142" s="22"/>
      <c r="F142" s="58"/>
      <c r="G142" s="57"/>
      <c r="H142" s="77"/>
      <c r="I142" s="78"/>
    </row>
    <row r="143" spans="2:9">
      <c r="B143" s="21"/>
      <c r="C143" s="59" t="s">
        <v>7</v>
      </c>
      <c r="D143" s="63" t="s">
        <v>8</v>
      </c>
      <c r="E143" s="64">
        <v>0</v>
      </c>
      <c r="F143" s="131" t="s">
        <v>9</v>
      </c>
      <c r="G143" s="132"/>
      <c r="H143" s="139">
        <f>I$141*$E143</f>
        <v>0</v>
      </c>
      <c r="I143" s="140"/>
    </row>
    <row r="144" spans="2:9">
      <c r="B144" s="21"/>
      <c r="C144" s="59" t="s">
        <v>10</v>
      </c>
      <c r="D144" s="63" t="s">
        <v>8</v>
      </c>
      <c r="E144" s="64">
        <v>0</v>
      </c>
      <c r="F144" s="131" t="s">
        <v>9</v>
      </c>
      <c r="G144" s="132"/>
      <c r="H144" s="139">
        <f>I$141*$E144</f>
        <v>0</v>
      </c>
      <c r="I144" s="140"/>
    </row>
    <row r="145" spans="2:9">
      <c r="B145" s="21"/>
      <c r="C145" s="59" t="s">
        <v>11</v>
      </c>
      <c r="D145" s="63" t="s">
        <v>8</v>
      </c>
      <c r="E145" s="64">
        <v>0</v>
      </c>
      <c r="F145" s="131" t="s">
        <v>9</v>
      </c>
      <c r="G145" s="132"/>
      <c r="H145" s="139">
        <f>I$141*$E145</f>
        <v>0</v>
      </c>
      <c r="I145" s="140"/>
    </row>
    <row r="146" spans="2:9" s="23" customFormat="1" ht="16.5" customHeight="1" thickBot="1">
      <c r="B146" s="20"/>
      <c r="C146" s="15"/>
      <c r="D146" s="15"/>
      <c r="E146" s="19"/>
      <c r="F146" s="19"/>
      <c r="G146" s="18"/>
      <c r="H146" s="79"/>
      <c r="I146" s="80"/>
    </row>
    <row r="147" spans="2:9" ht="17.25" thickTop="1" thickBot="1">
      <c r="B147" s="128" t="s">
        <v>77</v>
      </c>
      <c r="C147" s="129"/>
      <c r="D147" s="129"/>
      <c r="E147" s="129"/>
      <c r="F147" s="129"/>
      <c r="G147" s="130"/>
      <c r="H147" s="66"/>
      <c r="I147" s="76">
        <f>SUM(H141:I146)</f>
        <v>0</v>
      </c>
    </row>
    <row r="148" spans="2:9">
      <c r="B148" s="22"/>
      <c r="G148" s="57"/>
      <c r="H148" s="81"/>
      <c r="I148" s="82"/>
    </row>
    <row r="149" spans="2:9">
      <c r="B149" s="21"/>
      <c r="C149" s="8" t="s">
        <v>173</v>
      </c>
      <c r="G149" s="24"/>
      <c r="H149" s="137">
        <v>25000</v>
      </c>
      <c r="I149" s="138"/>
    </row>
    <row r="150" spans="2:9">
      <c r="B150" s="21"/>
      <c r="C150" s="8" t="s">
        <v>174</v>
      </c>
      <c r="G150" s="24"/>
      <c r="H150" s="137">
        <v>25000</v>
      </c>
      <c r="I150" s="138"/>
    </row>
    <row r="151" spans="2:9">
      <c r="B151" s="21"/>
      <c r="C151" s="8" t="s">
        <v>175</v>
      </c>
      <c r="G151" s="24"/>
      <c r="H151" s="137">
        <v>25000</v>
      </c>
      <c r="I151" s="138"/>
    </row>
    <row r="152" spans="2:9">
      <c r="B152" s="21"/>
      <c r="C152" s="8" t="s">
        <v>176</v>
      </c>
      <c r="G152" s="24"/>
      <c r="H152" s="137">
        <v>25000</v>
      </c>
      <c r="I152" s="138"/>
    </row>
    <row r="153" spans="2:9">
      <c r="B153" s="21"/>
      <c r="C153" s="8" t="s">
        <v>187</v>
      </c>
      <c r="G153" s="24"/>
      <c r="H153" s="137">
        <v>25000</v>
      </c>
      <c r="I153" s="138"/>
    </row>
    <row r="154" spans="2:9" s="14" customFormat="1" ht="16.5" customHeight="1" thickBot="1">
      <c r="B154" s="20"/>
      <c r="C154" s="15"/>
      <c r="D154" s="15"/>
      <c r="E154" s="19"/>
      <c r="F154" s="19"/>
      <c r="G154" s="18"/>
      <c r="H154" s="83"/>
      <c r="I154" s="84"/>
    </row>
    <row r="155" spans="2:9" ht="17.25" thickTop="1" thickBot="1">
      <c r="B155" s="128" t="s">
        <v>172</v>
      </c>
      <c r="C155" s="129"/>
      <c r="D155" s="129"/>
      <c r="E155" s="129"/>
      <c r="F155" s="129"/>
      <c r="G155" s="130"/>
      <c r="H155" s="141">
        <f>SUM(H147:I154)</f>
        <v>125000</v>
      </c>
      <c r="I155" s="142"/>
    </row>
    <row r="156" spans="2:9" ht="15.75" thickBot="1"/>
    <row r="157" spans="2:9" ht="15.75" thickBot="1">
      <c r="B157" s="112" t="s">
        <v>78</v>
      </c>
      <c r="C157" s="113"/>
      <c r="D157" s="113"/>
      <c r="E157" s="113"/>
      <c r="F157" s="113"/>
      <c r="G157" s="114"/>
      <c r="H157" s="85"/>
      <c r="I157" s="85"/>
    </row>
    <row r="158" spans="2:9" s="14" customFormat="1" ht="17.25" customHeight="1" thickBot="1">
      <c r="B158" s="17"/>
      <c r="C158" s="8" t="s">
        <v>169</v>
      </c>
      <c r="D158" s="16"/>
      <c r="E158" s="125">
        <f>H155</f>
        <v>125000</v>
      </c>
      <c r="F158" s="126"/>
      <c r="G158" s="127"/>
      <c r="H158" s="65"/>
      <c r="I158" s="65"/>
    </row>
    <row r="159" spans="2:9" ht="17.25" thickTop="1" thickBot="1">
      <c r="B159" s="119" t="s">
        <v>107</v>
      </c>
      <c r="C159" s="120"/>
      <c r="D159" s="121"/>
      <c r="E159" s="122">
        <f>SUM(E158:G158)</f>
        <v>125000</v>
      </c>
      <c r="F159" s="123"/>
      <c r="G159" s="124"/>
      <c r="H159" s="86"/>
      <c r="I159" s="86"/>
    </row>
    <row r="160" spans="2:9" ht="15" customHeight="1" thickBot="1"/>
    <row r="161" spans="2:4" ht="56.25" customHeight="1">
      <c r="B161" s="13" t="s">
        <v>79</v>
      </c>
      <c r="C161" s="12"/>
      <c r="D161" s="11"/>
    </row>
    <row r="162" spans="2:4" ht="15.75" thickBot="1">
      <c r="B162" s="10" t="s">
        <v>80</v>
      </c>
      <c r="C162" s="9"/>
      <c r="D162" s="5" t="s">
        <v>81</v>
      </c>
    </row>
  </sheetData>
  <sheetProtection algorithmName="SHA-512" hashValue="yBFUWo011/MXTlcFWCL0J9ZE3qj2lmvTZ7ZLsEs2iMkoagiOA5eW+Gw7dOMF/G5Lq/KEcUiGARi9s8jSXR4X6A==" saltValue="fNu9/gxW+iy65EldjKE0fQ==" spinCount="100000" sheet="1" objects="1" scenarios="1"/>
  <mergeCells count="120">
    <mergeCell ref="C69:D69"/>
    <mergeCell ref="C70:D70"/>
    <mergeCell ref="H150:I150"/>
    <mergeCell ref="H151:I151"/>
    <mergeCell ref="H152:I152"/>
    <mergeCell ref="C98:D98"/>
    <mergeCell ref="C9:D9"/>
    <mergeCell ref="C10:D10"/>
    <mergeCell ref="C11:D11"/>
    <mergeCell ref="C12:D12"/>
    <mergeCell ref="C13:D13"/>
    <mergeCell ref="C14:D14"/>
    <mergeCell ref="C31:D31"/>
    <mergeCell ref="C32:D32"/>
    <mergeCell ref="C30:D30"/>
    <mergeCell ref="C15:D15"/>
    <mergeCell ref="C16:D16"/>
    <mergeCell ref="C17:D17"/>
    <mergeCell ref="C18:D18"/>
    <mergeCell ref="C19:D19"/>
    <mergeCell ref="C20:D20"/>
    <mergeCell ref="C21:D21"/>
    <mergeCell ref="C24:D24"/>
    <mergeCell ref="C25:D25"/>
    <mergeCell ref="C26:D26"/>
    <mergeCell ref="C27:D27"/>
    <mergeCell ref="C28:D28"/>
    <mergeCell ref="C29:D29"/>
    <mergeCell ref="C64:D64"/>
    <mergeCell ref="C65:D65"/>
    <mergeCell ref="C58:D58"/>
    <mergeCell ref="C59:D59"/>
    <mergeCell ref="C41:D41"/>
    <mergeCell ref="C42:D42"/>
    <mergeCell ref="C43:D43"/>
    <mergeCell ref="C50:D50"/>
    <mergeCell ref="C48:D48"/>
    <mergeCell ref="C45:D45"/>
    <mergeCell ref="H155:I155"/>
    <mergeCell ref="H143:I143"/>
    <mergeCell ref="F144:G144"/>
    <mergeCell ref="C33:D33"/>
    <mergeCell ref="C34:D34"/>
    <mergeCell ref="C35:D35"/>
    <mergeCell ref="C36:D36"/>
    <mergeCell ref="C46:D46"/>
    <mergeCell ref="C47:D47"/>
    <mergeCell ref="C51:D51"/>
    <mergeCell ref="C95:D95"/>
    <mergeCell ref="C91:D91"/>
    <mergeCell ref="B116:G116"/>
    <mergeCell ref="C104:D104"/>
    <mergeCell ref="C102:D102"/>
    <mergeCell ref="C101:D101"/>
    <mergeCell ref="B118:G118"/>
    <mergeCell ref="B119:G119"/>
    <mergeCell ref="C96:D96"/>
    <mergeCell ref="C81:D81"/>
    <mergeCell ref="C85:D85"/>
    <mergeCell ref="C92:D92"/>
    <mergeCell ref="C39:D39"/>
    <mergeCell ref="H153:I153"/>
    <mergeCell ref="C106:D106"/>
    <mergeCell ref="C107:D107"/>
    <mergeCell ref="C103:D103"/>
    <mergeCell ref="C75:D75"/>
    <mergeCell ref="C86:D86"/>
    <mergeCell ref="C80:D80"/>
    <mergeCell ref="C90:D90"/>
    <mergeCell ref="H149:I149"/>
    <mergeCell ref="H144:I144"/>
    <mergeCell ref="H145:I145"/>
    <mergeCell ref="C23:D23"/>
    <mergeCell ref="B159:D159"/>
    <mergeCell ref="E159:G159"/>
    <mergeCell ref="E158:G158"/>
    <mergeCell ref="B157:G157"/>
    <mergeCell ref="B155:G155"/>
    <mergeCell ref="B147:G147"/>
    <mergeCell ref="B141:G141"/>
    <mergeCell ref="F145:G145"/>
    <mergeCell ref="F143:G143"/>
    <mergeCell ref="C105:D105"/>
    <mergeCell ref="C71:D71"/>
    <mergeCell ref="C72:D72"/>
    <mergeCell ref="C73:D73"/>
    <mergeCell ref="C74:D74"/>
    <mergeCell ref="C94:D94"/>
    <mergeCell ref="C82:D82"/>
    <mergeCell ref="C88:D88"/>
    <mergeCell ref="C76:D76"/>
    <mergeCell ref="C79:D79"/>
    <mergeCell ref="C97:D97"/>
    <mergeCell ref="C93:D93"/>
    <mergeCell ref="C99:D99"/>
    <mergeCell ref="C100:D100"/>
    <mergeCell ref="B4:D4"/>
    <mergeCell ref="B5:D5"/>
    <mergeCell ref="C8:D8"/>
    <mergeCell ref="B1:G1"/>
    <mergeCell ref="C83:D83"/>
    <mergeCell ref="C84:D84"/>
    <mergeCell ref="B7:I7"/>
    <mergeCell ref="C49:D49"/>
    <mergeCell ref="C44:D44"/>
    <mergeCell ref="C52:D52"/>
    <mergeCell ref="C66:D66"/>
    <mergeCell ref="C67:D67"/>
    <mergeCell ref="C68:D68"/>
    <mergeCell ref="C62:D62"/>
    <mergeCell ref="C63:D63"/>
    <mergeCell ref="C61:D61"/>
    <mergeCell ref="C57:D57"/>
    <mergeCell ref="C53:D53"/>
    <mergeCell ref="C56:D56"/>
    <mergeCell ref="C54:D54"/>
    <mergeCell ref="C55:D55"/>
    <mergeCell ref="C40:D40"/>
    <mergeCell ref="C38:D38"/>
    <mergeCell ref="C22:D22"/>
  </mergeCells>
  <pageMargins left="0.70866141732283472" right="0.70866141732283472" top="0.94488188976377963" bottom="0.98425196850393704" header="0.31496062992125984" footer="0.31496062992125984"/>
  <pageSetup paperSize="9" scale="60" fitToHeight="0" orientation="portrait" r:id="rId1"/>
  <headerFooter>
    <oddHeader>&amp;R&amp;G</oddHeader>
    <oddFooter>&amp;R&amp;"Arial,Standaard"&amp;7© 2024 Ingenieursbureau Westenberg B.V.    
Pagina &amp;P van &amp;N
Documentnr.: Hfd.147-013
Opgesteld door: Tjerk Visser
Gecontroleerd door:  Bas Hoogma
Datum: 04-04-2024
Status: Definitief
Versie: 3</oddFooter>
  </headerFooter>
  <rowBreaks count="2" manualBreakCount="2">
    <brk id="81" min="1" max="8" man="1"/>
    <brk id="115" min="1" max="26" man="1"/>
  </rowBreaks>
  <ignoredErrors>
    <ignoredError sqref="I121 I122:I124 I126:I139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Tarieven</vt:lpstr>
      <vt:lpstr>Tarieven!Afdrukbereik</vt:lpstr>
      <vt:lpstr>Tarieven!Afdruktitels</vt:lpstr>
    </vt:vector>
  </TitlesOfParts>
  <Company>Ingenieursbureau Westenberg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Tnz.112</dc:title>
  <dc:creator>J.E. Hendrickx</dc:creator>
  <cp:lastModifiedBy>Willemsen, Linda</cp:lastModifiedBy>
  <cp:lastPrinted>2024-05-29T13:25:16Z</cp:lastPrinted>
  <dcterms:created xsi:type="dcterms:W3CDTF">2015-02-27T10:37:30Z</dcterms:created>
  <dcterms:modified xsi:type="dcterms:W3CDTF">2024-05-29T13:25:43Z</dcterms:modified>
</cp:coreProperties>
</file>