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inkooplogic-my.sharepoint.com/personal/info_inkooplogic_nl/Documents/Documenten/INKOOPlogic 01-08-2024/2024 Gemeente Horst aan de Maas/1. Aanbestedingsdocumenten/"/>
    </mc:Choice>
  </mc:AlternateContent>
  <xr:revisionPtr revIDLastSave="112" documentId="8_{0FA2026B-03CC-4B2F-9FCA-F8CA73FF4409}" xr6:coauthVersionLast="47" xr6:coauthVersionMax="47" xr10:uidLastSave="{E86CB858-4DED-4079-AD17-0E6C23B81BA7}"/>
  <bookViews>
    <workbookView xWindow="28680" yWindow="-120" windowWidth="29040" windowHeight="15720" xr2:uid="{412A5CB6-62BD-49DC-AA83-19B04026F8E3}"/>
  </bookViews>
  <sheets>
    <sheet name="Prijzen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2" l="1"/>
  <c r="F36" i="2"/>
  <c r="F25" i="2"/>
  <c r="F26" i="2"/>
  <c r="F27" i="2"/>
  <c r="F28" i="2"/>
  <c r="F23" i="2"/>
  <c r="F22" i="2"/>
  <c r="F21" i="2"/>
  <c r="F20" i="2"/>
  <c r="F19" i="2"/>
  <c r="F33" i="2"/>
  <c r="F32" i="2"/>
  <c r="F37" i="2"/>
  <c r="F35" i="2"/>
  <c r="F34" i="2"/>
  <c r="F31" i="2"/>
  <c r="F30" i="2"/>
  <c r="F17" i="2"/>
  <c r="F15" i="2"/>
  <c r="F14" i="2"/>
  <c r="F13" i="2"/>
  <c r="F12" i="2"/>
  <c r="F11" i="2"/>
  <c r="F10" i="2"/>
</calcChain>
</file>

<file path=xl/sharedStrings.xml><?xml version="1.0" encoding="utf-8"?>
<sst xmlns="http://schemas.openxmlformats.org/spreadsheetml/2006/main" count="57" uniqueCount="45">
  <si>
    <t>Eénheid</t>
  </si>
  <si>
    <t>Aantal</t>
  </si>
  <si>
    <t>Omschrijving</t>
  </si>
  <si>
    <t>Naam inschrijver</t>
  </si>
  <si>
    <t>Datum</t>
  </si>
  <si>
    <t>Naam tekenbevoegde</t>
  </si>
  <si>
    <t>Functie tekenbevoegde</t>
  </si>
  <si>
    <t>Handtekening</t>
  </si>
  <si>
    <t xml:space="preserve">Inschrijver wordt gevraagd de groen gearceerde velden in te vullen </t>
  </si>
  <si>
    <t xml:space="preserve">stuks </t>
  </si>
  <si>
    <t>Prijs per éénheid (excl. btw)</t>
  </si>
  <si>
    <t>stuks</t>
  </si>
  <si>
    <t>Het bevestigen van de chips in de complete minicontainer</t>
  </si>
  <si>
    <t>Uitvoering opdracht</t>
  </si>
  <si>
    <r>
      <t xml:space="preserve">Levering minicontainers en overige producten </t>
    </r>
    <r>
      <rPr>
        <b/>
        <sz val="11"/>
        <color rgb="FFFF0000"/>
        <rFont val="Verdana"/>
        <family val="2"/>
      </rPr>
      <t>(1)</t>
    </r>
  </si>
  <si>
    <t xml:space="preserve">Totaal </t>
  </si>
  <si>
    <r>
      <rPr>
        <b/>
        <sz val="10"/>
        <rFont val="Verdana"/>
        <family val="2"/>
      </rPr>
      <t xml:space="preserve">Communiciatie </t>
    </r>
    <r>
      <rPr>
        <b/>
        <sz val="10"/>
        <color rgb="FFFF0000"/>
        <rFont val="Verdana"/>
        <family val="2"/>
      </rPr>
      <t>(2)</t>
    </r>
    <r>
      <rPr>
        <b/>
        <sz val="10"/>
        <rFont val="Verdana"/>
        <family val="2"/>
      </rPr>
      <t xml:space="preserve"> </t>
    </r>
    <r>
      <rPr>
        <sz val="10"/>
        <rFont val="Verdana"/>
        <family val="2"/>
      </rPr>
      <t xml:space="preserve">rondom de dienstverlening; e.e.a. zoals aangeboden / beschreven in de beantwoording van gunningscriterium K1 Dienstverlening, uitgesplitst in: </t>
    </r>
  </si>
  <si>
    <r>
      <rPr>
        <b/>
        <sz val="10"/>
        <color rgb="FFFF0000"/>
        <rFont val="Verdana"/>
        <family val="2"/>
      </rPr>
      <t>(2)</t>
    </r>
    <r>
      <rPr>
        <sz val="10"/>
        <color theme="1"/>
        <rFont val="Verdana"/>
        <family val="2"/>
      </rPr>
      <t xml:space="preserve">: Opdrachtgever behoudt het recht om de communicaite deels of geheel in eigen beheer uit te voeren, vandaar dat een uitsplitsing van de communicatiekosten gevraagd wordt. Indien opdrachtgever hier gebruik van maakt, zal opdrachtnemer zich hierin schikken en de samenwerking opzoeken met opdrachtgever. De beoogde kosten op dat onderdeel komen dan ook te vervallen.  </t>
    </r>
  </si>
  <si>
    <t xml:space="preserve">Totale (fictieve) inschrijfsom (excl. btw): </t>
  </si>
  <si>
    <t xml:space="preserve">Levering van complete 60 liter minicontainer met verhoogde bodem voor GFE (conform PvE; zonder chip) </t>
  </si>
  <si>
    <t xml:space="preserve">Levering van complete 140 liter minicontainer voor GFE (conform PvE; zonder chip) </t>
  </si>
  <si>
    <t xml:space="preserve">Levering van complete 240 liter minicontainer voor GFE (conform PvE; zonder chip) </t>
  </si>
  <si>
    <t>Levering van complete 60 liter minicontainer (conform PvE; zonder chip), afname per 100 stuks</t>
  </si>
  <si>
    <t>Levering van complete 140 liter minicontainer (conform PvE; zonder chip), afname per 10 stuks</t>
  </si>
  <si>
    <t>Levering van complete 240 liter minicontainer (conform PvE; zonder chip), afname per 10 stuks</t>
  </si>
  <si>
    <t>vracht</t>
  </si>
  <si>
    <t>Vrachtkosten minicontainers, per vracht (o.b.v. bovenstaand minimale afname aantal)</t>
  </si>
  <si>
    <t>Het leveren van pictogram-stickers (conform PvE, eis 61), per 100 stuks</t>
  </si>
  <si>
    <t>Levering adressticker</t>
  </si>
  <si>
    <t>Levering sticker met afvalpictogram</t>
  </si>
  <si>
    <t>Het feitelijk uitzetten van een minicontainer, klaar voor gebruik. Inclusief het bevestigen van de 2 stickers en de identificatiechip, registratie van die chip en de overige beschreven werkzaamheden in het PvE</t>
  </si>
  <si>
    <t>Verzorgen van een mailing per adres (prijs per mailing per adres opgeven)</t>
  </si>
  <si>
    <t>adres</t>
  </si>
  <si>
    <t>week</t>
  </si>
  <si>
    <r>
      <rPr>
        <b/>
        <sz val="10"/>
        <rFont val="Verdana"/>
        <family val="2"/>
      </rPr>
      <t>Overige éénmalige kosten/korting</t>
    </r>
    <r>
      <rPr>
        <sz val="10"/>
        <rFont val="Verdana"/>
        <family val="2"/>
      </rPr>
      <t>, uitgesplitst in:</t>
    </r>
  </si>
  <si>
    <t>Levering identificatiechips, gegoten in standaard chiphouder</t>
  </si>
  <si>
    <t>Levering identificatiechips, gegoten in standaard chiphouder, incl. vrachtkosten</t>
  </si>
  <si>
    <t>Verzorgen van een callcenter/servicedesk, zowel telefonisch als via e-mail bereikbaar voor inwoners</t>
  </si>
  <si>
    <t>Eenmalige projectkosten</t>
  </si>
  <si>
    <t>Het leveren van een adressticker (conform PvE, eis 60)</t>
  </si>
  <si>
    <r>
      <rPr>
        <b/>
        <sz val="10"/>
        <color rgb="FFFF0000"/>
        <rFont val="Verdana"/>
        <family val="2"/>
      </rPr>
      <t>(1)</t>
    </r>
    <r>
      <rPr>
        <b/>
        <sz val="10"/>
        <rFont val="Verdana"/>
        <family val="2"/>
      </rPr>
      <t>:</t>
    </r>
    <r>
      <rPr>
        <sz val="10"/>
        <color theme="1"/>
        <rFont val="Verdana"/>
        <family val="2"/>
      </rPr>
      <t xml:space="preserve"> Het is mogelijk dat het aantal te leveren containers nog bijgesteld wordt. Op de 60 liter containers geldt een plus en min bandbreedte </t>
    </r>
    <r>
      <rPr>
        <sz val="10"/>
        <rFont val="Verdana"/>
        <family val="2"/>
      </rPr>
      <t>van 1.000 stuks</t>
    </r>
    <r>
      <rPr>
        <sz val="10"/>
        <color theme="1"/>
        <rFont val="Verdana"/>
        <family val="2"/>
      </rPr>
      <t xml:space="preserve">. De 140 liter en 240 liter containers zal mogelijk varieren tussen </t>
    </r>
    <r>
      <rPr>
        <sz val="10"/>
        <rFont val="Verdana"/>
        <family val="2"/>
      </rPr>
      <t>0 - 100 situks</t>
    </r>
    <r>
      <rPr>
        <sz val="10"/>
        <color theme="1"/>
        <rFont val="Verdana"/>
        <family val="2"/>
      </rPr>
      <t xml:space="preserve">. De ingediende prijs is van toepassing binnen deze bandbreedte.  </t>
    </r>
  </si>
  <si>
    <r>
      <rPr>
        <b/>
        <sz val="10"/>
        <color rgb="FFFF0000"/>
        <rFont val="Verdana"/>
        <family val="2"/>
      </rPr>
      <t>(3)</t>
    </r>
    <r>
      <rPr>
        <sz val="10"/>
        <color theme="1"/>
        <rFont val="Verdana"/>
        <family val="2"/>
      </rPr>
      <t xml:space="preserve">: De genoemde aantallen betreft indicatieve hoeveelheden, welke naar verwachting gedurende de iniiële looptijd van de overeenkomst besteld zullen worden. Aan deze aantallen kan opdrachtnemer geen recht aan ontlenen. </t>
    </r>
  </si>
  <si>
    <r>
      <t xml:space="preserve">Naleveringen gedurende de looptijd van de overeenkomst (4 jaar) </t>
    </r>
    <r>
      <rPr>
        <b/>
        <sz val="11"/>
        <color rgb="FFFF0000"/>
        <rFont val="Verdana"/>
        <family val="2"/>
      </rPr>
      <t>(3)</t>
    </r>
  </si>
  <si>
    <t>Bijlage 5    Prijzenblad minicontainer gemeente Horst aan de Maas (update 2e NvI)</t>
  </si>
  <si>
    <t>Versie 05-09-2024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</si>
</sst>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Aptos Narrow"/>
      <family val="2"/>
      <scheme val="minor"/>
    </font>
    <font>
      <sz val="11"/>
      <color theme="1"/>
      <name val="Aptos Narrow"/>
      <family val="2"/>
      <scheme val="minor"/>
    </font>
    <font>
      <i/>
      <sz val="11"/>
      <color rgb="FF7F7F7F"/>
      <name val="Aptos Narrow"/>
      <family val="2"/>
      <scheme val="minor"/>
    </font>
    <font>
      <b/>
      <sz val="10"/>
      <name val="Verdana"/>
      <family val="2"/>
    </font>
    <font>
      <sz val="10"/>
      <name val="Verdana"/>
      <family val="2"/>
    </font>
    <font>
      <b/>
      <sz val="14"/>
      <color theme="1"/>
      <name val="Verdana"/>
      <family val="2"/>
    </font>
    <font>
      <sz val="10"/>
      <color theme="1"/>
      <name val="Verdana"/>
      <family val="2"/>
    </font>
    <font>
      <b/>
      <sz val="10"/>
      <color theme="1"/>
      <name val="Verdana"/>
      <family val="2"/>
    </font>
    <font>
      <sz val="14"/>
      <color theme="1"/>
      <name val="Verdana"/>
      <family val="2"/>
    </font>
    <font>
      <b/>
      <i/>
      <sz val="12"/>
      <color rgb="FF00B050"/>
      <name val="Verdana"/>
      <family val="2"/>
    </font>
    <font>
      <b/>
      <sz val="11"/>
      <color theme="1"/>
      <name val="Verdana"/>
      <family val="2"/>
    </font>
    <font>
      <b/>
      <sz val="11"/>
      <color rgb="FFFF0000"/>
      <name val="Verdana"/>
      <family val="2"/>
    </font>
    <font>
      <b/>
      <sz val="10"/>
      <color rgb="FFFF0000"/>
      <name val="Verdana"/>
      <family val="2"/>
    </font>
  </fonts>
  <fills count="7">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8">
    <xf numFmtId="0" fontId="0" fillId="0" borderId="0" xfId="0"/>
    <xf numFmtId="0" fontId="4" fillId="0" borderId="0" xfId="2" applyFont="1" applyBorder="1" applyAlignment="1">
      <alignment vertical="top"/>
    </xf>
    <xf numFmtId="0" fontId="6" fillId="0" borderId="0" xfId="0" applyFont="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44" fontId="6" fillId="0" borderId="0" xfId="1"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vertical="top"/>
    </xf>
    <xf numFmtId="0" fontId="6" fillId="0" borderId="0" xfId="0" applyFont="1" applyAlignment="1">
      <alignment horizontal="center" vertical="top"/>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right" vertical="center" wrapText="1"/>
    </xf>
    <xf numFmtId="0" fontId="7" fillId="5" borderId="1" xfId="0" applyFont="1" applyFill="1" applyBorder="1" applyAlignment="1">
      <alignment horizontal="right" vertical="center"/>
    </xf>
    <xf numFmtId="0" fontId="7" fillId="5" borderId="1" xfId="0" applyFont="1" applyFill="1" applyBorder="1" applyAlignment="1">
      <alignment horizontal="right" vertical="center" wrapText="1"/>
    </xf>
    <xf numFmtId="0" fontId="8" fillId="0" borderId="0" xfId="0" applyFont="1" applyAlignment="1">
      <alignment vertical="top" wrapText="1"/>
    </xf>
    <xf numFmtId="0" fontId="4" fillId="0" borderId="0" xfId="0" applyFont="1" applyAlignment="1">
      <alignment vertical="center"/>
    </xf>
    <xf numFmtId="0" fontId="4" fillId="0" borderId="0" xfId="0" applyFont="1" applyAlignment="1">
      <alignment horizontal="center" vertical="center"/>
    </xf>
    <xf numFmtId="3" fontId="7" fillId="2" borderId="1" xfId="0" applyNumberFormat="1" applyFont="1" applyFill="1" applyBorder="1" applyAlignment="1">
      <alignment horizontal="center" vertical="top" wrapText="1"/>
    </xf>
    <xf numFmtId="3" fontId="6" fillId="0" borderId="3" xfId="0" applyNumberFormat="1" applyFont="1" applyBorder="1" applyAlignment="1">
      <alignment vertical="center" wrapText="1"/>
    </xf>
    <xf numFmtId="3" fontId="6" fillId="0" borderId="0" xfId="0" applyNumberFormat="1" applyFont="1" applyAlignment="1">
      <alignment horizontal="center" vertical="top" wrapText="1"/>
    </xf>
    <xf numFmtId="3" fontId="4" fillId="0" borderId="0" xfId="0" applyNumberFormat="1" applyFont="1" applyAlignment="1">
      <alignment horizontal="center" vertical="center"/>
    </xf>
    <xf numFmtId="3" fontId="6" fillId="0" borderId="0" xfId="0" applyNumberFormat="1" applyFont="1" applyAlignment="1">
      <alignment horizontal="center" vertical="top"/>
    </xf>
    <xf numFmtId="0" fontId="7" fillId="0" borderId="1" xfId="0" applyFont="1" applyBorder="1" applyAlignment="1">
      <alignment vertical="center" wrapText="1"/>
    </xf>
    <xf numFmtId="44" fontId="7" fillId="2" borderId="1" xfId="0" applyNumberFormat="1" applyFont="1" applyFill="1" applyBorder="1" applyAlignment="1">
      <alignment horizontal="center" vertical="top" wrapText="1"/>
    </xf>
    <xf numFmtId="44" fontId="6" fillId="3" borderId="1" xfId="1" applyFont="1" applyFill="1" applyBorder="1" applyAlignment="1">
      <alignment horizontal="center" vertical="center" wrapText="1"/>
    </xf>
    <xf numFmtId="44" fontId="6" fillId="0" borderId="3" xfId="0" applyNumberFormat="1" applyFont="1" applyBorder="1" applyAlignment="1">
      <alignment vertical="center" wrapText="1"/>
    </xf>
    <xf numFmtId="44" fontId="4" fillId="0" borderId="0" xfId="0" applyNumberFormat="1" applyFont="1" applyAlignment="1">
      <alignment horizontal="center" vertical="center"/>
    </xf>
    <xf numFmtId="44" fontId="6" fillId="0" borderId="0" xfId="0" applyNumberFormat="1" applyFont="1" applyAlignment="1">
      <alignment horizontal="center" vertical="top"/>
    </xf>
    <xf numFmtId="44" fontId="6" fillId="0" borderId="0" xfId="0" applyNumberFormat="1" applyFont="1" applyAlignment="1">
      <alignment horizontal="center" vertical="top" wrapText="1"/>
    </xf>
    <xf numFmtId="3" fontId="6" fillId="0" borderId="1" xfId="0" applyNumberFormat="1" applyFont="1" applyBorder="1" applyAlignment="1">
      <alignment horizontal="right" vertical="center" wrapText="1"/>
    </xf>
    <xf numFmtId="0" fontId="10" fillId="5" borderId="1" xfId="0" applyFont="1" applyFill="1" applyBorder="1" applyAlignment="1">
      <alignment vertical="center" wrapText="1"/>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3" xfId="2" applyFont="1" applyBorder="1" applyAlignment="1">
      <alignment horizontal="center" vertical="top"/>
    </xf>
    <xf numFmtId="0" fontId="4" fillId="0" borderId="4" xfId="2" applyFont="1" applyBorder="1" applyAlignment="1">
      <alignment horizontal="center" vertical="top"/>
    </xf>
    <xf numFmtId="44" fontId="6" fillId="3" borderId="1" xfId="0" applyNumberFormat="1" applyFont="1" applyFill="1" applyBorder="1" applyAlignment="1">
      <alignment vertical="center" wrapText="1"/>
    </xf>
    <xf numFmtId="0" fontId="4" fillId="0" borderId="2" xfId="2" applyFont="1" applyBorder="1" applyAlignment="1">
      <alignment horizontal="left" vertical="center"/>
    </xf>
    <xf numFmtId="0" fontId="6" fillId="0" borderId="0" xfId="0" applyFont="1" applyAlignment="1">
      <alignment vertical="center" wrapText="1"/>
    </xf>
    <xf numFmtId="44" fontId="6" fillId="0" borderId="1" xfId="0" applyNumberFormat="1" applyFont="1" applyBorder="1" applyAlignment="1">
      <alignment vertical="center" wrapText="1"/>
    </xf>
    <xf numFmtId="44" fontId="3" fillId="6" borderId="1" xfId="0" applyNumberFormat="1" applyFont="1" applyFill="1" applyBorder="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vertical="center" wrapText="1"/>
    </xf>
    <xf numFmtId="0" fontId="4" fillId="0" borderId="2" xfId="2" applyFont="1" applyBorder="1" applyAlignment="1">
      <alignment vertical="center"/>
    </xf>
    <xf numFmtId="0" fontId="4" fillId="0" borderId="2" xfId="2" applyFont="1" applyBorder="1" applyAlignment="1">
      <alignment horizontal="left" vertical="top" wrapText="1"/>
    </xf>
    <xf numFmtId="0" fontId="4" fillId="0" borderId="2" xfId="2" applyFont="1" applyBorder="1" applyAlignment="1">
      <alignment vertical="center" wrapText="1"/>
    </xf>
    <xf numFmtId="0" fontId="4" fillId="0" borderId="1" xfId="2" applyFont="1" applyBorder="1" applyAlignment="1">
      <alignment horizontal="center" vertical="center"/>
    </xf>
    <xf numFmtId="3" fontId="4" fillId="0" borderId="1" xfId="2" applyNumberFormat="1" applyFont="1" applyBorder="1" applyAlignment="1">
      <alignment vertical="center"/>
    </xf>
    <xf numFmtId="0" fontId="4" fillId="0" borderId="2" xfId="2" applyFont="1" applyBorder="1" applyAlignment="1">
      <alignment horizontal="center" vertical="top"/>
    </xf>
    <xf numFmtId="0" fontId="4" fillId="0" borderId="3" xfId="2" applyFont="1" applyBorder="1" applyAlignment="1">
      <alignment horizontal="center" vertical="top"/>
    </xf>
    <xf numFmtId="0" fontId="4" fillId="0" borderId="4" xfId="2" applyFont="1" applyBorder="1" applyAlignment="1">
      <alignment horizontal="center"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5"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6" fillId="0" borderId="0" xfId="0" applyFont="1" applyAlignment="1">
      <alignment horizontal="left" vertical="top" wrapText="1"/>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top" wrapText="1"/>
    </xf>
    <xf numFmtId="0" fontId="3" fillId="6" borderId="1" xfId="0" applyFont="1" applyFill="1" applyBorder="1" applyAlignment="1">
      <alignment horizontal="right" vertical="center"/>
    </xf>
    <xf numFmtId="0" fontId="6" fillId="3" borderId="1" xfId="0" applyFont="1" applyFill="1" applyBorder="1" applyAlignment="1">
      <alignment horizontal="lef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cellXfs>
  <cellStyles count="3">
    <cellStyle name="Standaard" xfId="0" builtinId="0"/>
    <cellStyle name="Valuta" xfId="1" builtinId="4"/>
    <cellStyle name="Verklarende tekst"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80F3-1B90-4BB7-8B83-82B83531C93B}">
  <dimension ref="B2:H47"/>
  <sheetViews>
    <sheetView tabSelected="1" workbookViewId="0">
      <pane ySplit="8" topLeftCell="A9" activePane="bottomLeft" state="frozen"/>
      <selection pane="bottomLeft" activeCell="C53" sqref="C53"/>
    </sheetView>
  </sheetViews>
  <sheetFormatPr defaultColWidth="8.7109375" defaultRowHeight="12.75" x14ac:dyDescent="0.25"/>
  <cols>
    <col min="1" max="1" width="11.85546875" style="2" customWidth="1"/>
    <col min="2" max="2" width="85.42578125" style="2" customWidth="1"/>
    <col min="3" max="3" width="12.7109375" style="6" customWidth="1"/>
    <col min="4" max="4" width="12.7109375" style="22" customWidth="1"/>
    <col min="5" max="5" width="19.42578125" style="31" customWidth="1"/>
    <col min="6" max="6" width="22.7109375" style="6" customWidth="1"/>
    <col min="7" max="7" width="4.7109375" style="2" customWidth="1"/>
    <col min="8" max="8" width="75.42578125" style="2" customWidth="1"/>
    <col min="9" max="16384" width="8.7109375" style="2"/>
  </cols>
  <sheetData>
    <row r="2" spans="2:8" s="17" customFormat="1" ht="30" customHeight="1" x14ac:dyDescent="0.25">
      <c r="B2" s="59" t="s">
        <v>43</v>
      </c>
      <c r="C2" s="59"/>
      <c r="D2" s="59"/>
      <c r="E2" s="59"/>
      <c r="F2" s="59"/>
    </row>
    <row r="3" spans="2:8" x14ac:dyDescent="0.25">
      <c r="B3" s="2" t="s">
        <v>44</v>
      </c>
    </row>
    <row r="4" spans="2:8" ht="20.25" customHeight="1" x14ac:dyDescent="0.25">
      <c r="B4" s="60" t="s">
        <v>8</v>
      </c>
      <c r="C4" s="60"/>
      <c r="D4" s="60"/>
      <c r="E4" s="60"/>
      <c r="F4" s="60"/>
    </row>
    <row r="8" spans="2:8" ht="30.75" customHeight="1" x14ac:dyDescent="0.25">
      <c r="B8" s="3" t="s">
        <v>2</v>
      </c>
      <c r="C8" s="4" t="s">
        <v>0</v>
      </c>
      <c r="D8" s="20" t="s">
        <v>1</v>
      </c>
      <c r="E8" s="26" t="s">
        <v>10</v>
      </c>
      <c r="F8" s="4" t="s">
        <v>15</v>
      </c>
    </row>
    <row r="9" spans="2:8" ht="15" customHeight="1" x14ac:dyDescent="0.25">
      <c r="B9" s="33" t="s">
        <v>14</v>
      </c>
      <c r="C9" s="61"/>
      <c r="D9" s="62"/>
      <c r="E9" s="63"/>
      <c r="F9" s="25"/>
    </row>
    <row r="10" spans="2:8" ht="30" customHeight="1" x14ac:dyDescent="0.25">
      <c r="B10" s="10" t="s">
        <v>19</v>
      </c>
      <c r="C10" s="9" t="s">
        <v>9</v>
      </c>
      <c r="D10" s="32">
        <v>14500</v>
      </c>
      <c r="E10" s="38">
        <v>0</v>
      </c>
      <c r="F10" s="41">
        <f>D10*E10</f>
        <v>0</v>
      </c>
      <c r="H10" s="64" t="s">
        <v>40</v>
      </c>
    </row>
    <row r="11" spans="2:8" ht="15" customHeight="1" x14ac:dyDescent="0.25">
      <c r="B11" s="10" t="s">
        <v>20</v>
      </c>
      <c r="C11" s="9" t="s">
        <v>9</v>
      </c>
      <c r="D11" s="32">
        <v>50</v>
      </c>
      <c r="E11" s="38">
        <v>0</v>
      </c>
      <c r="F11" s="41">
        <f t="shared" ref="F11:F37" si="0">D11*E11</f>
        <v>0</v>
      </c>
      <c r="H11" s="65"/>
    </row>
    <row r="12" spans="2:8" ht="15" customHeight="1" x14ac:dyDescent="0.25">
      <c r="B12" s="10" t="s">
        <v>21</v>
      </c>
      <c r="C12" s="9" t="s">
        <v>9</v>
      </c>
      <c r="D12" s="32">
        <v>50</v>
      </c>
      <c r="E12" s="38">
        <v>0</v>
      </c>
      <c r="F12" s="41">
        <f t="shared" si="0"/>
        <v>0</v>
      </c>
      <c r="H12" s="66"/>
    </row>
    <row r="13" spans="2:8" ht="15" customHeight="1" x14ac:dyDescent="0.25">
      <c r="B13" s="10" t="s">
        <v>35</v>
      </c>
      <c r="C13" s="9" t="s">
        <v>11</v>
      </c>
      <c r="D13" s="32">
        <v>14600</v>
      </c>
      <c r="E13" s="38">
        <v>0</v>
      </c>
      <c r="F13" s="41">
        <f t="shared" si="0"/>
        <v>0</v>
      </c>
      <c r="H13" s="40"/>
    </row>
    <row r="14" spans="2:8" ht="15" customHeight="1" x14ac:dyDescent="0.25">
      <c r="B14" s="10" t="s">
        <v>28</v>
      </c>
      <c r="C14" s="9" t="s">
        <v>11</v>
      </c>
      <c r="D14" s="32">
        <v>14600</v>
      </c>
      <c r="E14" s="38">
        <v>0</v>
      </c>
      <c r="F14" s="41">
        <f t="shared" si="0"/>
        <v>0</v>
      </c>
    </row>
    <row r="15" spans="2:8" ht="15" customHeight="1" x14ac:dyDescent="0.25">
      <c r="B15" s="10" t="s">
        <v>29</v>
      </c>
      <c r="C15" s="9" t="s">
        <v>11</v>
      </c>
      <c r="D15" s="32">
        <v>14600</v>
      </c>
      <c r="E15" s="38">
        <v>0</v>
      </c>
      <c r="F15" s="41">
        <f t="shared" si="0"/>
        <v>0</v>
      </c>
    </row>
    <row r="16" spans="2:8" ht="15" customHeight="1" x14ac:dyDescent="0.25">
      <c r="B16" s="33" t="s">
        <v>13</v>
      </c>
      <c r="C16" s="11"/>
      <c r="D16" s="21"/>
      <c r="E16" s="28"/>
      <c r="F16" s="41"/>
    </row>
    <row r="17" spans="2:8" ht="45" customHeight="1" x14ac:dyDescent="0.25">
      <c r="B17" s="44" t="s">
        <v>30</v>
      </c>
      <c r="C17" s="9" t="s">
        <v>11</v>
      </c>
      <c r="D17" s="32">
        <v>14600</v>
      </c>
      <c r="E17" s="27">
        <v>0</v>
      </c>
      <c r="F17" s="41">
        <f t="shared" si="0"/>
        <v>0</v>
      </c>
    </row>
    <row r="18" spans="2:8" ht="30" customHeight="1" x14ac:dyDescent="0.25">
      <c r="B18" s="67" t="s">
        <v>16</v>
      </c>
      <c r="C18" s="68"/>
      <c r="D18" s="68"/>
      <c r="E18" s="69"/>
      <c r="F18" s="41"/>
      <c r="H18" s="53" t="s">
        <v>17</v>
      </c>
    </row>
    <row r="19" spans="2:8" ht="15" customHeight="1" x14ac:dyDescent="0.25">
      <c r="B19" s="45" t="s">
        <v>31</v>
      </c>
      <c r="C19" s="48" t="s">
        <v>32</v>
      </c>
      <c r="D19" s="49">
        <v>15000</v>
      </c>
      <c r="E19" s="38">
        <v>0</v>
      </c>
      <c r="F19" s="41">
        <f>D19*E19</f>
        <v>0</v>
      </c>
      <c r="H19" s="54"/>
    </row>
    <row r="20" spans="2:8" ht="30" customHeight="1" x14ac:dyDescent="0.25">
      <c r="B20" s="47" t="s">
        <v>37</v>
      </c>
      <c r="C20" s="48" t="s">
        <v>33</v>
      </c>
      <c r="D20" s="49">
        <v>12</v>
      </c>
      <c r="E20" s="38">
        <v>0</v>
      </c>
      <c r="F20" s="41">
        <f>D20*E20</f>
        <v>0</v>
      </c>
      <c r="H20" s="54"/>
    </row>
    <row r="21" spans="2:8" x14ac:dyDescent="0.25">
      <c r="B21" s="46"/>
      <c r="C21" s="36"/>
      <c r="D21" s="37"/>
      <c r="E21" s="38">
        <v>0</v>
      </c>
      <c r="F21" s="41">
        <f>E21</f>
        <v>0</v>
      </c>
      <c r="H21" s="55"/>
    </row>
    <row r="22" spans="2:8" ht="15" customHeight="1" x14ac:dyDescent="0.25">
      <c r="B22" s="50"/>
      <c r="C22" s="51"/>
      <c r="D22" s="52"/>
      <c r="E22" s="38">
        <v>0</v>
      </c>
      <c r="F22" s="41">
        <f>E22</f>
        <v>0</v>
      </c>
    </row>
    <row r="23" spans="2:8" ht="15" customHeight="1" x14ac:dyDescent="0.25">
      <c r="B23" s="50"/>
      <c r="C23" s="51"/>
      <c r="D23" s="52"/>
      <c r="E23" s="38">
        <v>0</v>
      </c>
      <c r="F23" s="41">
        <f>E23</f>
        <v>0</v>
      </c>
    </row>
    <row r="24" spans="2:8" ht="15" customHeight="1" x14ac:dyDescent="0.25">
      <c r="B24" s="56" t="s">
        <v>34</v>
      </c>
      <c r="C24" s="57"/>
      <c r="D24" s="57"/>
      <c r="E24" s="58"/>
      <c r="F24" s="41"/>
    </row>
    <row r="25" spans="2:8" ht="15" customHeight="1" x14ac:dyDescent="0.25">
      <c r="B25" s="39" t="s">
        <v>38</v>
      </c>
      <c r="C25" s="34"/>
      <c r="D25" s="35"/>
      <c r="E25" s="38">
        <v>0</v>
      </c>
      <c r="F25" s="41">
        <f t="shared" ref="F25:F28" si="1">E25</f>
        <v>0</v>
      </c>
      <c r="H25" s="70"/>
    </row>
    <row r="26" spans="2:8" ht="15" customHeight="1" x14ac:dyDescent="0.25">
      <c r="B26" s="75"/>
      <c r="C26" s="76"/>
      <c r="D26" s="77"/>
      <c r="E26" s="38">
        <v>0</v>
      </c>
      <c r="F26" s="41">
        <f t="shared" si="1"/>
        <v>0</v>
      </c>
      <c r="H26" s="70"/>
    </row>
    <row r="27" spans="2:8" ht="15" customHeight="1" x14ac:dyDescent="0.25">
      <c r="B27" s="50"/>
      <c r="C27" s="51"/>
      <c r="D27" s="52"/>
      <c r="E27" s="38">
        <v>0</v>
      </c>
      <c r="F27" s="41">
        <f t="shared" si="1"/>
        <v>0</v>
      </c>
    </row>
    <row r="28" spans="2:8" ht="15" customHeight="1" x14ac:dyDescent="0.25">
      <c r="B28" s="50"/>
      <c r="C28" s="51"/>
      <c r="D28" s="52"/>
      <c r="E28" s="38">
        <v>0</v>
      </c>
      <c r="F28" s="41">
        <f t="shared" si="1"/>
        <v>0</v>
      </c>
    </row>
    <row r="29" spans="2:8" ht="15" customHeight="1" x14ac:dyDescent="0.25">
      <c r="B29" s="33" t="s">
        <v>42</v>
      </c>
      <c r="C29" s="11"/>
      <c r="D29" s="21"/>
      <c r="E29" s="28"/>
      <c r="F29" s="41"/>
    </row>
    <row r="30" spans="2:8" ht="25.5" customHeight="1" x14ac:dyDescent="0.25">
      <c r="B30" s="10" t="s">
        <v>22</v>
      </c>
      <c r="C30" s="9" t="s">
        <v>9</v>
      </c>
      <c r="D30" s="32">
        <v>4000</v>
      </c>
      <c r="E30" s="38">
        <v>0</v>
      </c>
      <c r="F30" s="41">
        <f t="shared" si="0"/>
        <v>0</v>
      </c>
      <c r="H30" s="53" t="s">
        <v>41</v>
      </c>
    </row>
    <row r="31" spans="2:8" ht="25.5" x14ac:dyDescent="0.25">
      <c r="B31" s="10" t="s">
        <v>23</v>
      </c>
      <c r="C31" s="9" t="s">
        <v>9</v>
      </c>
      <c r="D31" s="32">
        <v>200</v>
      </c>
      <c r="E31" s="38">
        <v>0</v>
      </c>
      <c r="F31" s="41">
        <f t="shared" si="0"/>
        <v>0</v>
      </c>
      <c r="H31" s="55"/>
    </row>
    <row r="32" spans="2:8" ht="25.5" x14ac:dyDescent="0.25">
      <c r="B32" s="10" t="s">
        <v>24</v>
      </c>
      <c r="C32" s="9" t="s">
        <v>9</v>
      </c>
      <c r="D32" s="32">
        <v>200</v>
      </c>
      <c r="E32" s="38">
        <v>0</v>
      </c>
      <c r="F32" s="41">
        <f>D32*E32</f>
        <v>0</v>
      </c>
    </row>
    <row r="33" spans="2:8" x14ac:dyDescent="0.25">
      <c r="B33" s="10" t="s">
        <v>26</v>
      </c>
      <c r="C33" s="9" t="s">
        <v>25</v>
      </c>
      <c r="D33" s="32">
        <v>20</v>
      </c>
      <c r="E33" s="38">
        <v>0</v>
      </c>
      <c r="F33" s="41">
        <f>D33*E33</f>
        <v>0</v>
      </c>
      <c r="H33" s="43"/>
    </row>
    <row r="34" spans="2:8" ht="15" customHeight="1" x14ac:dyDescent="0.25">
      <c r="B34" s="10" t="s">
        <v>36</v>
      </c>
      <c r="C34" s="9" t="s">
        <v>11</v>
      </c>
      <c r="D34" s="32">
        <v>4400</v>
      </c>
      <c r="E34" s="38">
        <v>0</v>
      </c>
      <c r="F34" s="41">
        <f t="shared" si="0"/>
        <v>0</v>
      </c>
    </row>
    <row r="35" spans="2:8" ht="15" customHeight="1" x14ac:dyDescent="0.25">
      <c r="B35" s="10" t="s">
        <v>12</v>
      </c>
      <c r="C35" s="9" t="s">
        <v>11</v>
      </c>
      <c r="D35" s="32">
        <v>4400</v>
      </c>
      <c r="E35" s="38">
        <v>0</v>
      </c>
      <c r="F35" s="41">
        <f t="shared" si="0"/>
        <v>0</v>
      </c>
    </row>
    <row r="36" spans="2:8" ht="15" customHeight="1" x14ac:dyDescent="0.25">
      <c r="B36" s="10" t="s">
        <v>27</v>
      </c>
      <c r="C36" s="9" t="s">
        <v>11</v>
      </c>
      <c r="D36" s="32">
        <v>4400</v>
      </c>
      <c r="E36" s="38">
        <v>0</v>
      </c>
      <c r="F36" s="41">
        <f t="shared" si="0"/>
        <v>0</v>
      </c>
    </row>
    <row r="37" spans="2:8" ht="15" customHeight="1" x14ac:dyDescent="0.25">
      <c r="B37" s="10" t="s">
        <v>39</v>
      </c>
      <c r="C37" s="9" t="s">
        <v>11</v>
      </c>
      <c r="D37" s="32">
        <v>4400</v>
      </c>
      <c r="E37" s="38">
        <v>0</v>
      </c>
      <c r="F37" s="41">
        <f t="shared" si="0"/>
        <v>0</v>
      </c>
    </row>
    <row r="38" spans="2:8" ht="15" customHeight="1" x14ac:dyDescent="0.25">
      <c r="B38" s="1"/>
      <c r="E38" s="5"/>
      <c r="F38" s="5"/>
    </row>
    <row r="39" spans="2:8" s="12" customFormat="1" ht="15" customHeight="1" x14ac:dyDescent="0.25">
      <c r="B39" s="18"/>
      <c r="C39" s="73" t="s">
        <v>18</v>
      </c>
      <c r="D39" s="73"/>
      <c r="E39" s="73"/>
      <c r="F39" s="42">
        <f>SUM(F10:F37)</f>
        <v>0</v>
      </c>
      <c r="G39" s="18"/>
    </row>
    <row r="40" spans="2:8" s="12" customFormat="1" ht="15" customHeight="1" x14ac:dyDescent="0.25">
      <c r="B40" s="18"/>
      <c r="C40" s="19"/>
      <c r="D40" s="23"/>
      <c r="E40" s="29"/>
      <c r="F40" s="19"/>
      <c r="G40" s="18"/>
    </row>
    <row r="41" spans="2:8" s="7" customFormat="1" x14ac:dyDescent="0.25">
      <c r="C41" s="8"/>
      <c r="D41" s="24"/>
      <c r="E41" s="30"/>
      <c r="F41" s="8"/>
    </row>
    <row r="42" spans="2:8" s="7" customFormat="1" x14ac:dyDescent="0.25">
      <c r="C42" s="8"/>
      <c r="D42" s="24"/>
      <c r="E42" s="30"/>
      <c r="F42" s="8"/>
    </row>
    <row r="43" spans="2:8" s="13" customFormat="1" ht="15" customHeight="1" x14ac:dyDescent="0.25">
      <c r="B43" s="15" t="s">
        <v>4</v>
      </c>
      <c r="C43" s="74"/>
      <c r="D43" s="74"/>
      <c r="E43" s="74"/>
    </row>
    <row r="44" spans="2:8" s="13" customFormat="1" ht="15" customHeight="1" x14ac:dyDescent="0.25">
      <c r="B44" s="15" t="s">
        <v>3</v>
      </c>
      <c r="C44" s="74"/>
      <c r="D44" s="74"/>
      <c r="E44" s="74"/>
    </row>
    <row r="45" spans="2:8" s="14" customFormat="1" ht="15" customHeight="1" x14ac:dyDescent="0.25">
      <c r="B45" s="16" t="s">
        <v>5</v>
      </c>
      <c r="C45" s="71"/>
      <c r="D45" s="71"/>
      <c r="E45" s="71"/>
    </row>
    <row r="46" spans="2:8" s="14" customFormat="1" ht="15" customHeight="1" x14ac:dyDescent="0.25">
      <c r="B46" s="16" t="s">
        <v>6</v>
      </c>
      <c r="C46" s="71"/>
      <c r="D46" s="71"/>
      <c r="E46" s="71"/>
    </row>
    <row r="47" spans="2:8" ht="75" customHeight="1" x14ac:dyDescent="0.25">
      <c r="B47" s="16" t="s">
        <v>7</v>
      </c>
      <c r="C47" s="72"/>
      <c r="D47" s="72"/>
      <c r="E47" s="72"/>
    </row>
  </sheetData>
  <sheetProtection algorithmName="SHA-512" hashValue="dQZ42HReFlVWQnlCFeJccOjhGzKHnacrRccy8eSk9OM3204q1cRrIkGc2lp7ahP1Q4t24Af6PreNllhMpSY+4w==" saltValue="C214maDA8tG4+hr4FCBuIg==" spinCount="100000" sheet="1" objects="1" scenarios="1"/>
  <protectedRanges>
    <protectedRange sqref="C43:E47" name="Bereik2"/>
    <protectedRange sqref="E17 E19:E23 E10:E15 E25:E28 E30:E37" name="Bereik1"/>
  </protectedRanges>
  <mergeCells count="20">
    <mergeCell ref="H30:H31"/>
    <mergeCell ref="H25:H26"/>
    <mergeCell ref="C46:E46"/>
    <mergeCell ref="C47:E47"/>
    <mergeCell ref="C39:E39"/>
    <mergeCell ref="C43:E43"/>
    <mergeCell ref="C44:E44"/>
    <mergeCell ref="C45:E45"/>
    <mergeCell ref="B28:D28"/>
    <mergeCell ref="B26:D26"/>
    <mergeCell ref="B27:D27"/>
    <mergeCell ref="B22:D22"/>
    <mergeCell ref="B23:D23"/>
    <mergeCell ref="H18:H21"/>
    <mergeCell ref="B24:E24"/>
    <mergeCell ref="B2:F2"/>
    <mergeCell ref="B4:F4"/>
    <mergeCell ref="C9:E9"/>
    <mergeCell ref="H10:H12"/>
    <mergeCell ref="B18:E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Büch</dc:creator>
  <cp:lastModifiedBy>Ruud Sassen</cp:lastModifiedBy>
  <dcterms:created xsi:type="dcterms:W3CDTF">2024-06-21T10:51:10Z</dcterms:created>
  <dcterms:modified xsi:type="dcterms:W3CDTF">2024-09-05T11:48:53Z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67fbe2-8cd5-4288-a7e5-5052632a7331_Enabled">
    <vt:lpwstr>true</vt:lpwstr>
  </property>
  <property fmtid="{D5CDD505-2E9C-101B-9397-08002B2CF9AE}" pid="3" name="MSIP_Label_9267fbe2-8cd5-4288-a7e5-5052632a7331_SetDate">
    <vt:lpwstr>2024-07-22T14:28:12Z</vt:lpwstr>
  </property>
  <property fmtid="{D5CDD505-2E9C-101B-9397-08002B2CF9AE}" pid="4" name="MSIP_Label_9267fbe2-8cd5-4288-a7e5-5052632a7331_Method">
    <vt:lpwstr>Standard</vt:lpwstr>
  </property>
  <property fmtid="{D5CDD505-2E9C-101B-9397-08002B2CF9AE}" pid="5" name="MSIP_Label_9267fbe2-8cd5-4288-a7e5-5052632a7331_Name">
    <vt:lpwstr>Organisatievertrouwelijk</vt:lpwstr>
  </property>
  <property fmtid="{D5CDD505-2E9C-101B-9397-08002B2CF9AE}" pid="6" name="MSIP_Label_9267fbe2-8cd5-4288-a7e5-5052632a7331_SiteId">
    <vt:lpwstr>bb21996b-af22-4520-b45e-5f15513a4949</vt:lpwstr>
  </property>
  <property fmtid="{D5CDD505-2E9C-101B-9397-08002B2CF9AE}" pid="7" name="MSIP_Label_9267fbe2-8cd5-4288-a7e5-5052632a7331_ActionId">
    <vt:lpwstr>6087fd34-7ffb-46bb-b407-c475e08c2a07</vt:lpwstr>
  </property>
  <property fmtid="{D5CDD505-2E9C-101B-9397-08002B2CF9AE}" pid="8" name="MSIP_Label_9267fbe2-8cd5-4288-a7e5-5052632a7331_ContentBits">
    <vt:lpwstr>0</vt:lpwstr>
  </property>
</Properties>
</file>