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autoCompressPictures="0" defaultThemeVersion="124226"/>
  <mc:AlternateContent xmlns:mc="http://schemas.openxmlformats.org/markup-compatibility/2006">
    <mc:Choice Requires="x15">
      <x15ac:absPath xmlns:x15ac="http://schemas.microsoft.com/office/spreadsheetml/2010/11/ac" url="T:\Samenwerking\HHOE-Project opzetten belastingsamenwerking\Werkgroep ICT\EA WOZ- en Belastingapplicatie\4 Offerteaanvraag\Definitief\"/>
    </mc:Choice>
  </mc:AlternateContent>
  <xr:revisionPtr revIDLastSave="0" documentId="13_ncr:1_{A2AD37AB-AEA8-4AD9-9853-924F3466B28D}" xr6:coauthVersionLast="36" xr6:coauthVersionMax="36" xr10:uidLastSave="{00000000-0000-0000-0000-000000000000}"/>
  <bookViews>
    <workbookView xWindow="0" yWindow="0" windowWidth="28800" windowHeight="11625" xr2:uid="{00000000-000D-0000-FFFF-FFFF00000000}"/>
  </bookViews>
  <sheets>
    <sheet name="Prijsinvulformulier" sheetId="22" r:id="rId1"/>
    <sheet name="Kosten Hattem" sheetId="11" r:id="rId2"/>
    <sheet name="Kosten Heerde" sheetId="18" r:id="rId3"/>
    <sheet name="Kosten Oldebroek" sheetId="19" r:id="rId4"/>
    <sheet name="Kosten Elburg" sheetId="21" r:id="rId5"/>
    <sheet name="Koppelingen" sheetId="9" r:id="rId6"/>
  </sheets>
  <definedNames>
    <definedName name="_xlnm.Print_Area" localSheetId="5">Koppelingen!$A$2:$L$55</definedName>
    <definedName name="_xlnm.Print_Area" localSheetId="4">'Kosten Elburg'!$A$2:$G$47</definedName>
    <definedName name="_xlnm.Print_Area" localSheetId="1">'Kosten Hattem'!$A$2:$G$47</definedName>
    <definedName name="_xlnm.Print_Area" localSheetId="2">'Kosten Heerde'!$A$2:$G$47</definedName>
    <definedName name="_xlnm.Print_Area" localSheetId="3">'Kosten Oldebroek'!$A$2:$G$47</definedName>
    <definedName name="_xlnm.Print_Area" localSheetId="0">Prijsinvulformulier!$A$2:$G$65</definedName>
    <definedName name="OLE_LINK4" localSheetId="5">Koppelingen!#REF!</definedName>
    <definedName name="OLE_LINK4" localSheetId="4">'Kosten Elburg'!#REF!</definedName>
    <definedName name="OLE_LINK4" localSheetId="1">'Kosten Hattem'!#REF!</definedName>
    <definedName name="OLE_LINK4" localSheetId="2">'Kosten Heerde'!#REF!</definedName>
    <definedName name="OLE_LINK4" localSheetId="3">'Kosten Oldebroek'!#REF!</definedName>
    <definedName name="OLE_LINK4" localSheetId="0">Prijsinvulformulier!#REF!</definedName>
  </definedNames>
  <calcPr calcId="191029"/>
</workbook>
</file>

<file path=xl/calcChain.xml><?xml version="1.0" encoding="utf-8"?>
<calcChain xmlns="http://schemas.openxmlformats.org/spreadsheetml/2006/main">
  <c r="J30" i="9" l="1"/>
  <c r="D21" i="21" s="1"/>
  <c r="F21" i="21" s="1"/>
  <c r="F18" i="21"/>
  <c r="F19" i="21"/>
  <c r="F20" i="21"/>
  <c r="F17" i="21"/>
  <c r="F13" i="21"/>
  <c r="F12" i="21"/>
  <c r="F18" i="19"/>
  <c r="F19" i="19"/>
  <c r="F20" i="19"/>
  <c r="F17" i="19"/>
  <c r="F13" i="19"/>
  <c r="F12" i="19"/>
  <c r="F18" i="18"/>
  <c r="F19" i="18"/>
  <c r="F20" i="18"/>
  <c r="F17" i="18"/>
  <c r="F13" i="18"/>
  <c r="F12" i="18"/>
  <c r="F18" i="11"/>
  <c r="F19" i="11"/>
  <c r="F20" i="11"/>
  <c r="F17" i="11"/>
  <c r="F13" i="11"/>
  <c r="F12" i="11"/>
  <c r="F32" i="22" l="1"/>
  <c r="F33" i="22"/>
  <c r="F37" i="22"/>
  <c r="F38" i="22"/>
  <c r="F41" i="22"/>
  <c r="F42" i="22"/>
  <c r="H36" i="9"/>
  <c r="K30" i="9"/>
  <c r="F17" i="22" s="1"/>
  <c r="F18" i="22" s="1"/>
  <c r="K36" i="9"/>
  <c r="J36" i="9"/>
  <c r="I36" i="9"/>
  <c r="H30" i="9"/>
  <c r="F21" i="18" s="1"/>
  <c r="G30" i="9"/>
  <c r="D21" i="11" s="1"/>
  <c r="F21" i="11" s="1"/>
  <c r="F14" i="21"/>
  <c r="F14" i="18"/>
  <c r="F34" i="22" l="1"/>
  <c r="I30" i="9"/>
  <c r="D21" i="19" s="1"/>
  <c r="F21" i="19" s="1"/>
  <c r="F14" i="19"/>
  <c r="F14" i="11"/>
  <c r="F22" i="21" l="1"/>
  <c r="F24" i="21" l="1"/>
  <c r="F24" i="22" s="1"/>
  <c r="F22" i="18" l="1"/>
  <c r="F24" i="18" s="1"/>
  <c r="F22" i="22" s="1"/>
  <c r="F22" i="19"/>
  <c r="F22" i="11"/>
  <c r="F24" i="19" l="1"/>
  <c r="F23" i="22" s="1"/>
  <c r="F24" i="11"/>
  <c r="F21" i="22" s="1"/>
  <c r="F25" i="22" l="1"/>
  <c r="F27" i="22" s="1"/>
</calcChain>
</file>

<file path=xl/sharedStrings.xml><?xml version="1.0" encoding="utf-8"?>
<sst xmlns="http://schemas.openxmlformats.org/spreadsheetml/2006/main" count="324" uniqueCount="162">
  <si>
    <t>Invul instructie inschrijfprijs</t>
  </si>
  <si>
    <t>• Alle gele cellen dienen door Inschrijver te worden ingevuld.</t>
  </si>
  <si>
    <t>• Er mogen geen negatieve bedragen en/of percentages worden ingevuld.</t>
  </si>
  <si>
    <t>• Dit inschrijfbiljet dient rechtsgeldig te worden ondertekend.</t>
  </si>
  <si>
    <t xml:space="preserve">• Alle prijzen zijn in euro's exclusief BTW. </t>
  </si>
  <si>
    <t>Implementatiekosten</t>
  </si>
  <si>
    <t>Aantal jaar</t>
  </si>
  <si>
    <t>Prijs excl. BTW</t>
  </si>
  <si>
    <t>Subtotaal Implementatie</t>
  </si>
  <si>
    <t>Naam:</t>
  </si>
  <si>
    <t>Functie:</t>
  </si>
  <si>
    <t xml:space="preserve">Inschrijver: </t>
  </si>
  <si>
    <t>Handtekening rechtsgeldig vertegenwoordiger:</t>
  </si>
  <si>
    <t>Van applicatie</t>
  </si>
  <si>
    <t>Naar applicatie</t>
  </si>
  <si>
    <t>Gegevenssoorten</t>
  </si>
  <si>
    <t>Nr.</t>
  </si>
  <si>
    <t>Opties - Implementatiekosten</t>
  </si>
  <si>
    <t>Optionele kosten - Implementatiekosten</t>
  </si>
  <si>
    <t>Prijs per jaar per gemeente</t>
  </si>
  <si>
    <t>Optionele kosten - Hosting en Gebruiksrecht</t>
  </si>
  <si>
    <t xml:space="preserve">Specificeer in: </t>
  </si>
  <si>
    <t>Tabblad "Kosten Hattem"</t>
  </si>
  <si>
    <t>Tabblad "Kosten Heerde"</t>
  </si>
  <si>
    <t>Tabblad "Kosten Oldebroek"</t>
  </si>
  <si>
    <t>Hosting &amp; Gebruiksrecht oplossing</t>
  </si>
  <si>
    <t>Prijs jaarlijkse kosten  excl. BTW
Hattem</t>
  </si>
  <si>
    <t>Prijs jaarlijkse kosten  excl. BTW
Heerde</t>
  </si>
  <si>
    <t>Prijs jaarlijkse kosten  excl. BTW
Oldebroek</t>
  </si>
  <si>
    <t>Hosting</t>
  </si>
  <si>
    <t>Gebruiksrecht oplossing*</t>
  </si>
  <si>
    <t>Financieel systeem</t>
  </si>
  <si>
    <t>Prijs per uur</t>
  </si>
  <si>
    <t>Fictief aantal uur per jaar</t>
  </si>
  <si>
    <t>Aangeboden oplossing</t>
  </si>
  <si>
    <t>Multifunctionals</t>
  </si>
  <si>
    <t>Niet-natuurlijke persoonsgegevens</t>
  </si>
  <si>
    <t>Bankapplicatie</t>
  </si>
  <si>
    <t>Azure AD</t>
  </si>
  <si>
    <t>User accounts</t>
  </si>
  <si>
    <t>Microsoft Office</t>
  </si>
  <si>
    <t>Documenten</t>
  </si>
  <si>
    <t>Kosten gezamenlijke implementatie H2OE-gemeenten</t>
  </si>
  <si>
    <t>Jaarlijkse kosten Hosting eerste 4 jaar</t>
  </si>
  <si>
    <t>Jaarlijkse kosten Hosting jaar 5 tot en met 10</t>
  </si>
  <si>
    <t xml:space="preserve">Koppelingen die binnen prijsplafond vallen: </t>
  </si>
  <si>
    <t>Prijs eenmalige implementatiekosten excl. BTW
H2OE gezamenlijk</t>
  </si>
  <si>
    <t>Prijs jaarlijkse kosten  excl. BTW
Elburg</t>
  </si>
  <si>
    <t>Koppelingen die buiten prijsplafond vallen:</t>
  </si>
  <si>
    <t>8.24</t>
  </si>
  <si>
    <t>Richting</t>
  </si>
  <si>
    <t>8.1</t>
  </si>
  <si>
    <t>Basisregistratie Handelsregister (HR)</t>
  </si>
  <si>
    <t>&gt;</t>
  </si>
  <si>
    <t>8.2</t>
  </si>
  <si>
    <t>Basisregistratie Waardering Onroerende Zaken (LV-WOZ)</t>
  </si>
  <si>
    <t>&lt;&gt;</t>
  </si>
  <si>
    <t>WOZ-gegevens</t>
  </si>
  <si>
    <t>8.3</t>
  </si>
  <si>
    <t>Basisregistratie Adressen en Gebouwen (LV_BAG)</t>
  </si>
  <si>
    <t>Objecten roerende zaken</t>
  </si>
  <si>
    <t>8.4</t>
  </si>
  <si>
    <t>Basisregistratie Kadaster (BRK)</t>
  </si>
  <si>
    <t>Conform BRK2.0 levering</t>
  </si>
  <si>
    <t>8.5</t>
  </si>
  <si>
    <t>Basisregistratie Personen (BRP)</t>
  </si>
  <si>
    <t>Natuurlijke persoonsgegevens</t>
  </si>
  <si>
    <t>8.6</t>
  </si>
  <si>
    <t>Bankafschriften, Betaalbestanden</t>
  </si>
  <si>
    <t>8.7</t>
  </si>
  <si>
    <t>8.8</t>
  </si>
  <si>
    <t>8.9</t>
  </si>
  <si>
    <t>Journaalposten</t>
  </si>
  <si>
    <t>8.10</t>
  </si>
  <si>
    <t>Incassobureau</t>
  </si>
  <si>
    <t>Dwangvorderingen, betalingsregelingen</t>
  </si>
  <si>
    <t>8.11</t>
  </si>
  <si>
    <t>Waterbedrijf</t>
  </si>
  <si>
    <t>Waterverbruik</t>
  </si>
  <si>
    <t>8.12</t>
  </si>
  <si>
    <t>Afvalverwerking</t>
  </si>
  <si>
    <t>Ledigingen</t>
  </si>
  <si>
    <t>8.13</t>
  </si>
  <si>
    <t>Inlichtingenbureau</t>
  </si>
  <si>
    <t>Gegevens tbv kwijtschelding</t>
  </si>
  <si>
    <t>8.14</t>
  </si>
  <si>
    <t>iWOZ</t>
  </si>
  <si>
    <t>Vraagprijzen</t>
  </si>
  <si>
    <t>8.15</t>
  </si>
  <si>
    <t>TIOX</t>
  </si>
  <si>
    <t>Taxatiegegevens</t>
  </si>
  <si>
    <t>8.16</t>
  </si>
  <si>
    <t>Printservicebureau</t>
  </si>
  <si>
    <t>Aanslagen</t>
  </si>
  <si>
    <t>8.17</t>
  </si>
  <si>
    <t>MijnOverheid berichtenbox</t>
  </si>
  <si>
    <t>&lt;</t>
  </si>
  <si>
    <t>Aanslagen, berichten, brieven</t>
  </si>
  <si>
    <t>8.18</t>
  </si>
  <si>
    <t>DigiD</t>
  </si>
  <si>
    <t>Authenticatie  persoon</t>
  </si>
  <si>
    <t>8.19</t>
  </si>
  <si>
    <t>eHerkenning</t>
  </si>
  <si>
    <t>Authenticatie  bedrijf</t>
  </si>
  <si>
    <t>8.20</t>
  </si>
  <si>
    <t>eIDAS</t>
  </si>
  <si>
    <t>Authenticatie  niet ingezetenen</t>
  </si>
  <si>
    <t>8.21</t>
  </si>
  <si>
    <t>Scannen en printen</t>
  </si>
  <si>
    <t>8.22</t>
  </si>
  <si>
    <t>Zaaksysteem Djuma</t>
  </si>
  <si>
    <t>Documenten, meta-data</t>
  </si>
  <si>
    <t>8.23</t>
  </si>
  <si>
    <t>Mailserver</t>
  </si>
  <si>
    <t>Mail verkeer</t>
  </si>
  <si>
    <t>Xential Documentcreatie</t>
  </si>
  <si>
    <t>Tekstuele gegevens</t>
  </si>
  <si>
    <t>Realisatie koppelingen (specificatie in werkblad koppelingen)</t>
  </si>
  <si>
    <t>Tabblad "Kosten Elburg"</t>
  </si>
  <si>
    <t xml:space="preserve">Implementatiekosten optionele koppelingen </t>
  </si>
  <si>
    <t>Jaarlijkse kosten kosten optionele koppelingen</t>
  </si>
  <si>
    <t>Jaarlijkse kosten gebruiksrecht WOZ- Belastingapplicatie inclusief updates en upgrades eerste 4 jaar</t>
  </si>
  <si>
    <t>Overige gebruiksrechten eerste 4 jaar</t>
  </si>
  <si>
    <t>Jaarlijkse kosten gebruiksrecht WOZ- Belastingapplicatie inclusief updates en upgrades jaar 5 tot en met 10</t>
  </si>
  <si>
    <t>Overige gebruiksrechten jaar 5 tot en met 10</t>
  </si>
  <si>
    <t>Subtotaal voor 10 jaar</t>
  </si>
  <si>
    <t>Som jaarlijkse kosten voor 10 jaar</t>
  </si>
  <si>
    <t>WOZ- en Belastingapplicatie - Gemeente Hattem</t>
  </si>
  <si>
    <t>WOZ- en Belastingapplicatie - Gemeente Heerde</t>
  </si>
  <si>
    <t>WOZ- en Belastingapplicatie - Gemeente Oldebroek</t>
  </si>
  <si>
    <t>Jaarlijkse kosten gebruiksrecht financieel systeem inclusief updates en upgrades eerste 4 jaar</t>
  </si>
  <si>
    <t>Jaarlijkse kosten gebruiksrecht financieel systeem inclusief updates en upgrades jaar 5 tot en met 10</t>
  </si>
  <si>
    <t>Totale kosten Aangeboden oplossing Hattem (totaal 10 jaar)</t>
  </si>
  <si>
    <t>Totale kosten Aangeboden oplossing Heerde (totaal 10 jaar)</t>
  </si>
  <si>
    <t>Totale kosten Aangeboden oplossing Oldebroek (totaal 10 jaar)</t>
  </si>
  <si>
    <t>Opties - Hosting en Gebruiksrecht*</t>
  </si>
  <si>
    <t>Inhuur**</t>
  </si>
  <si>
    <t>TCO*** = All-in implementatiekosten + Jaarlijkse kosten (totaal maximaal 2.000.000,00 euro excl. BTW)</t>
  </si>
  <si>
    <t>Let op: deze bedragen zijn voor 4 gemeenten</t>
  </si>
  <si>
    <t>Conversie/migratie van data vanuit de bestaande systemen naar de aangeboden oplossing</t>
  </si>
  <si>
    <t>Zie de Aanbestedings-leidraad voor de plafondbedragen voor eenmalige implementatie én voor hosting en totaal aantal jaarlijkse  gebruiksrechten</t>
  </si>
  <si>
    <t>Subtotaal jaarlijkse kosten voor 10 jaar</t>
  </si>
  <si>
    <t xml:space="preserve">Bijlage E -  Prijsinvulformulier - Europese aanbesteding </t>
  </si>
  <si>
    <t>WOZ- en Belastingapplicatie H2OE</t>
  </si>
  <si>
    <t>Bijlage E Prijsinvulformulier - Europese aanbesteding</t>
  </si>
  <si>
    <t xml:space="preserve">Bijlage E Prijsinvulformulier - Europese aanbesteding </t>
  </si>
  <si>
    <t>Totaal Koppelingen</t>
  </si>
  <si>
    <t>Totaal Optionele Koppelingen</t>
  </si>
  <si>
    <t>Installatie &amp; configuratie WOZ- Belastingapplicatie</t>
  </si>
  <si>
    <t>Opleidingen functioneel beheerders (o.b.v. 2 personen) en eindgebruikers (o.b.v. 30 personen)</t>
  </si>
  <si>
    <t>Uurtarief consultancy all-in (maximaal €140,-)</t>
  </si>
  <si>
    <t>Uurtarief projectleiding all-in (maximaal €140,-)</t>
  </si>
  <si>
    <t>• Bij de implementatiekosten dienen de gele cellen in rij 13, 14 en 15 te worden ingevuld.</t>
  </si>
  <si>
    <t>Totale kosten Aangeboden oplossing Elburg Optioneel (totaal 10 jaar)</t>
  </si>
  <si>
    <t xml:space="preserve">WOZ- Belastingapplicatie - Koppelingen </t>
  </si>
  <si>
    <t xml:space="preserve">Jaarlijkse kosten koppelingen voor 10 jaar (specificeer in tabblad "Koppelingen") </t>
  </si>
  <si>
    <t>v</t>
  </si>
  <si>
    <t>s</t>
  </si>
  <si>
    <t>Let op het plafondbudget €2.000.000 excl. BTW</t>
  </si>
  <si>
    <t>* Let op: U dient alle (6) tabbladen in te vullen.</t>
  </si>
  <si>
    <t xml:space="preserve"> </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</si>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</sst>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0.0%"/>
  </numFmts>
  <fonts count="17"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4"/>
      <color rgb="FF0033CC"/>
      <name val="Calibri"/>
      <family val="2"/>
      <scheme val="minor"/>
    </font>
    <font>
      <sz val="11"/>
      <color theme="1"/>
      <name val="Calibri"/>
      <family val="2"/>
      <scheme val="minor"/>
    </font>
    <font>
      <sz val="11"/>
      <name val="Calibri"/>
      <family val="2"/>
      <scheme val="minor"/>
    </font>
    <font>
      <sz val="8"/>
      <name val="Calibri"/>
      <family val="2"/>
      <scheme val="minor"/>
    </font>
    <font>
      <b/>
      <sz val="11"/>
      <color rgb="FFFF0000"/>
      <name val="Calibri"/>
      <family val="2"/>
      <scheme val="minor"/>
    </font>
    <font>
      <sz val="12"/>
      <name val="Calibri"/>
      <family val="2"/>
      <scheme val="minor"/>
    </font>
    <font>
      <b/>
      <sz val="14"/>
      <name val="Calibri"/>
      <family val="2"/>
      <scheme val="minor"/>
    </font>
    <font>
      <b/>
      <sz val="12"/>
      <color rgb="FFFF0000"/>
      <name val="Calibri"/>
      <family val="2"/>
      <scheme val="minor"/>
    </font>
    <font>
      <b/>
      <sz val="20"/>
      <name val="Calibri"/>
      <family val="2"/>
      <scheme val="minor"/>
    </font>
    <font>
      <b/>
      <sz val="18"/>
      <color theme="1"/>
      <name val="Calibri"/>
      <family val="2"/>
      <scheme val="minor"/>
    </font>
    <font>
      <b/>
      <sz val="18"/>
      <color rgb="FF000000"/>
      <name val="Calibri"/>
      <family val="2"/>
      <scheme val="minor"/>
    </font>
    <font>
      <sz val="18"/>
      <color theme="1"/>
      <name val="Calibri"/>
      <family val="2"/>
      <scheme val="minor"/>
    </font>
  </fonts>
  <fills count="10">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00B050"/>
        <bgColor indexed="64"/>
      </patternFill>
    </fill>
  </fills>
  <borders count="52">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top style="medium">
        <color auto="1"/>
      </top>
      <bottom style="thin">
        <color auto="1"/>
      </bottom>
      <diagonal/>
    </border>
    <border>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bottom/>
      <diagonal/>
    </border>
    <border>
      <left/>
      <right style="thin">
        <color auto="1"/>
      </right>
      <top style="thin">
        <color auto="1"/>
      </top>
      <bottom style="medium">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style="thin">
        <color auto="1"/>
      </bottom>
      <diagonal/>
    </border>
    <border>
      <left style="thin">
        <color auto="1"/>
      </left>
      <right style="thin">
        <color auto="1"/>
      </right>
      <top/>
      <bottom style="thin">
        <color auto="1"/>
      </bottom>
      <diagonal/>
    </border>
    <border>
      <left/>
      <right/>
      <top/>
      <bottom style="thin">
        <color auto="1"/>
      </bottom>
      <diagonal/>
    </border>
    <border>
      <left/>
      <right style="medium">
        <color auto="1"/>
      </right>
      <top style="medium">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diagonal/>
    </border>
    <border>
      <left/>
      <right style="thin">
        <color auto="1"/>
      </right>
      <top style="medium">
        <color auto="1"/>
      </top>
      <bottom style="thin">
        <color auto="1"/>
      </bottom>
      <diagonal/>
    </border>
    <border>
      <left style="medium">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top style="medium">
        <color indexed="64"/>
      </top>
      <bottom/>
      <diagonal/>
    </border>
    <border>
      <left/>
      <right style="medium">
        <color indexed="64"/>
      </right>
      <top/>
      <bottom style="thin">
        <color indexed="64"/>
      </bottom>
      <diagonal/>
    </border>
  </borders>
  <cellStyleXfs count="3">
    <xf numFmtId="0" fontId="0" fillId="0" borderId="0"/>
    <xf numFmtId="44" fontId="6" fillId="0" borderId="0" applyFont="0" applyFill="0" applyBorder="0" applyAlignment="0" applyProtection="0"/>
    <xf numFmtId="9" fontId="6" fillId="0" borderId="0" applyFont="0" applyFill="0" applyBorder="0" applyAlignment="0" applyProtection="0"/>
  </cellStyleXfs>
  <cellXfs count="166">
    <xf numFmtId="0" fontId="0" fillId="0" borderId="0" xfId="0"/>
    <xf numFmtId="0" fontId="0" fillId="0" borderId="0" xfId="0" applyAlignment="1">
      <alignment wrapText="1"/>
    </xf>
    <xf numFmtId="0" fontId="1" fillId="2" borderId="11" xfId="0" applyFont="1" applyFill="1" applyBorder="1" applyAlignment="1">
      <alignment wrapText="1"/>
    </xf>
    <xf numFmtId="0" fontId="1" fillId="2" borderId="6" xfId="0" applyFont="1" applyFill="1" applyBorder="1" applyAlignment="1">
      <alignment wrapText="1"/>
    </xf>
    <xf numFmtId="0" fontId="0" fillId="0" borderId="3" xfId="0" applyBorder="1" applyAlignment="1">
      <alignment wrapText="1"/>
    </xf>
    <xf numFmtId="0" fontId="0" fillId="0" borderId="12" xfId="0" applyBorder="1" applyAlignment="1">
      <alignment wrapText="1"/>
    </xf>
    <xf numFmtId="0" fontId="2" fillId="5" borderId="8" xfId="0" applyFont="1" applyFill="1" applyBorder="1" applyAlignment="1">
      <alignment wrapText="1"/>
    </xf>
    <xf numFmtId="0" fontId="2" fillId="5" borderId="9" xfId="0" applyFont="1" applyFill="1" applyBorder="1" applyAlignment="1">
      <alignment wrapText="1"/>
    </xf>
    <xf numFmtId="164" fontId="2" fillId="5" borderId="10" xfId="0" applyNumberFormat="1" applyFont="1" applyFill="1" applyBorder="1"/>
    <xf numFmtId="0" fontId="5" fillId="0" borderId="0" xfId="0" applyFont="1" applyAlignment="1">
      <alignment wrapText="1"/>
    </xf>
    <xf numFmtId="0" fontId="3" fillId="0" borderId="0" xfId="0" applyFont="1" applyAlignment="1">
      <alignment wrapText="1"/>
    </xf>
    <xf numFmtId="0" fontId="0" fillId="0" borderId="2" xfId="0" applyBorder="1" applyAlignment="1">
      <alignment vertical="top" wrapText="1"/>
    </xf>
    <xf numFmtId="0" fontId="0" fillId="0" borderId="3" xfId="0" applyBorder="1" applyAlignment="1">
      <alignment vertical="top" wrapText="1"/>
    </xf>
    <xf numFmtId="164" fontId="0" fillId="4" borderId="1" xfId="0" applyNumberFormat="1" applyFill="1" applyBorder="1" applyAlignment="1">
      <alignment wrapText="1"/>
    </xf>
    <xf numFmtId="0" fontId="0" fillId="3" borderId="1" xfId="0" applyFill="1" applyBorder="1" applyAlignment="1">
      <alignment wrapText="1"/>
    </xf>
    <xf numFmtId="0" fontId="0" fillId="0" borderId="1" xfId="0" applyBorder="1" applyAlignment="1">
      <alignment wrapText="1"/>
    </xf>
    <xf numFmtId="0" fontId="1" fillId="3" borderId="12" xfId="0" applyFont="1" applyFill="1" applyBorder="1"/>
    <xf numFmtId="0" fontId="1" fillId="3" borderId="22" xfId="0" applyFont="1" applyFill="1" applyBorder="1"/>
    <xf numFmtId="0" fontId="1" fillId="3" borderId="23" xfId="0" applyFont="1" applyFill="1" applyBorder="1"/>
    <xf numFmtId="0" fontId="1" fillId="3" borderId="25" xfId="0" applyFont="1" applyFill="1" applyBorder="1"/>
    <xf numFmtId="0" fontId="2" fillId="2" borderId="20" xfId="0" applyFont="1" applyFill="1" applyBorder="1" applyAlignment="1">
      <alignment wrapText="1"/>
    </xf>
    <xf numFmtId="0" fontId="2" fillId="2" borderId="17" xfId="0" applyFont="1" applyFill="1" applyBorder="1" applyAlignment="1">
      <alignment wrapText="1"/>
    </xf>
    <xf numFmtId="0" fontId="1" fillId="2" borderId="19" xfId="0" applyFont="1" applyFill="1" applyBorder="1" applyAlignment="1">
      <alignment wrapText="1"/>
    </xf>
    <xf numFmtId="0" fontId="2" fillId="2" borderId="14" xfId="0" applyFont="1" applyFill="1" applyBorder="1"/>
    <xf numFmtId="0" fontId="2" fillId="2" borderId="26" xfId="0" applyFont="1" applyFill="1" applyBorder="1"/>
    <xf numFmtId="0" fontId="2" fillId="2" borderId="28" xfId="0" applyFont="1" applyFill="1" applyBorder="1" applyAlignment="1">
      <alignment wrapText="1"/>
    </xf>
    <xf numFmtId="0" fontId="0" fillId="0" borderId="27" xfId="0" applyBorder="1" applyAlignment="1">
      <alignment wrapText="1"/>
    </xf>
    <xf numFmtId="0" fontId="2" fillId="2" borderId="30" xfId="0" applyFont="1" applyFill="1" applyBorder="1" applyAlignment="1">
      <alignment wrapText="1"/>
    </xf>
    <xf numFmtId="0" fontId="0" fillId="0" borderId="32" xfId="0" applyBorder="1" applyAlignment="1">
      <alignment wrapText="1"/>
    </xf>
    <xf numFmtId="44" fontId="0" fillId="3" borderId="33" xfId="1" applyFont="1" applyFill="1" applyBorder="1" applyAlignment="1">
      <alignment wrapText="1"/>
    </xf>
    <xf numFmtId="0" fontId="0" fillId="0" borderId="23" xfId="0" applyBorder="1" applyAlignment="1">
      <alignment wrapText="1"/>
    </xf>
    <xf numFmtId="0" fontId="0" fillId="0" borderId="24" xfId="0" applyBorder="1" applyAlignment="1">
      <alignment wrapText="1"/>
    </xf>
    <xf numFmtId="0" fontId="2" fillId="2" borderId="34" xfId="0" applyFont="1" applyFill="1" applyBorder="1" applyAlignment="1">
      <alignment wrapText="1"/>
    </xf>
    <xf numFmtId="44" fontId="3" fillId="0" borderId="7" xfId="1" applyFont="1" applyFill="1" applyBorder="1" applyAlignment="1">
      <alignment wrapText="1"/>
    </xf>
    <xf numFmtId="0" fontId="2" fillId="0" borderId="0" xfId="0" applyFont="1" applyAlignment="1">
      <alignment horizontal="right"/>
    </xf>
    <xf numFmtId="0" fontId="2" fillId="0" borderId="0" xfId="0" applyFont="1"/>
    <xf numFmtId="44" fontId="5" fillId="0" borderId="0" xfId="1" applyFont="1" applyAlignment="1"/>
    <xf numFmtId="44" fontId="3" fillId="5" borderId="10" xfId="1" applyFont="1" applyFill="1" applyBorder="1" applyAlignment="1">
      <alignment wrapText="1"/>
    </xf>
    <xf numFmtId="44" fontId="0" fillId="0" borderId="0" xfId="1" applyFont="1"/>
    <xf numFmtId="44" fontId="2" fillId="2" borderId="21" xfId="1" applyFont="1" applyFill="1" applyBorder="1" applyAlignment="1">
      <alignment wrapText="1"/>
    </xf>
    <xf numFmtId="44" fontId="0" fillId="0" borderId="22" xfId="1" applyFont="1" applyBorder="1"/>
    <xf numFmtId="44" fontId="2" fillId="2" borderId="31" xfId="1" applyFont="1" applyFill="1" applyBorder="1" applyAlignment="1">
      <alignment wrapText="1"/>
    </xf>
    <xf numFmtId="44" fontId="2" fillId="2" borderId="29" xfId="1" applyFont="1" applyFill="1" applyBorder="1" applyAlignment="1">
      <alignment wrapText="1"/>
    </xf>
    <xf numFmtId="0" fontId="1" fillId="2" borderId="42" xfId="0" applyFont="1" applyFill="1" applyBorder="1" applyAlignment="1">
      <alignment wrapText="1"/>
    </xf>
    <xf numFmtId="0" fontId="3" fillId="0" borderId="22" xfId="0" applyFont="1" applyBorder="1" applyAlignment="1">
      <alignment wrapText="1"/>
    </xf>
    <xf numFmtId="0" fontId="2" fillId="2" borderId="4" xfId="0" applyFont="1" applyFill="1" applyBorder="1" applyAlignment="1">
      <alignment wrapText="1"/>
    </xf>
    <xf numFmtId="0" fontId="2" fillId="2" borderId="5" xfId="0" applyFont="1" applyFill="1" applyBorder="1" applyAlignment="1">
      <alignment wrapText="1"/>
    </xf>
    <xf numFmtId="0" fontId="2" fillId="0" borderId="0" xfId="0" applyFont="1" applyAlignment="1">
      <alignment horizontal="left"/>
    </xf>
    <xf numFmtId="44" fontId="3" fillId="0" borderId="0" xfId="1" applyFont="1" applyFill="1" applyBorder="1" applyAlignment="1">
      <alignment wrapText="1"/>
    </xf>
    <xf numFmtId="0" fontId="0" fillId="0" borderId="41" xfId="0" applyBorder="1" applyAlignment="1">
      <alignment wrapText="1"/>
    </xf>
    <xf numFmtId="0" fontId="0" fillId="0" borderId="8" xfId="0" applyBorder="1" applyAlignment="1">
      <alignment wrapText="1"/>
    </xf>
    <xf numFmtId="0" fontId="0" fillId="0" borderId="2" xfId="0" applyBorder="1" applyAlignment="1" applyProtection="1">
      <alignment wrapText="1"/>
      <protection locked="0"/>
    </xf>
    <xf numFmtId="0" fontId="0" fillId="0" borderId="11" xfId="0" applyBorder="1" applyAlignment="1" applyProtection="1">
      <alignment wrapText="1"/>
      <protection locked="0"/>
    </xf>
    <xf numFmtId="0" fontId="0" fillId="3" borderId="1" xfId="0" applyFill="1" applyBorder="1" applyAlignment="1" applyProtection="1">
      <alignment wrapText="1"/>
      <protection locked="0"/>
    </xf>
    <xf numFmtId="0" fontId="0" fillId="3" borderId="3" xfId="0" applyFill="1" applyBorder="1" applyAlignment="1" applyProtection="1">
      <alignment wrapText="1"/>
      <protection locked="0"/>
    </xf>
    <xf numFmtId="0" fontId="0" fillId="3" borderId="3" xfId="0" applyFill="1" applyBorder="1" applyAlignment="1">
      <alignment wrapText="1"/>
    </xf>
    <xf numFmtId="0" fontId="0" fillId="0" borderId="9" xfId="0" applyBorder="1" applyAlignment="1">
      <alignment wrapText="1"/>
    </xf>
    <xf numFmtId="165" fontId="0" fillId="0" borderId="0" xfId="2" applyNumberFormat="1" applyFont="1"/>
    <xf numFmtId="0" fontId="0" fillId="0" borderId="3" xfId="0" applyBorder="1" applyAlignment="1">
      <alignment vertical="top" wrapText="1"/>
    </xf>
    <xf numFmtId="0" fontId="2" fillId="2" borderId="5" xfId="0" applyFont="1" applyFill="1" applyBorder="1" applyAlignment="1">
      <alignment wrapText="1"/>
    </xf>
    <xf numFmtId="0" fontId="2" fillId="2" borderId="4" xfId="0" applyFont="1" applyFill="1" applyBorder="1" applyAlignment="1">
      <alignment wrapText="1"/>
    </xf>
    <xf numFmtId="0" fontId="9" fillId="3" borderId="23" xfId="0" applyFont="1" applyFill="1" applyBorder="1"/>
    <xf numFmtId="0" fontId="2" fillId="5" borderId="13" xfId="0" applyFont="1" applyFill="1" applyBorder="1" applyAlignment="1">
      <alignment wrapText="1"/>
    </xf>
    <xf numFmtId="0" fontId="0" fillId="0" borderId="1" xfId="0" applyBorder="1"/>
    <xf numFmtId="0" fontId="10" fillId="0" borderId="1" xfId="0" applyFont="1" applyBorder="1"/>
    <xf numFmtId="0" fontId="2" fillId="5" borderId="48" xfId="0" applyFont="1" applyFill="1" applyBorder="1" applyAlignment="1">
      <alignment wrapText="1"/>
    </xf>
    <xf numFmtId="0" fontId="2" fillId="5" borderId="47" xfId="0" applyFont="1" applyFill="1" applyBorder="1" applyAlignment="1">
      <alignment wrapText="1"/>
    </xf>
    <xf numFmtId="0" fontId="2" fillId="5" borderId="49" xfId="0" applyFont="1" applyFill="1" applyBorder="1" applyAlignment="1">
      <alignment wrapText="1"/>
    </xf>
    <xf numFmtId="0" fontId="0" fillId="0" borderId="3" xfId="0" applyBorder="1" applyAlignment="1">
      <alignment vertical="top" wrapText="1"/>
    </xf>
    <xf numFmtId="0" fontId="2" fillId="2" borderId="5" xfId="0" applyFont="1" applyFill="1" applyBorder="1" applyAlignment="1">
      <alignment wrapText="1"/>
    </xf>
    <xf numFmtId="0" fontId="2" fillId="2" borderId="4" xfId="0" applyFont="1" applyFill="1" applyBorder="1" applyAlignment="1">
      <alignment wrapText="1"/>
    </xf>
    <xf numFmtId="44" fontId="0" fillId="4" borderId="27" xfId="1" applyFont="1" applyFill="1" applyBorder="1" applyAlignment="1">
      <alignment wrapText="1"/>
    </xf>
    <xf numFmtId="44" fontId="0" fillId="4" borderId="1" xfId="1" applyFont="1" applyFill="1" applyBorder="1" applyAlignment="1">
      <alignment wrapText="1"/>
    </xf>
    <xf numFmtId="0" fontId="7" fillId="0" borderId="32" xfId="0" applyFont="1" applyBorder="1" applyAlignment="1">
      <alignment wrapText="1"/>
    </xf>
    <xf numFmtId="0" fontId="7" fillId="0" borderId="3" xfId="0" applyFont="1" applyBorder="1" applyAlignment="1">
      <alignment wrapText="1"/>
    </xf>
    <xf numFmtId="0" fontId="7" fillId="0" borderId="12" xfId="0" applyFont="1" applyBorder="1" applyAlignment="1">
      <alignment wrapText="1"/>
    </xf>
    <xf numFmtId="0" fontId="11" fillId="2" borderId="30" xfId="0" applyFont="1" applyFill="1" applyBorder="1" applyAlignment="1">
      <alignment wrapText="1"/>
    </xf>
    <xf numFmtId="44" fontId="0" fillId="3" borderId="1" xfId="1" applyFont="1" applyFill="1" applyBorder="1" applyAlignment="1" applyProtection="1">
      <alignment wrapText="1"/>
      <protection locked="0"/>
    </xf>
    <xf numFmtId="44" fontId="0" fillId="3" borderId="11" xfId="1" applyFont="1" applyFill="1" applyBorder="1" applyAlignment="1" applyProtection="1">
      <alignment wrapText="1"/>
      <protection locked="0"/>
    </xf>
    <xf numFmtId="0" fontId="0" fillId="3" borderId="11" xfId="0" applyFill="1" applyBorder="1" applyAlignment="1" applyProtection="1">
      <alignment wrapText="1"/>
      <protection locked="0"/>
    </xf>
    <xf numFmtId="0" fontId="13" fillId="7" borderId="20" xfId="0" applyFont="1" applyFill="1" applyBorder="1" applyAlignment="1"/>
    <xf numFmtId="0" fontId="0" fillId="7" borderId="50" xfId="0" applyFill="1" applyBorder="1" applyAlignment="1">
      <alignment wrapText="1"/>
    </xf>
    <xf numFmtId="0" fontId="0" fillId="7" borderId="21" xfId="0" applyFill="1" applyBorder="1" applyAlignment="1">
      <alignment wrapText="1"/>
    </xf>
    <xf numFmtId="0" fontId="13" fillId="7" borderId="23" xfId="0" applyFont="1" applyFill="1" applyBorder="1" applyAlignment="1">
      <alignment wrapText="1"/>
    </xf>
    <xf numFmtId="0" fontId="0" fillId="7" borderId="24" xfId="0" applyFill="1" applyBorder="1" applyAlignment="1">
      <alignment wrapText="1"/>
    </xf>
    <xf numFmtId="0" fontId="0" fillId="7" borderId="25" xfId="0" applyFill="1" applyBorder="1" applyAlignment="1">
      <alignment wrapText="1"/>
    </xf>
    <xf numFmtId="0" fontId="14" fillId="7" borderId="20" xfId="0" applyFont="1" applyFill="1" applyBorder="1" applyAlignment="1"/>
    <xf numFmtId="0" fontId="15" fillId="7" borderId="23" xfId="0" applyFont="1" applyFill="1" applyBorder="1" applyAlignment="1"/>
    <xf numFmtId="0" fontId="14" fillId="7" borderId="20" xfId="0" applyFont="1" applyFill="1" applyBorder="1"/>
    <xf numFmtId="0" fontId="14" fillId="7" borderId="50" xfId="0" applyFont="1" applyFill="1" applyBorder="1" applyAlignment="1">
      <alignment wrapText="1"/>
    </xf>
    <xf numFmtId="0" fontId="16" fillId="7" borderId="50" xfId="0" applyFont="1" applyFill="1" applyBorder="1" applyAlignment="1">
      <alignment wrapText="1"/>
    </xf>
    <xf numFmtId="0" fontId="16" fillId="7" borderId="21" xfId="0" applyFont="1" applyFill="1" applyBorder="1" applyAlignment="1">
      <alignment wrapText="1"/>
    </xf>
    <xf numFmtId="0" fontId="2" fillId="0" borderId="1" xfId="0" applyFont="1" applyBorder="1" applyAlignment="1">
      <alignment horizontal="right"/>
    </xf>
    <xf numFmtId="44" fontId="12" fillId="0" borderId="1" xfId="1" applyFont="1" applyBorder="1" applyAlignment="1">
      <alignment wrapText="1"/>
    </xf>
    <xf numFmtId="0" fontId="12" fillId="0" borderId="1" xfId="0" applyFont="1" applyBorder="1" applyAlignment="1">
      <alignment wrapText="1"/>
    </xf>
    <xf numFmtId="164" fontId="0" fillId="4" borderId="11" xfId="1" applyNumberFormat="1" applyFont="1" applyFill="1" applyBorder="1" applyAlignment="1" applyProtection="1">
      <alignment wrapText="1"/>
      <protection locked="0"/>
    </xf>
    <xf numFmtId="44" fontId="0" fillId="8" borderId="33" xfId="1" applyFont="1" applyFill="1" applyBorder="1" applyAlignment="1">
      <alignment wrapText="1"/>
    </xf>
    <xf numFmtId="44" fontId="4" fillId="9" borderId="16" xfId="1" applyFont="1" applyFill="1" applyBorder="1"/>
    <xf numFmtId="164" fontId="0" fillId="8" borderId="11" xfId="1" applyNumberFormat="1" applyFont="1" applyFill="1" applyBorder="1" applyAlignment="1" applyProtection="1">
      <alignment wrapText="1"/>
    </xf>
    <xf numFmtId="0" fontId="9" fillId="3" borderId="12" xfId="0" applyFont="1" applyFill="1" applyBorder="1"/>
    <xf numFmtId="0" fontId="2" fillId="5" borderId="9" xfId="0" applyFont="1" applyFill="1" applyBorder="1" applyAlignment="1">
      <alignment horizontal="left"/>
    </xf>
    <xf numFmtId="0" fontId="2" fillId="2" borderId="5" xfId="0" applyFont="1" applyFill="1" applyBorder="1" applyAlignment="1">
      <alignment wrapText="1"/>
    </xf>
    <xf numFmtId="0" fontId="7" fillId="0" borderId="30" xfId="0" applyFont="1" applyBorder="1" applyAlignment="1">
      <alignment horizontal="left" wrapText="1"/>
    </xf>
    <xf numFmtId="0" fontId="7" fillId="0" borderId="41" xfId="0" applyFont="1" applyBorder="1" applyAlignment="1">
      <alignment horizontal="left" wrapText="1"/>
    </xf>
    <xf numFmtId="0" fontId="0" fillId="0" borderId="14" xfId="0" applyBorder="1" applyAlignment="1">
      <alignment horizontal="left" wrapText="1"/>
    </xf>
    <xf numFmtId="0" fontId="0" fillId="0" borderId="41" xfId="0" applyBorder="1" applyAlignment="1">
      <alignment horizontal="left" wrapText="1"/>
    </xf>
    <xf numFmtId="0" fontId="11" fillId="5" borderId="15" xfId="0" applyFont="1" applyFill="1" applyBorder="1" applyAlignment="1">
      <alignment horizontal="left"/>
    </xf>
    <xf numFmtId="0" fontId="11" fillId="5" borderId="13" xfId="0" applyFont="1" applyFill="1" applyBorder="1" applyAlignment="1">
      <alignment horizontal="left"/>
    </xf>
    <xf numFmtId="0" fontId="4" fillId="6" borderId="17" xfId="0" applyFont="1" applyFill="1" applyBorder="1" applyAlignment="1">
      <alignment horizontal="left" wrapText="1"/>
    </xf>
    <xf numFmtId="0" fontId="4" fillId="6" borderId="18" xfId="0" applyFont="1" applyFill="1" applyBorder="1" applyAlignment="1">
      <alignment horizontal="left" wrapText="1"/>
    </xf>
    <xf numFmtId="0" fontId="4" fillId="6" borderId="19" xfId="0" applyFont="1" applyFill="1" applyBorder="1" applyAlignment="1">
      <alignment horizontal="left" wrapText="1"/>
    </xf>
    <xf numFmtId="0" fontId="2" fillId="5" borderId="15" xfId="0" applyFont="1" applyFill="1" applyBorder="1" applyAlignment="1">
      <alignment horizontal="left"/>
    </xf>
    <xf numFmtId="0" fontId="2" fillId="5" borderId="13" xfId="0" applyFont="1" applyFill="1" applyBorder="1" applyAlignment="1">
      <alignment horizontal="left"/>
    </xf>
    <xf numFmtId="0" fontId="2" fillId="2" borderId="4" xfId="0" applyFont="1" applyFill="1" applyBorder="1" applyAlignment="1">
      <alignment wrapText="1"/>
    </xf>
    <xf numFmtId="44" fontId="0" fillId="4" borderId="14" xfId="1" applyFont="1" applyFill="1" applyBorder="1" applyAlignment="1">
      <alignment horizontal="left" wrapText="1"/>
    </xf>
    <xf numFmtId="44" fontId="0" fillId="4" borderId="41" xfId="1" applyFont="1" applyFill="1" applyBorder="1" applyAlignment="1">
      <alignment horizontal="left" wrapText="1"/>
    </xf>
    <xf numFmtId="0" fontId="0" fillId="4" borderId="14" xfId="0" applyFill="1" applyBorder="1" applyAlignment="1">
      <alignment horizontal="center" vertical="top" wrapText="1"/>
    </xf>
    <xf numFmtId="0" fontId="0" fillId="4" borderId="5" xfId="0" applyFill="1" applyBorder="1" applyAlignment="1">
      <alignment horizontal="center" vertical="top" wrapText="1"/>
    </xf>
    <xf numFmtId="0" fontId="0" fillId="4" borderId="31" xfId="0" applyFill="1" applyBorder="1" applyAlignment="1">
      <alignment horizontal="center" vertical="top" wrapText="1"/>
    </xf>
    <xf numFmtId="0" fontId="0" fillId="0" borderId="3" xfId="0" applyBorder="1" applyAlignment="1">
      <alignment vertical="top" wrapText="1"/>
    </xf>
    <xf numFmtId="0" fontId="0" fillId="0" borderId="8" xfId="0" applyBorder="1" applyAlignment="1">
      <alignment vertical="top" wrapText="1"/>
    </xf>
    <xf numFmtId="0" fontId="0" fillId="4" borderId="35" xfId="0" applyFill="1" applyBorder="1" applyAlignment="1">
      <alignment horizontal="center" vertical="top" wrapText="1"/>
    </xf>
    <xf numFmtId="0" fontId="0" fillId="4" borderId="36" xfId="0" applyFill="1" applyBorder="1" applyAlignment="1">
      <alignment horizontal="center" vertical="top" wrapText="1"/>
    </xf>
    <xf numFmtId="0" fontId="0" fillId="4" borderId="37" xfId="0" applyFill="1" applyBorder="1" applyAlignment="1">
      <alignment horizontal="center" vertical="top" wrapText="1"/>
    </xf>
    <xf numFmtId="0" fontId="0" fillId="4" borderId="38" xfId="0" applyFill="1" applyBorder="1" applyAlignment="1">
      <alignment horizontal="center" vertical="top" wrapText="1"/>
    </xf>
    <xf numFmtId="0" fontId="0" fillId="4" borderId="0" xfId="0" applyFill="1" applyAlignment="1">
      <alignment horizontal="center" vertical="top" wrapText="1"/>
    </xf>
    <xf numFmtId="0" fontId="0" fillId="4" borderId="22" xfId="0" applyFill="1" applyBorder="1" applyAlignment="1">
      <alignment horizontal="center" vertical="top" wrapText="1"/>
    </xf>
    <xf numFmtId="0" fontId="0" fillId="4" borderId="39" xfId="0" applyFill="1" applyBorder="1" applyAlignment="1">
      <alignment horizontal="center" vertical="top" wrapText="1"/>
    </xf>
    <xf numFmtId="0" fontId="0" fillId="4" borderId="24" xfId="0" applyFill="1" applyBorder="1" applyAlignment="1">
      <alignment horizontal="center" vertical="top" wrapText="1"/>
    </xf>
    <xf numFmtId="0" fontId="0" fillId="4" borderId="25" xfId="0" applyFill="1" applyBorder="1" applyAlignment="1">
      <alignment horizontal="center" vertical="top" wrapText="1"/>
    </xf>
    <xf numFmtId="0" fontId="0" fillId="4" borderId="40" xfId="0" applyFill="1" applyBorder="1" applyAlignment="1">
      <alignment horizontal="center" vertical="top" wrapText="1"/>
    </xf>
    <xf numFmtId="0" fontId="0" fillId="4" borderId="4" xfId="0" applyFill="1" applyBorder="1" applyAlignment="1">
      <alignment horizontal="center" vertical="top" wrapText="1"/>
    </xf>
    <xf numFmtId="0" fontId="0" fillId="4" borderId="29" xfId="0" applyFill="1" applyBorder="1" applyAlignment="1">
      <alignment horizontal="center" vertical="top" wrapText="1"/>
    </xf>
    <xf numFmtId="164" fontId="0" fillId="4" borderId="27" xfId="1" applyNumberFormat="1" applyFont="1" applyFill="1" applyBorder="1" applyAlignment="1">
      <alignment wrapText="1"/>
    </xf>
    <xf numFmtId="164" fontId="0" fillId="8" borderId="27" xfId="1" applyNumberFormat="1" applyFont="1" applyFill="1" applyBorder="1" applyAlignment="1">
      <alignment wrapText="1"/>
    </xf>
    <xf numFmtId="44" fontId="0" fillId="4" borderId="1" xfId="1" applyFont="1" applyFill="1" applyBorder="1" applyAlignment="1">
      <alignment wrapText="1"/>
    </xf>
    <xf numFmtId="44" fontId="0" fillId="4" borderId="27" xfId="1" applyFont="1" applyFill="1" applyBorder="1" applyAlignment="1">
      <alignment wrapText="1"/>
    </xf>
    <xf numFmtId="44" fontId="0" fillId="8" borderId="1" xfId="1" applyFont="1" applyFill="1" applyBorder="1" applyAlignment="1">
      <alignment wrapText="1"/>
    </xf>
    <xf numFmtId="0" fontId="15" fillId="7" borderId="23" xfId="0" applyFont="1" applyFill="1" applyBorder="1" applyAlignment="1">
      <alignment horizontal="left" vertical="top" wrapText="1"/>
    </xf>
    <xf numFmtId="0" fontId="15" fillId="7" borderId="24" xfId="0" applyFont="1" applyFill="1" applyBorder="1" applyAlignment="1">
      <alignment horizontal="left" vertical="top" wrapText="1"/>
    </xf>
    <xf numFmtId="0" fontId="15" fillId="7" borderId="25" xfId="0" applyFont="1" applyFill="1" applyBorder="1" applyAlignment="1">
      <alignment horizontal="left" vertical="top" wrapText="1"/>
    </xf>
    <xf numFmtId="0" fontId="0" fillId="0" borderId="34" xfId="0" applyBorder="1" applyAlignment="1">
      <alignment horizontal="left" vertical="top" wrapText="1"/>
    </xf>
    <xf numFmtId="0" fontId="0" fillId="0" borderId="43" xfId="0" applyBorder="1" applyAlignment="1">
      <alignment horizontal="left" vertical="top" wrapText="1"/>
    </xf>
    <xf numFmtId="0" fontId="0" fillId="0" borderId="30" xfId="0" applyBorder="1" applyAlignment="1">
      <alignment horizontal="left" vertical="top" wrapText="1"/>
    </xf>
    <xf numFmtId="0" fontId="0" fillId="0" borderId="41" xfId="0" applyBorder="1" applyAlignment="1">
      <alignment horizontal="left" vertical="top" wrapText="1"/>
    </xf>
    <xf numFmtId="0" fontId="0" fillId="0" borderId="44" xfId="0" applyBorder="1" applyAlignment="1">
      <alignment horizontal="left" vertical="top" wrapText="1"/>
    </xf>
    <xf numFmtId="0" fontId="0" fillId="0" borderId="45" xfId="0" applyBorder="1" applyAlignment="1">
      <alignment horizontal="left" vertical="top" wrapText="1"/>
    </xf>
    <xf numFmtId="0" fontId="0" fillId="0" borderId="12" xfId="0" applyBorder="1" applyAlignment="1">
      <alignment horizontal="left" vertical="top" wrapText="1"/>
    </xf>
    <xf numFmtId="0" fontId="0" fillId="0" borderId="46" xfId="0" applyBorder="1" applyAlignment="1">
      <alignment horizontal="left" vertical="top" wrapText="1"/>
    </xf>
    <xf numFmtId="0" fontId="0" fillId="0" borderId="23" xfId="0" applyBorder="1" applyAlignment="1">
      <alignment horizontal="left" vertical="top" wrapText="1"/>
    </xf>
    <xf numFmtId="0" fontId="0" fillId="0" borderId="47" xfId="0" applyBorder="1" applyAlignment="1">
      <alignment horizontal="left" vertical="top" wrapText="1"/>
    </xf>
    <xf numFmtId="0" fontId="0" fillId="4" borderId="40" xfId="0" applyFill="1" applyBorder="1" applyAlignment="1">
      <alignment horizontal="left" vertical="top" wrapText="1"/>
    </xf>
    <xf numFmtId="0" fontId="0" fillId="0" borderId="4" xfId="0" applyBorder="1" applyAlignment="1">
      <alignment vertical="top" wrapText="1"/>
    </xf>
    <xf numFmtId="0" fontId="0" fillId="0" borderId="29" xfId="0" applyBorder="1" applyAlignment="1">
      <alignment vertical="top" wrapText="1"/>
    </xf>
    <xf numFmtId="0" fontId="0" fillId="4" borderId="14" xfId="0" applyFill="1" applyBorder="1" applyAlignment="1">
      <alignment horizontal="left" vertical="top" wrapText="1"/>
    </xf>
    <xf numFmtId="0" fontId="0" fillId="0" borderId="5" xfId="0" applyBorder="1" applyAlignment="1">
      <alignment vertical="top" wrapText="1"/>
    </xf>
    <xf numFmtId="0" fontId="0" fillId="0" borderId="31" xfId="0" applyBorder="1" applyAlignment="1">
      <alignment vertical="top" wrapText="1"/>
    </xf>
    <xf numFmtId="0" fontId="0" fillId="4" borderId="35" xfId="0" applyFill="1" applyBorder="1" applyAlignment="1">
      <alignment horizontal="left" vertical="top" wrapText="1"/>
    </xf>
    <xf numFmtId="0" fontId="0" fillId="0" borderId="36" xfId="0" applyBorder="1" applyAlignment="1">
      <alignment vertical="top" wrapText="1"/>
    </xf>
    <xf numFmtId="0" fontId="0" fillId="0" borderId="37" xfId="0" applyBorder="1" applyAlignment="1">
      <alignment vertical="top" wrapText="1"/>
    </xf>
    <xf numFmtId="0" fontId="0" fillId="0" borderId="38" xfId="0" applyBorder="1" applyAlignment="1">
      <alignment vertical="top" wrapText="1"/>
    </xf>
    <xf numFmtId="0" fontId="0" fillId="0" borderId="0" xfId="0" applyBorder="1" applyAlignment="1">
      <alignment vertical="top" wrapText="1"/>
    </xf>
    <xf numFmtId="0" fontId="0" fillId="0" borderId="22" xfId="0" applyBorder="1" applyAlignment="1">
      <alignment vertical="top" wrapText="1"/>
    </xf>
    <xf numFmtId="0" fontId="0" fillId="0" borderId="26" xfId="0" applyBorder="1" applyAlignment="1">
      <alignment vertical="top" wrapText="1"/>
    </xf>
    <xf numFmtId="0" fontId="0" fillId="0" borderId="28" xfId="0" applyBorder="1" applyAlignment="1">
      <alignment vertical="top" wrapText="1"/>
    </xf>
    <xf numFmtId="0" fontId="0" fillId="0" borderId="51" xfId="0" applyBorder="1" applyAlignment="1">
      <alignment vertical="top" wrapText="1"/>
    </xf>
  </cellXfs>
  <cellStyles count="3">
    <cellStyle name="Procent" xfId="2" builtinId="5"/>
    <cellStyle name="Standaard" xfId="0" builtinId="0"/>
    <cellStyle name="Valuta" xfId="1" builtinId="4"/>
  </cellStyles>
  <dxfs count="0"/>
  <tableStyles count="0" defaultTableStyle="TableStyleMedium9" defaultPivotStyle="PivotStyleLight16"/>
  <colors>
    <mruColors>
      <color rgb="FFFFFF99"/>
      <color rgb="FF0033CC"/>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43141</xdr:colOff>
      <xdr:row>52</xdr:row>
      <xdr:rowOff>239805</xdr:rowOff>
    </xdr:from>
    <xdr:to>
      <xdr:col>5</xdr:col>
      <xdr:colOff>1300441</xdr:colOff>
      <xdr:row>66</xdr:row>
      <xdr:rowOff>78441</xdr:rowOff>
    </xdr:to>
    <xdr:sp macro="" textlink="">
      <xdr:nvSpPr>
        <xdr:cNvPr id="2" name="Tekstvak 1">
          <a:extLst>
            <a:ext uri="{FF2B5EF4-FFF2-40B4-BE49-F238E27FC236}">
              <a16:creationId xmlns:a16="http://schemas.microsoft.com/office/drawing/2014/main" id="{AD5DCCA6-8974-40C5-AAFC-0C9EE23D7688}"/>
            </a:ext>
          </a:extLst>
        </xdr:cNvPr>
        <xdr:cNvSpPr txBox="1"/>
      </xdr:nvSpPr>
      <xdr:spPr>
        <a:xfrm>
          <a:off x="605116" y="10098180"/>
          <a:ext cx="2762250" cy="255326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200" i="1" baseline="0">
              <a:solidFill>
                <a:sysClr val="windowText" lastClr="000000"/>
              </a:solidFill>
              <a:effectLst/>
              <a:latin typeface="+mn-lt"/>
              <a:ea typeface="+mn-ea"/>
              <a:cs typeface="+mn-cs"/>
            </a:rPr>
            <a:t>Pas na de initiële looptijd van de Overeenkomst kan er conform artikel 11.9 van de Overeenkomst geïndexeerd worden. Het staat Inschrijver echter vrij om eventuele prijswijzigingen die Inschrijver voorziet gedurende de initiële looptijd van de Overeenkomst te verdisconteren in de door Inschrijver aangeboden tarieven voor de eerste 5 jaar (initiële looptijd).</a:t>
          </a:r>
        </a:p>
        <a:p>
          <a:pPr marL="0" marR="0" lvl="0" indent="0" defTabSz="914400" eaLnBrk="1" fontAlgn="auto" latinLnBrk="0" hangingPunct="1">
            <a:lnSpc>
              <a:spcPct val="100000"/>
            </a:lnSpc>
            <a:spcBef>
              <a:spcPts val="0"/>
            </a:spcBef>
            <a:spcAft>
              <a:spcPts val="0"/>
            </a:spcAft>
            <a:buClrTx/>
            <a:buSzTx/>
            <a:buFontTx/>
            <a:buNone/>
            <a:tabLst/>
            <a:defRPr/>
          </a:pPr>
          <a:endParaRPr lang="nl-NL" sz="1200" i="1" baseline="0">
            <a:solidFill>
              <a:sysClr val="windowText" lastClr="000000"/>
            </a:solidFill>
            <a:effectLst/>
            <a:latin typeface="+mn-lt"/>
            <a:ea typeface="+mn-ea"/>
            <a:cs typeface="+mn-cs"/>
          </a:endParaRPr>
        </a:p>
        <a:p>
          <a:r>
            <a:rPr lang="nl-NL" sz="1200" i="1" baseline="0">
              <a:solidFill>
                <a:sysClr val="windowText" lastClr="000000"/>
              </a:solidFill>
              <a:effectLst/>
              <a:latin typeface="+mn-lt"/>
              <a:ea typeface="+mn-ea"/>
              <a:cs typeface="+mn-cs"/>
            </a:rPr>
            <a:t>* Eventuele initiële licentiekosten dienen verwerkt te zijn in de kosten voor gebruiksrecht oplossing voor de eerste 4 jaar. U dient de toepasselijke gebruiksrechten bij uw inschrijving nader te specificeren en als bijlage bij te voegen bij dit prijzenblad. Eventueel toepasselijke gebruiksrechten mogen niet in strijd zijn met de overeenkomst.</a:t>
          </a:r>
        </a:p>
        <a:p>
          <a:r>
            <a:rPr lang="nl-NL" sz="1200" i="1" baseline="0">
              <a:solidFill>
                <a:sysClr val="windowText" lastClr="000000"/>
              </a:solidFill>
            </a:rPr>
            <a:t>** Inhuur : Uurtarieven voor eventuele inzet van consultant en/of projectleiding gedurende looptijd incl. verlengingsopties. Voor de uurtarieven Consultancy en Projectleiding gelden maximale uurtarieven. Bij overschrijding van het maximale uurtarief wordt de Inschrijving terzijde gelegd en niet meegenomen voor verdere beoordeling. Het aantal geraamde uren betreft een indicatie, hieraan kan Inschrijver op geen enkele wijze rechten ontlenen. De uurtarieven zijn de tarieven die gelden binnen de grenzen van deze aanbesteding. Uurtarieven consultancy en projectleiding gaan uit van werken remote of werken op locatie, en een minimale inzet van 1 dagdeel bij werken op locatie. </a:t>
          </a:r>
          <a:r>
            <a:rPr lang="nl-NL" sz="1200" i="1" baseline="0">
              <a:solidFill>
                <a:sysClr val="windowText" lastClr="000000"/>
              </a:solidFill>
              <a:effectLst/>
              <a:latin typeface="+mn-lt"/>
              <a:ea typeface="+mn-ea"/>
              <a:cs typeface="+mn-cs"/>
            </a:rPr>
            <a:t>Uurtarieven consultancy en projectleiding gaan uit van werken remote of werken op locatie, en een minimale inzet van 1 dagdeel bij werken op locatie.</a:t>
          </a:r>
        </a:p>
        <a:p>
          <a:pPr marL="0" marR="0" lvl="0" indent="0" defTabSz="914400" eaLnBrk="1" fontAlgn="auto" latinLnBrk="0" hangingPunct="1">
            <a:lnSpc>
              <a:spcPct val="100000"/>
            </a:lnSpc>
            <a:spcBef>
              <a:spcPts val="0"/>
            </a:spcBef>
            <a:spcAft>
              <a:spcPts val="0"/>
            </a:spcAft>
            <a:buClrTx/>
            <a:buSzTx/>
            <a:buFontTx/>
            <a:buNone/>
            <a:tabLst/>
            <a:defRPr/>
          </a:pPr>
          <a:r>
            <a:rPr lang="nl-NL" sz="1200" i="1" baseline="0">
              <a:solidFill>
                <a:sysClr val="windowText" lastClr="000000"/>
              </a:solidFill>
              <a:effectLst/>
              <a:latin typeface="+mn-lt"/>
              <a:ea typeface="+mn-ea"/>
              <a:cs typeface="+mn-cs"/>
            </a:rPr>
            <a:t>*** Bij overschrijding van het plafondbudget in de TCO wordt de Inschrijving terzijde gelegd en niet meegenomen voor verdere beoordeling.</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43141</xdr:colOff>
      <xdr:row>34</xdr:row>
      <xdr:rowOff>239804</xdr:rowOff>
    </xdr:from>
    <xdr:to>
      <xdr:col>5</xdr:col>
      <xdr:colOff>1300441</xdr:colOff>
      <xdr:row>41</xdr:row>
      <xdr:rowOff>174625</xdr:rowOff>
    </xdr:to>
    <xdr:sp macro="" textlink="">
      <xdr:nvSpPr>
        <xdr:cNvPr id="2" name="Tekstvak 2">
          <a:extLst>
            <a:ext uri="{FF2B5EF4-FFF2-40B4-BE49-F238E27FC236}">
              <a16:creationId xmlns:a16="http://schemas.microsoft.com/office/drawing/2014/main" id="{D3E894B3-C5EE-3C4F-879F-4D466B2EF6FA}"/>
            </a:ext>
          </a:extLst>
        </xdr:cNvPr>
        <xdr:cNvSpPr txBox="1"/>
      </xdr:nvSpPr>
      <xdr:spPr>
        <a:xfrm>
          <a:off x="366991" y="7564529"/>
          <a:ext cx="10753725" cy="155407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Pas na de initiële looptijd van de Overeenkomst kan er conform artikel 11.9 van de Overeenkomst geïndexeerd worden. Het staat Inschrijver echter vrij om eventuele prijswijzigingen die Inschrijver voorziet gedurende de initiële looptijd van de Overeenkomst te verdisconteren in de door Inschrijver aangeboden tarieven voor de eerste 4 jaar (initiële looptijd).</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 E</a:t>
          </a:r>
          <a:r>
            <a:rPr lang="nl-NL" sz="1100" b="0" i="0" u="none">
              <a:solidFill>
                <a:sysClr val="windowText" lastClr="000000"/>
              </a:solidFill>
              <a:effectLst/>
              <a:latin typeface="+mn-lt"/>
              <a:ea typeface="+mn-ea"/>
              <a:cs typeface="+mn-cs"/>
            </a:rPr>
            <a:t>ventuele initiële licentiekosten dienen</a:t>
          </a:r>
          <a:r>
            <a:rPr lang="nl-NL" sz="1100" b="0" i="0" u="none" baseline="0">
              <a:solidFill>
                <a:sysClr val="windowText" lastClr="000000"/>
              </a:solidFill>
              <a:effectLst/>
              <a:latin typeface="+mn-lt"/>
              <a:ea typeface="+mn-ea"/>
              <a:cs typeface="+mn-cs"/>
            </a:rPr>
            <a:t> verwerkt te</a:t>
          </a:r>
          <a:r>
            <a:rPr lang="nl-NL" sz="1100" b="0" i="0" u="none">
              <a:solidFill>
                <a:sysClr val="windowText" lastClr="000000"/>
              </a:solidFill>
              <a:effectLst/>
              <a:latin typeface="+mn-lt"/>
              <a:ea typeface="+mn-ea"/>
              <a:cs typeface="+mn-cs"/>
            </a:rPr>
            <a:t> zijn in de kosten</a:t>
          </a:r>
          <a:r>
            <a:rPr lang="nl-NL" sz="1100" b="0" i="0" u="none" baseline="0">
              <a:solidFill>
                <a:sysClr val="windowText" lastClr="000000"/>
              </a:solidFill>
              <a:effectLst/>
              <a:latin typeface="+mn-lt"/>
              <a:ea typeface="+mn-ea"/>
              <a:cs typeface="+mn-cs"/>
            </a:rPr>
            <a:t> voor gebruiksrecht</a:t>
          </a:r>
          <a:r>
            <a:rPr lang="nl-NL" sz="1100" b="0" i="0" u="none">
              <a:solidFill>
                <a:sysClr val="windowText" lastClr="000000"/>
              </a:solidFill>
              <a:effectLst/>
              <a:latin typeface="+mn-lt"/>
              <a:ea typeface="+mn-ea"/>
              <a:cs typeface="+mn-cs"/>
            </a:rPr>
            <a:t> oplossing voor de eerste 4 jaar. </a:t>
          </a:r>
          <a:r>
            <a:rPr lang="nl-NL" sz="1100" b="0" i="0" u="none" baseline="0">
              <a:solidFill>
                <a:sysClr val="windowText" lastClr="000000"/>
              </a:solidFill>
            </a:rPr>
            <a:t>U dient de toepasselijke gebruiksrechten bij uw inschrijving nader te specificeren en als bijlage bij te voegen bij dit prijzenblad. Eventueel toepasselijke gebruiksrechten mogen niet in strijd zijn met de overeenkomst.</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43141</xdr:colOff>
      <xdr:row>34</xdr:row>
      <xdr:rowOff>239804</xdr:rowOff>
    </xdr:from>
    <xdr:to>
      <xdr:col>5</xdr:col>
      <xdr:colOff>1300441</xdr:colOff>
      <xdr:row>41</xdr:row>
      <xdr:rowOff>174625</xdr:rowOff>
    </xdr:to>
    <xdr:sp macro="" textlink="">
      <xdr:nvSpPr>
        <xdr:cNvPr id="2" name="Tekstvak 2">
          <a:extLst>
            <a:ext uri="{FF2B5EF4-FFF2-40B4-BE49-F238E27FC236}">
              <a16:creationId xmlns:a16="http://schemas.microsoft.com/office/drawing/2014/main" id="{1952EAFD-38A6-4AD9-AF92-0DEF01C140E1}"/>
            </a:ext>
          </a:extLst>
        </xdr:cNvPr>
        <xdr:cNvSpPr txBox="1"/>
      </xdr:nvSpPr>
      <xdr:spPr>
        <a:xfrm>
          <a:off x="363181" y="7608344"/>
          <a:ext cx="10759440" cy="156550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Pas na de initiële looptijd van de Overeenkomst kan er conform artikel 11.9 van de Overeenkomst geïndexeerd worden. Het staat Inschrijver echter vrij om eventuele prijswijzigingen die Inschrijver voorziet gedurende de initiële looptijd van de Overeenkomst te verdisconteren in de door Inschrijver aangeboden tarieven voor de eerste 4 jaar (initiële looptijd).</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 E</a:t>
          </a:r>
          <a:r>
            <a:rPr lang="nl-NL" sz="1100" b="0" i="0" u="none">
              <a:solidFill>
                <a:sysClr val="windowText" lastClr="000000"/>
              </a:solidFill>
              <a:effectLst/>
              <a:latin typeface="+mn-lt"/>
              <a:ea typeface="+mn-ea"/>
              <a:cs typeface="+mn-cs"/>
            </a:rPr>
            <a:t>ventuele initiële licentiekosten dienen</a:t>
          </a:r>
          <a:r>
            <a:rPr lang="nl-NL" sz="1100" b="0" i="0" u="none" baseline="0">
              <a:solidFill>
                <a:sysClr val="windowText" lastClr="000000"/>
              </a:solidFill>
              <a:effectLst/>
              <a:latin typeface="+mn-lt"/>
              <a:ea typeface="+mn-ea"/>
              <a:cs typeface="+mn-cs"/>
            </a:rPr>
            <a:t> verwerkt te</a:t>
          </a:r>
          <a:r>
            <a:rPr lang="nl-NL" sz="1100" b="0" i="0" u="none">
              <a:solidFill>
                <a:sysClr val="windowText" lastClr="000000"/>
              </a:solidFill>
              <a:effectLst/>
              <a:latin typeface="+mn-lt"/>
              <a:ea typeface="+mn-ea"/>
              <a:cs typeface="+mn-cs"/>
            </a:rPr>
            <a:t> zijn in de kosten</a:t>
          </a:r>
          <a:r>
            <a:rPr lang="nl-NL" sz="1100" b="0" i="0" u="none" baseline="0">
              <a:solidFill>
                <a:sysClr val="windowText" lastClr="000000"/>
              </a:solidFill>
              <a:effectLst/>
              <a:latin typeface="+mn-lt"/>
              <a:ea typeface="+mn-ea"/>
              <a:cs typeface="+mn-cs"/>
            </a:rPr>
            <a:t> voor gebruiksrecht</a:t>
          </a:r>
          <a:r>
            <a:rPr lang="nl-NL" sz="1100" b="0" i="0" u="none">
              <a:solidFill>
                <a:sysClr val="windowText" lastClr="000000"/>
              </a:solidFill>
              <a:effectLst/>
              <a:latin typeface="+mn-lt"/>
              <a:ea typeface="+mn-ea"/>
              <a:cs typeface="+mn-cs"/>
            </a:rPr>
            <a:t> oplossing voor de eerste 4 jaar. </a:t>
          </a:r>
          <a:r>
            <a:rPr lang="nl-NL" sz="1100" b="0" i="0" u="none" baseline="0">
              <a:solidFill>
                <a:sysClr val="windowText" lastClr="000000"/>
              </a:solidFill>
            </a:rPr>
            <a:t>U dient de toepasselijke gebruiksrechten bij uw inschrijving nader te specificeren en als bijlage bij te voegen bij dit prijzenblad. Eventueel toepasselijke gebruiksrechten mogen niet in strijd zijn met de overeenkomst.</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43141</xdr:colOff>
      <xdr:row>34</xdr:row>
      <xdr:rowOff>239804</xdr:rowOff>
    </xdr:from>
    <xdr:to>
      <xdr:col>5</xdr:col>
      <xdr:colOff>1300441</xdr:colOff>
      <xdr:row>41</xdr:row>
      <xdr:rowOff>174625</xdr:rowOff>
    </xdr:to>
    <xdr:sp macro="" textlink="">
      <xdr:nvSpPr>
        <xdr:cNvPr id="2" name="Tekstvak 2">
          <a:extLst>
            <a:ext uri="{FF2B5EF4-FFF2-40B4-BE49-F238E27FC236}">
              <a16:creationId xmlns:a16="http://schemas.microsoft.com/office/drawing/2014/main" id="{E06FB1EC-0AB4-499D-BCE2-D02EE2705175}"/>
            </a:ext>
          </a:extLst>
        </xdr:cNvPr>
        <xdr:cNvSpPr txBox="1"/>
      </xdr:nvSpPr>
      <xdr:spPr>
        <a:xfrm>
          <a:off x="363181" y="7608344"/>
          <a:ext cx="10759440" cy="156550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Pas na de initiële looptijd van de Overeenkomst kan er conform artikel 11.9 van de Overeenkomst geïndexeerd worden. Het staat Inschrijver echter vrij om eventuele prijswijzigingen die Inschrijver voorziet gedurende de initiële looptijd van de Overeenkomst te verdisconteren in de door Inschrijver aangeboden tarieven voor de eerste 4 jaar (initiële looptijd).</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 E</a:t>
          </a:r>
          <a:r>
            <a:rPr lang="nl-NL" sz="1100" b="0" i="0" u="none">
              <a:solidFill>
                <a:sysClr val="windowText" lastClr="000000"/>
              </a:solidFill>
              <a:effectLst/>
              <a:latin typeface="+mn-lt"/>
              <a:ea typeface="+mn-ea"/>
              <a:cs typeface="+mn-cs"/>
            </a:rPr>
            <a:t>ventuele initiële licentiekosten dienen</a:t>
          </a:r>
          <a:r>
            <a:rPr lang="nl-NL" sz="1100" b="0" i="0" u="none" baseline="0">
              <a:solidFill>
                <a:sysClr val="windowText" lastClr="000000"/>
              </a:solidFill>
              <a:effectLst/>
              <a:latin typeface="+mn-lt"/>
              <a:ea typeface="+mn-ea"/>
              <a:cs typeface="+mn-cs"/>
            </a:rPr>
            <a:t> verwerkt te</a:t>
          </a:r>
          <a:r>
            <a:rPr lang="nl-NL" sz="1100" b="0" i="0" u="none">
              <a:solidFill>
                <a:sysClr val="windowText" lastClr="000000"/>
              </a:solidFill>
              <a:effectLst/>
              <a:latin typeface="+mn-lt"/>
              <a:ea typeface="+mn-ea"/>
              <a:cs typeface="+mn-cs"/>
            </a:rPr>
            <a:t> zijn in de kosten</a:t>
          </a:r>
          <a:r>
            <a:rPr lang="nl-NL" sz="1100" b="0" i="0" u="none" baseline="0">
              <a:solidFill>
                <a:sysClr val="windowText" lastClr="000000"/>
              </a:solidFill>
              <a:effectLst/>
              <a:latin typeface="+mn-lt"/>
              <a:ea typeface="+mn-ea"/>
              <a:cs typeface="+mn-cs"/>
            </a:rPr>
            <a:t> voor gebruiksrecht</a:t>
          </a:r>
          <a:r>
            <a:rPr lang="nl-NL" sz="1100" b="0" i="0" u="none">
              <a:solidFill>
                <a:sysClr val="windowText" lastClr="000000"/>
              </a:solidFill>
              <a:effectLst/>
              <a:latin typeface="+mn-lt"/>
              <a:ea typeface="+mn-ea"/>
              <a:cs typeface="+mn-cs"/>
            </a:rPr>
            <a:t> oplossing voor de eerst 4 jaar. </a:t>
          </a:r>
          <a:r>
            <a:rPr lang="nl-NL" sz="1100" b="0" i="0" u="none" baseline="0">
              <a:solidFill>
                <a:sysClr val="windowText" lastClr="000000"/>
              </a:solidFill>
            </a:rPr>
            <a:t>U dient de toepasselijke gebruiksrechten bij uw inschrijving nader te specificeren en als bijlage bij te voegen bij dit prijzenblad. Eventueel toepasselijke gebruiksrechten mogen niet in strijd zijn met de overeenkomst.</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43141</xdr:colOff>
      <xdr:row>34</xdr:row>
      <xdr:rowOff>239804</xdr:rowOff>
    </xdr:from>
    <xdr:to>
      <xdr:col>5</xdr:col>
      <xdr:colOff>1300441</xdr:colOff>
      <xdr:row>41</xdr:row>
      <xdr:rowOff>174625</xdr:rowOff>
    </xdr:to>
    <xdr:sp macro="" textlink="">
      <xdr:nvSpPr>
        <xdr:cNvPr id="2" name="Tekstvak 2">
          <a:extLst>
            <a:ext uri="{FF2B5EF4-FFF2-40B4-BE49-F238E27FC236}">
              <a16:creationId xmlns:a16="http://schemas.microsoft.com/office/drawing/2014/main" id="{230B2332-93DA-493A-A02E-0D15E80BE477}"/>
            </a:ext>
          </a:extLst>
        </xdr:cNvPr>
        <xdr:cNvSpPr txBox="1"/>
      </xdr:nvSpPr>
      <xdr:spPr>
        <a:xfrm>
          <a:off x="347941" y="7608344"/>
          <a:ext cx="10347960" cy="156550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Pas na de initiële looptijd van de Overeenkomst kan er conform artikel 11.9 van de Overeenkomst geïndexeerd worden. Het staat Inschrijver echter vrij om eventuele prijswijzigingen die Inschrijver voorziet gedurende de initiële looptijd van de Overeenkomst te verdisconteren in de door Inschrijver aangeboden tarieven voor de eerste 5 jaar (initiële looptijd).</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 E</a:t>
          </a:r>
          <a:r>
            <a:rPr lang="nl-NL" sz="1100" b="0" i="0" u="none">
              <a:solidFill>
                <a:sysClr val="windowText" lastClr="000000"/>
              </a:solidFill>
              <a:effectLst/>
              <a:latin typeface="+mn-lt"/>
              <a:ea typeface="+mn-ea"/>
              <a:cs typeface="+mn-cs"/>
            </a:rPr>
            <a:t>ventuele initiële licentiekosten dienen</a:t>
          </a:r>
          <a:r>
            <a:rPr lang="nl-NL" sz="1100" b="0" i="0" u="none" baseline="0">
              <a:solidFill>
                <a:sysClr val="windowText" lastClr="000000"/>
              </a:solidFill>
              <a:effectLst/>
              <a:latin typeface="+mn-lt"/>
              <a:ea typeface="+mn-ea"/>
              <a:cs typeface="+mn-cs"/>
            </a:rPr>
            <a:t> verwerkt te</a:t>
          </a:r>
          <a:r>
            <a:rPr lang="nl-NL" sz="1100" b="0" i="0" u="none">
              <a:solidFill>
                <a:sysClr val="windowText" lastClr="000000"/>
              </a:solidFill>
              <a:effectLst/>
              <a:latin typeface="+mn-lt"/>
              <a:ea typeface="+mn-ea"/>
              <a:cs typeface="+mn-cs"/>
            </a:rPr>
            <a:t> zijn in de kosten</a:t>
          </a:r>
          <a:r>
            <a:rPr lang="nl-NL" sz="1100" b="0" i="0" u="none" baseline="0">
              <a:solidFill>
                <a:sysClr val="windowText" lastClr="000000"/>
              </a:solidFill>
              <a:effectLst/>
              <a:latin typeface="+mn-lt"/>
              <a:ea typeface="+mn-ea"/>
              <a:cs typeface="+mn-cs"/>
            </a:rPr>
            <a:t> voor gebruiksrecht</a:t>
          </a:r>
          <a:r>
            <a:rPr lang="nl-NL" sz="1100" b="0" i="0" u="none">
              <a:solidFill>
                <a:sysClr val="windowText" lastClr="000000"/>
              </a:solidFill>
              <a:effectLst/>
              <a:latin typeface="+mn-lt"/>
              <a:ea typeface="+mn-ea"/>
              <a:cs typeface="+mn-cs"/>
            </a:rPr>
            <a:t> oplossing voor de eerste 5 jaar. </a:t>
          </a:r>
          <a:r>
            <a:rPr lang="nl-NL" sz="1100" b="0" i="0" u="none" baseline="0">
              <a:solidFill>
                <a:sysClr val="windowText" lastClr="000000"/>
              </a:solidFill>
            </a:rPr>
            <a:t>U dient de toepasselijke gebruiksrechten bij uw inschrijving nader te specificeren en als bijlage bij te voegen bij dit prijzenblad. Eventueel toepasselijke gebruiksrechten mogen niet in strijd zijn met de overeenkomst.</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ndParaRPr>
        </a:p>
      </xdr:txBody>
    </xdr:sp>
    <xdr:clientData/>
  </xdr:twoCellAnchor>
  <xdr:twoCellAnchor>
    <xdr:from>
      <xdr:col>1</xdr:col>
      <xdr:colOff>43141</xdr:colOff>
      <xdr:row>34</xdr:row>
      <xdr:rowOff>239804</xdr:rowOff>
    </xdr:from>
    <xdr:to>
      <xdr:col>5</xdr:col>
      <xdr:colOff>1300441</xdr:colOff>
      <xdr:row>41</xdr:row>
      <xdr:rowOff>174625</xdr:rowOff>
    </xdr:to>
    <xdr:sp macro="" textlink="">
      <xdr:nvSpPr>
        <xdr:cNvPr id="3" name="Tekstvak 2">
          <a:extLst>
            <a:ext uri="{FF2B5EF4-FFF2-40B4-BE49-F238E27FC236}">
              <a16:creationId xmlns:a16="http://schemas.microsoft.com/office/drawing/2014/main" id="{EFC694A4-1091-4201-89E3-9F2B48CFF28D}"/>
            </a:ext>
          </a:extLst>
        </xdr:cNvPr>
        <xdr:cNvSpPr txBox="1"/>
      </xdr:nvSpPr>
      <xdr:spPr>
        <a:xfrm>
          <a:off x="338416" y="7888379"/>
          <a:ext cx="10086975" cy="161122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Pas na de initiële looptijd van de Overeenkomst kan er conform artikel 11.9 van de Overeenkomst geïndexeerd worden. Het staat Inschrijver echter vrij om eventuele prijswijzigingen die Inschrijver voorziet gedurende de initiële looptijd van de Overeenkomst te verdisconteren in de door Inschrijver aangeboden tarieven voor de eerste 4 jaar (initiële looptijd).</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baseline="0">
              <a:solidFill>
                <a:sysClr val="windowText" lastClr="000000"/>
              </a:solidFill>
              <a:effectLst/>
              <a:latin typeface="+mn-lt"/>
              <a:ea typeface="+mn-ea"/>
              <a:cs typeface="+mn-cs"/>
            </a:rPr>
            <a:t>* E</a:t>
          </a:r>
          <a:r>
            <a:rPr lang="nl-NL" sz="1100" b="0" i="0" u="none">
              <a:solidFill>
                <a:sysClr val="windowText" lastClr="000000"/>
              </a:solidFill>
              <a:effectLst/>
              <a:latin typeface="+mn-lt"/>
              <a:ea typeface="+mn-ea"/>
              <a:cs typeface="+mn-cs"/>
            </a:rPr>
            <a:t>ventuele initiële licentiekosten dienen</a:t>
          </a:r>
          <a:r>
            <a:rPr lang="nl-NL" sz="1100" b="0" i="0" u="none" baseline="0">
              <a:solidFill>
                <a:sysClr val="windowText" lastClr="000000"/>
              </a:solidFill>
              <a:effectLst/>
              <a:latin typeface="+mn-lt"/>
              <a:ea typeface="+mn-ea"/>
              <a:cs typeface="+mn-cs"/>
            </a:rPr>
            <a:t> verwerkt te</a:t>
          </a:r>
          <a:r>
            <a:rPr lang="nl-NL" sz="1100" b="0" i="0" u="none">
              <a:solidFill>
                <a:sysClr val="windowText" lastClr="000000"/>
              </a:solidFill>
              <a:effectLst/>
              <a:latin typeface="+mn-lt"/>
              <a:ea typeface="+mn-ea"/>
              <a:cs typeface="+mn-cs"/>
            </a:rPr>
            <a:t> zijn in de kosten</a:t>
          </a:r>
          <a:r>
            <a:rPr lang="nl-NL" sz="1100" b="0" i="0" u="none" baseline="0">
              <a:solidFill>
                <a:sysClr val="windowText" lastClr="000000"/>
              </a:solidFill>
              <a:effectLst/>
              <a:latin typeface="+mn-lt"/>
              <a:ea typeface="+mn-ea"/>
              <a:cs typeface="+mn-cs"/>
            </a:rPr>
            <a:t> voor gebruiksrecht</a:t>
          </a:r>
          <a:r>
            <a:rPr lang="nl-NL" sz="1100" b="0" i="0" u="none">
              <a:solidFill>
                <a:sysClr val="windowText" lastClr="000000"/>
              </a:solidFill>
              <a:effectLst/>
              <a:latin typeface="+mn-lt"/>
              <a:ea typeface="+mn-ea"/>
              <a:cs typeface="+mn-cs"/>
            </a:rPr>
            <a:t> oplossing voor de eerste 4 jaar. </a:t>
          </a:r>
          <a:r>
            <a:rPr lang="nl-NL" sz="1100" b="0" i="0" u="none" baseline="0">
              <a:solidFill>
                <a:sysClr val="windowText" lastClr="000000"/>
              </a:solidFill>
            </a:rPr>
            <a:t>U dient de toepasselijke gebruiksrechten bij uw inschrijving nader te specificeren en als bijlage bij te voegen bij dit prijzenblad. Eventueel toepasselijke gebruiksrechten mogen niet in strijd zijn met de overeenkomst.</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0" i="0" u="none" baseline="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9524</xdr:colOff>
      <xdr:row>48</xdr:row>
      <xdr:rowOff>38100</xdr:rowOff>
    </xdr:from>
    <xdr:to>
      <xdr:col>10</xdr:col>
      <xdr:colOff>1266824</xdr:colOff>
      <xdr:row>53</xdr:row>
      <xdr:rowOff>47625</xdr:rowOff>
    </xdr:to>
    <xdr:sp macro="" textlink="">
      <xdr:nvSpPr>
        <xdr:cNvPr id="2" name="Tekstvak 1">
          <a:extLst>
            <a:ext uri="{FF2B5EF4-FFF2-40B4-BE49-F238E27FC236}">
              <a16:creationId xmlns:a16="http://schemas.microsoft.com/office/drawing/2014/main" id="{B2DABAA2-46BB-4DA6-8B8E-7C36BE4DF497}"/>
            </a:ext>
          </a:extLst>
        </xdr:cNvPr>
        <xdr:cNvSpPr txBox="1"/>
      </xdr:nvSpPr>
      <xdr:spPr>
        <a:xfrm>
          <a:off x="1228724" y="6667500"/>
          <a:ext cx="3041650" cy="93027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ysClr val="windowText" lastClr="000000"/>
              </a:solidFill>
              <a:effectLst/>
              <a:latin typeface="+mn-lt"/>
              <a:ea typeface="+mn-ea"/>
              <a:cs typeface="+mn-cs"/>
            </a:rPr>
            <a:t>* Prijzen zijn exclusief BTW.</a:t>
          </a:r>
        </a:p>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ysClr val="windowText" lastClr="000000"/>
              </a:solidFill>
              <a:effectLst/>
              <a:latin typeface="+mn-lt"/>
              <a:ea typeface="+mn-ea"/>
              <a:cs typeface="+mn-cs"/>
            </a:rPr>
            <a:t>** Koppelingen dienen te voldoen aan de eisen zoals opgenomen in het Programma van Eisen</a:t>
          </a:r>
        </a:p>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ysClr val="windowText" lastClr="000000"/>
              </a:solidFill>
              <a:effectLst/>
              <a:latin typeface="+mn-lt"/>
              <a:ea typeface="+mn-ea"/>
              <a:cs typeface="+mn-cs"/>
            </a:rPr>
            <a:t>*** Kosten  voor koppelingen, die op verzoek van Opdrachtgever niet behoeven te worden gerealiseerd, worden van de Implementatiekosten afgetrokken.</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8FCE5-979E-4D4B-A1F9-427953AE737C}">
  <dimension ref="B1:H54"/>
  <sheetViews>
    <sheetView tabSelected="1" topLeftCell="A2" zoomScale="80" zoomScaleNormal="80" zoomScaleSheetLayoutView="70" workbookViewId="0">
      <selection activeCell="D3" sqref="D3"/>
    </sheetView>
  </sheetViews>
  <sheetFormatPr defaultColWidth="8.42578125" defaultRowHeight="15" x14ac:dyDescent="0.25"/>
  <cols>
    <col min="1" max="1" width="4.42578125" customWidth="1"/>
    <col min="2" max="2" width="66.85546875" style="1" customWidth="1"/>
    <col min="3" max="3" width="19.7109375" style="1" bestFit="1" customWidth="1"/>
    <col min="4" max="4" width="27" style="1" customWidth="1"/>
    <col min="5" max="5" width="22.140625" style="1" bestFit="1" customWidth="1"/>
    <col min="6" max="6" width="22" style="38" bestFit="1" customWidth="1"/>
  </cols>
  <sheetData>
    <row r="1" spans="2:6" ht="15.75" thickBot="1" x14ac:dyDescent="0.3"/>
    <row r="2" spans="2:6" ht="26.25" x14ac:dyDescent="0.4">
      <c r="B2" s="80" t="s">
        <v>142</v>
      </c>
      <c r="C2" s="81"/>
      <c r="D2" s="82"/>
    </row>
    <row r="3" spans="2:6" ht="27" thickBot="1" x14ac:dyDescent="0.45">
      <c r="B3" s="83" t="s">
        <v>143</v>
      </c>
      <c r="C3" s="84"/>
      <c r="D3" s="85"/>
    </row>
    <row r="4" spans="2:6" ht="15.75" thickBot="1" x14ac:dyDescent="0.3">
      <c r="B4"/>
      <c r="C4"/>
      <c r="D4"/>
      <c r="E4"/>
    </row>
    <row r="5" spans="2:6" ht="19.5" thickBot="1" x14ac:dyDescent="0.35">
      <c r="B5" s="21" t="s">
        <v>0</v>
      </c>
      <c r="C5" s="22"/>
      <c r="D5"/>
      <c r="E5"/>
    </row>
    <row r="6" spans="2:6" x14ac:dyDescent="0.25">
      <c r="B6" s="16" t="s">
        <v>1</v>
      </c>
      <c r="C6" s="17"/>
      <c r="D6"/>
      <c r="E6"/>
    </row>
    <row r="7" spans="2:6" x14ac:dyDescent="0.25">
      <c r="B7" s="16" t="s">
        <v>2</v>
      </c>
      <c r="C7" s="17"/>
      <c r="D7"/>
      <c r="E7"/>
    </row>
    <row r="8" spans="2:6" x14ac:dyDescent="0.25">
      <c r="B8" s="16" t="s">
        <v>3</v>
      </c>
      <c r="C8" s="17"/>
      <c r="D8"/>
      <c r="E8"/>
    </row>
    <row r="9" spans="2:6" x14ac:dyDescent="0.25">
      <c r="B9" s="16" t="s">
        <v>4</v>
      </c>
      <c r="C9" s="17"/>
      <c r="D9"/>
      <c r="E9"/>
    </row>
    <row r="10" spans="2:6" x14ac:dyDescent="0.25">
      <c r="B10" s="99" t="s">
        <v>159</v>
      </c>
      <c r="C10" s="17"/>
      <c r="D10"/>
      <c r="E10"/>
    </row>
    <row r="11" spans="2:6" ht="15.75" thickBot="1" x14ac:dyDescent="0.3">
      <c r="B11" s="61" t="s">
        <v>152</v>
      </c>
      <c r="C11" s="19"/>
      <c r="D11"/>
      <c r="E11"/>
    </row>
    <row r="12" spans="2:6" ht="15.75" thickBot="1" x14ac:dyDescent="0.3">
      <c r="B12"/>
      <c r="C12"/>
      <c r="D12"/>
      <c r="E12"/>
    </row>
    <row r="13" spans="2:6" ht="19.5" thickBot="1" x14ac:dyDescent="0.35">
      <c r="B13" s="20" t="s">
        <v>42</v>
      </c>
      <c r="C13" s="43"/>
      <c r="D13" s="43"/>
      <c r="E13" s="43"/>
      <c r="F13" s="39" t="s">
        <v>7</v>
      </c>
    </row>
    <row r="14" spans="2:6" ht="31.5" customHeight="1" thickBot="1" x14ac:dyDescent="0.3">
      <c r="B14" s="51" t="s">
        <v>148</v>
      </c>
      <c r="C14" s="52"/>
      <c r="D14" s="78"/>
      <c r="E14" s="79"/>
      <c r="F14" s="95"/>
    </row>
    <row r="15" spans="2:6" ht="30.75" thickBot="1" x14ac:dyDescent="0.3">
      <c r="B15" s="54" t="s">
        <v>139</v>
      </c>
      <c r="C15" s="53"/>
      <c r="D15" s="77"/>
      <c r="E15" s="53"/>
      <c r="F15" s="95"/>
    </row>
    <row r="16" spans="2:6" ht="33" customHeight="1" thickBot="1" x14ac:dyDescent="0.3">
      <c r="B16" s="54" t="s">
        <v>149</v>
      </c>
      <c r="C16" s="53"/>
      <c r="D16" s="77"/>
      <c r="E16" s="53"/>
      <c r="F16" s="95" t="s">
        <v>161</v>
      </c>
    </row>
    <row r="17" spans="2:8" ht="31.5" customHeight="1" x14ac:dyDescent="0.25">
      <c r="B17" s="55" t="s">
        <v>117</v>
      </c>
      <c r="C17" s="14"/>
      <c r="D17" s="77"/>
      <c r="E17" s="53"/>
      <c r="F17" s="98">
        <f>Koppelingen!K30</f>
        <v>0</v>
      </c>
    </row>
    <row r="18" spans="2:8" ht="19.5" thickBot="1" x14ac:dyDescent="0.35">
      <c r="B18" s="50"/>
      <c r="C18" s="56"/>
      <c r="D18" s="100" t="s">
        <v>8</v>
      </c>
      <c r="E18" s="100"/>
      <c r="F18" s="37">
        <f>SUM(F14:F17)</f>
        <v>0</v>
      </c>
    </row>
    <row r="19" spans="2:8" ht="18.75" x14ac:dyDescent="0.3">
      <c r="D19" s="47"/>
      <c r="E19" s="47"/>
      <c r="F19" s="48"/>
    </row>
    <row r="20" spans="2:8" ht="18.75" x14ac:dyDescent="0.3">
      <c r="B20" s="27" t="s">
        <v>25</v>
      </c>
      <c r="C20" s="69"/>
      <c r="D20" s="101" t="s">
        <v>21</v>
      </c>
      <c r="E20" s="101"/>
      <c r="F20" s="41" t="s">
        <v>7</v>
      </c>
    </row>
    <row r="21" spans="2:8" ht="15.95" customHeight="1" x14ac:dyDescent="0.25">
      <c r="B21" s="102" t="s">
        <v>132</v>
      </c>
      <c r="C21" s="103"/>
      <c r="D21" s="104" t="s">
        <v>22</v>
      </c>
      <c r="E21" s="105"/>
      <c r="F21" s="96">
        <f>'Kosten Hattem'!F24</f>
        <v>0</v>
      </c>
      <c r="H21" s="57"/>
    </row>
    <row r="22" spans="2:8" ht="15.95" customHeight="1" x14ac:dyDescent="0.25">
      <c r="B22" s="102" t="s">
        <v>133</v>
      </c>
      <c r="C22" s="103"/>
      <c r="D22" s="104" t="s">
        <v>23</v>
      </c>
      <c r="E22" s="105"/>
      <c r="F22" s="96">
        <f>'Kosten Heerde'!F24</f>
        <v>0</v>
      </c>
    </row>
    <row r="23" spans="2:8" ht="15.95" customHeight="1" x14ac:dyDescent="0.25">
      <c r="B23" s="102" t="s">
        <v>134</v>
      </c>
      <c r="C23" s="103"/>
      <c r="D23" s="104" t="s">
        <v>24</v>
      </c>
      <c r="E23" s="105"/>
      <c r="F23" s="96">
        <f>'Kosten Oldebroek'!F24</f>
        <v>0</v>
      </c>
    </row>
    <row r="24" spans="2:8" ht="15.95" customHeight="1" x14ac:dyDescent="0.25">
      <c r="B24" s="102" t="s">
        <v>153</v>
      </c>
      <c r="C24" s="103"/>
      <c r="D24" s="104" t="s">
        <v>118</v>
      </c>
      <c r="E24" s="105"/>
      <c r="F24" s="96">
        <f>'Kosten Elburg'!F24</f>
        <v>0</v>
      </c>
    </row>
    <row r="25" spans="2:8" ht="19.5" thickBot="1" x14ac:dyDescent="0.35">
      <c r="B25" s="30"/>
      <c r="C25" s="31"/>
      <c r="D25" s="106" t="s">
        <v>141</v>
      </c>
      <c r="E25" s="107"/>
      <c r="F25" s="37">
        <f>SUM(F21:F24)</f>
        <v>0</v>
      </c>
    </row>
    <row r="26" spans="2:8" ht="15.75" thickBot="1" x14ac:dyDescent="0.3"/>
    <row r="27" spans="2:8" ht="21.75" thickBot="1" x14ac:dyDescent="0.4">
      <c r="B27" s="108" t="s">
        <v>137</v>
      </c>
      <c r="C27" s="109"/>
      <c r="D27" s="109"/>
      <c r="E27" s="110"/>
      <c r="F27" s="97">
        <f>SUM(F18+F25)</f>
        <v>0</v>
      </c>
    </row>
    <row r="29" spans="2:8" ht="111" x14ac:dyDescent="0.3">
      <c r="B29" s="92"/>
      <c r="C29" s="93" t="s">
        <v>158</v>
      </c>
      <c r="D29" s="93" t="s">
        <v>140</v>
      </c>
      <c r="E29" s="15"/>
      <c r="F29" s="94" t="s">
        <v>138</v>
      </c>
    </row>
    <row r="30" spans="2:8" ht="19.5" thickBot="1" x14ac:dyDescent="0.35">
      <c r="D30" s="47"/>
      <c r="E30" s="47"/>
      <c r="F30" s="48"/>
    </row>
    <row r="31" spans="2:8" ht="37.5" x14ac:dyDescent="0.3">
      <c r="B31" s="32" t="s">
        <v>136</v>
      </c>
      <c r="C31" s="70" t="s">
        <v>6</v>
      </c>
      <c r="D31" s="70" t="s">
        <v>32</v>
      </c>
      <c r="E31" s="70" t="s">
        <v>33</v>
      </c>
      <c r="F31" s="42" t="s">
        <v>7</v>
      </c>
    </row>
    <row r="32" spans="2:8" x14ac:dyDescent="0.25">
      <c r="B32" s="28" t="s">
        <v>150</v>
      </c>
      <c r="C32" s="26">
        <v>10</v>
      </c>
      <c r="D32" s="71"/>
      <c r="E32" s="15">
        <v>100</v>
      </c>
      <c r="F32" s="29">
        <f>D32*E32*C32</f>
        <v>0</v>
      </c>
    </row>
    <row r="33" spans="2:6" x14ac:dyDescent="0.25">
      <c r="B33" s="4" t="s">
        <v>151</v>
      </c>
      <c r="C33" s="15">
        <v>10</v>
      </c>
      <c r="D33" s="72"/>
      <c r="E33" s="15">
        <v>15</v>
      </c>
      <c r="F33" s="29">
        <f>D33*E33*C33</f>
        <v>0</v>
      </c>
    </row>
    <row r="34" spans="2:6" ht="19.5" thickBot="1" x14ac:dyDescent="0.35">
      <c r="B34" s="30"/>
      <c r="C34" s="31"/>
      <c r="D34" s="111" t="s">
        <v>126</v>
      </c>
      <c r="E34" s="112"/>
      <c r="F34" s="37">
        <f>SUM(F32:F33)</f>
        <v>0</v>
      </c>
    </row>
    <row r="35" spans="2:6" ht="19.5" thickBot="1" x14ac:dyDescent="0.35">
      <c r="B35" s="34"/>
      <c r="C35" s="36"/>
      <c r="D35" s="35"/>
    </row>
    <row r="36" spans="2:6" ht="18.75" x14ac:dyDescent="0.3">
      <c r="B36" s="32" t="s">
        <v>17</v>
      </c>
      <c r="C36" s="70"/>
      <c r="D36" s="113" t="s">
        <v>5</v>
      </c>
      <c r="E36" s="113"/>
      <c r="F36" s="42" t="s">
        <v>7</v>
      </c>
    </row>
    <row r="37" spans="2:6" x14ac:dyDescent="0.25">
      <c r="B37" s="28" t="s">
        <v>119</v>
      </c>
      <c r="C37" s="26">
        <v>1</v>
      </c>
      <c r="D37" s="114"/>
      <c r="E37" s="115"/>
      <c r="F37" s="29">
        <f>C37*D37</f>
        <v>0</v>
      </c>
    </row>
    <row r="38" spans="2:6" ht="19.5" thickBot="1" x14ac:dyDescent="0.35">
      <c r="B38" s="30"/>
      <c r="C38" s="31"/>
      <c r="D38" s="111" t="s">
        <v>18</v>
      </c>
      <c r="E38" s="112"/>
      <c r="F38" s="37">
        <f>SUM(F37:F37)</f>
        <v>0</v>
      </c>
    </row>
    <row r="39" spans="2:6" ht="19.5" thickBot="1" x14ac:dyDescent="0.35">
      <c r="D39" s="47"/>
      <c r="E39" s="47"/>
      <c r="F39" s="48"/>
    </row>
    <row r="40" spans="2:6" ht="18.75" x14ac:dyDescent="0.3">
      <c r="B40" s="32" t="s">
        <v>135</v>
      </c>
      <c r="C40" s="70"/>
      <c r="D40" s="113" t="s">
        <v>19</v>
      </c>
      <c r="E40" s="113"/>
      <c r="F40" s="42" t="s">
        <v>7</v>
      </c>
    </row>
    <row r="41" spans="2:6" x14ac:dyDescent="0.25">
      <c r="B41" s="28" t="s">
        <v>120</v>
      </c>
      <c r="C41" s="26">
        <v>1</v>
      </c>
      <c r="D41" s="114"/>
      <c r="E41" s="115"/>
      <c r="F41" s="29">
        <f>C41*D41</f>
        <v>0</v>
      </c>
    </row>
    <row r="42" spans="2:6" ht="19.5" thickBot="1" x14ac:dyDescent="0.35">
      <c r="B42" s="30"/>
      <c r="C42" s="31"/>
      <c r="D42" s="111" t="s">
        <v>20</v>
      </c>
      <c r="E42" s="112"/>
      <c r="F42" s="37">
        <f>SUM(F41:F41)</f>
        <v>0</v>
      </c>
    </row>
    <row r="43" spans="2:6" ht="18.75" x14ac:dyDescent="0.3">
      <c r="D43" s="47"/>
      <c r="E43" s="47"/>
      <c r="F43" s="48"/>
    </row>
    <row r="44" spans="2:6" ht="15.75" thickBot="1" x14ac:dyDescent="0.3"/>
    <row r="45" spans="2:6" x14ac:dyDescent="0.25">
      <c r="B45" s="11" t="s">
        <v>9</v>
      </c>
      <c r="C45" s="130"/>
      <c r="D45" s="131"/>
      <c r="E45" s="131"/>
      <c r="F45" s="132"/>
    </row>
    <row r="46" spans="2:6" x14ac:dyDescent="0.25">
      <c r="B46" s="68" t="s">
        <v>10</v>
      </c>
      <c r="C46" s="116"/>
      <c r="D46" s="117"/>
      <c r="E46" s="117"/>
      <c r="F46" s="118"/>
    </row>
    <row r="47" spans="2:6" x14ac:dyDescent="0.25">
      <c r="B47" s="68" t="s">
        <v>11</v>
      </c>
      <c r="C47" s="116" t="s">
        <v>156</v>
      </c>
      <c r="D47" s="117"/>
      <c r="E47" s="117"/>
      <c r="F47" s="118"/>
    </row>
    <row r="48" spans="2:6" x14ac:dyDescent="0.25">
      <c r="B48" s="119" t="s">
        <v>12</v>
      </c>
      <c r="C48" s="121"/>
      <c r="D48" s="122"/>
      <c r="E48" s="122"/>
      <c r="F48" s="123"/>
    </row>
    <row r="49" spans="2:6" x14ac:dyDescent="0.25">
      <c r="B49" s="119"/>
      <c r="C49" s="124"/>
      <c r="D49" s="125"/>
      <c r="E49" s="125"/>
      <c r="F49" s="126"/>
    </row>
    <row r="50" spans="2:6" x14ac:dyDescent="0.25">
      <c r="B50" s="119"/>
      <c r="C50" s="124"/>
      <c r="D50" s="125"/>
      <c r="E50" s="125"/>
      <c r="F50" s="126"/>
    </row>
    <row r="51" spans="2:6" x14ac:dyDescent="0.25">
      <c r="B51" s="119"/>
      <c r="C51" s="124"/>
      <c r="D51" s="125"/>
      <c r="E51" s="125"/>
      <c r="F51" s="126"/>
    </row>
    <row r="52" spans="2:6" ht="15.75" thickBot="1" x14ac:dyDescent="0.3">
      <c r="B52" s="120"/>
      <c r="C52" s="127"/>
      <c r="D52" s="128"/>
      <c r="E52" s="128"/>
      <c r="F52" s="129"/>
    </row>
    <row r="53" spans="2:6" ht="27.75" customHeight="1" x14ac:dyDescent="0.25"/>
    <row r="54" spans="2:6" ht="29.25" customHeight="1" x14ac:dyDescent="0.25"/>
  </sheetData>
  <sheetProtection algorithmName="SHA-512" hashValue="fVOK3wJqeUJSG7bCasHeJ2LQ/G68osWneRP52jrT/ziNMPHRORVpSA/V6lqn5Un8dbUMyDkl1wq7nRSNaDiSjA==" saltValue="TDluU7aDGmv9aNGUE2A8SA==" spinCount="100000" sheet="1" objects="1" scenarios="1"/>
  <protectedRanges>
    <protectedRange sqref="C45:F52" name="Bereik5"/>
    <protectedRange sqref="D37:E37" name="Bereik3"/>
    <protectedRange sqref="F14:F16" name="Bereik1"/>
    <protectedRange sqref="D32:D33" name="Bereik2"/>
    <protectedRange sqref="D41:E41" name="Bereik4"/>
  </protectedRanges>
  <mergeCells count="24">
    <mergeCell ref="C47:F47"/>
    <mergeCell ref="B48:B52"/>
    <mergeCell ref="C48:F52"/>
    <mergeCell ref="D40:E40"/>
    <mergeCell ref="D41:E41"/>
    <mergeCell ref="D42:E42"/>
    <mergeCell ref="C45:F45"/>
    <mergeCell ref="C46:F46"/>
    <mergeCell ref="B27:E27"/>
    <mergeCell ref="D34:E34"/>
    <mergeCell ref="D36:E36"/>
    <mergeCell ref="D37:E37"/>
    <mergeCell ref="D38:E38"/>
    <mergeCell ref="B23:C23"/>
    <mergeCell ref="D23:E23"/>
    <mergeCell ref="B24:C24"/>
    <mergeCell ref="D24:E24"/>
    <mergeCell ref="D25:E25"/>
    <mergeCell ref="D18:E18"/>
    <mergeCell ref="D20:E20"/>
    <mergeCell ref="B21:C21"/>
    <mergeCell ref="D21:E21"/>
    <mergeCell ref="B22:C22"/>
    <mergeCell ref="D22:E22"/>
  </mergeCells>
  <dataValidations count="1">
    <dataValidation allowBlank="1" showInputMessage="1" showErrorMessage="1" promptTitle="Let op!" prompt="Het is niet toegestaan boven het plafondbudget in te schrijven!" sqref="F27" xr:uid="{89B66A71-7AC9-4462-A101-6DF36764E6C5}"/>
  </dataValidations>
  <pageMargins left="0.7" right="0.7" top="0.75" bottom="0.75" header="0.3" footer="0.3"/>
  <pageSetup paperSize="9" scale="4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36"/>
  <sheetViews>
    <sheetView showWhiteSpace="0" zoomScale="85" zoomScaleNormal="85" zoomScaleSheetLayoutView="70" zoomScalePageLayoutView="80" workbookViewId="0">
      <selection activeCell="D21" sqref="D21:E21"/>
    </sheetView>
  </sheetViews>
  <sheetFormatPr defaultColWidth="8.42578125" defaultRowHeight="15" x14ac:dyDescent="0.25"/>
  <cols>
    <col min="1" max="1" width="4.42578125" customWidth="1"/>
    <col min="2" max="2" width="67.42578125" style="1" customWidth="1"/>
    <col min="3" max="3" width="18.85546875" style="1" bestFit="1" customWidth="1"/>
    <col min="4" max="4" width="27.140625" style="1" customWidth="1"/>
    <col min="5" max="5" width="24.7109375" style="1" customWidth="1"/>
    <col min="6" max="6" width="19.42578125" style="38" customWidth="1"/>
  </cols>
  <sheetData>
    <row r="1" spans="2:7" ht="15.75" thickBot="1" x14ac:dyDescent="0.3"/>
    <row r="2" spans="2:7" ht="23.25" x14ac:dyDescent="0.35">
      <c r="B2" s="86" t="s">
        <v>145</v>
      </c>
      <c r="C2" s="82"/>
    </row>
    <row r="3" spans="2:7" ht="24" thickBot="1" x14ac:dyDescent="0.4">
      <c r="B3" s="87" t="s">
        <v>127</v>
      </c>
      <c r="C3" s="85"/>
    </row>
    <row r="4" spans="2:7" ht="15.75" thickBot="1" x14ac:dyDescent="0.3">
      <c r="B4"/>
      <c r="C4"/>
      <c r="D4"/>
      <c r="E4"/>
    </row>
    <row r="5" spans="2:7" ht="19.5" thickBot="1" x14ac:dyDescent="0.35">
      <c r="B5" s="21" t="s">
        <v>0</v>
      </c>
      <c r="C5" s="22"/>
      <c r="D5"/>
      <c r="E5"/>
    </row>
    <row r="6" spans="2:7" x14ac:dyDescent="0.25">
      <c r="B6" s="16" t="s">
        <v>1</v>
      </c>
      <c r="C6" s="17"/>
      <c r="D6"/>
      <c r="E6"/>
    </row>
    <row r="7" spans="2:7" x14ac:dyDescent="0.25">
      <c r="B7" s="16" t="s">
        <v>2</v>
      </c>
      <c r="C7" s="17"/>
      <c r="D7"/>
      <c r="E7"/>
    </row>
    <row r="8" spans="2:7" x14ac:dyDescent="0.25">
      <c r="B8" s="16" t="s">
        <v>3</v>
      </c>
      <c r="C8" s="17"/>
      <c r="D8"/>
      <c r="E8"/>
    </row>
    <row r="9" spans="2:7" ht="15.75" thickBot="1" x14ac:dyDescent="0.3">
      <c r="B9" s="18" t="s">
        <v>4</v>
      </c>
      <c r="C9" s="19"/>
      <c r="D9"/>
      <c r="E9"/>
    </row>
    <row r="10" spans="2:7" ht="15.75" thickBot="1" x14ac:dyDescent="0.3">
      <c r="B10"/>
      <c r="C10"/>
      <c r="D10"/>
      <c r="E10"/>
    </row>
    <row r="11" spans="2:7" ht="18.75" x14ac:dyDescent="0.3">
      <c r="B11" s="32" t="s">
        <v>29</v>
      </c>
      <c r="C11" s="45" t="s">
        <v>6</v>
      </c>
      <c r="D11" s="113" t="s">
        <v>19</v>
      </c>
      <c r="E11" s="113"/>
      <c r="F11" s="42" t="s">
        <v>7</v>
      </c>
    </row>
    <row r="12" spans="2:7" x14ac:dyDescent="0.25">
      <c r="B12" s="73" t="s">
        <v>43</v>
      </c>
      <c r="C12" s="26">
        <v>4</v>
      </c>
      <c r="D12" s="133"/>
      <c r="E12" s="133"/>
      <c r="F12" s="29">
        <f>C12*D12</f>
        <v>0</v>
      </c>
    </row>
    <row r="13" spans="2:7" x14ac:dyDescent="0.25">
      <c r="B13" s="74" t="s">
        <v>44</v>
      </c>
      <c r="C13" s="26">
        <v>6</v>
      </c>
      <c r="D13" s="133"/>
      <c r="E13" s="133"/>
      <c r="F13" s="29">
        <f>C13*D13</f>
        <v>0</v>
      </c>
    </row>
    <row r="14" spans="2:7" ht="18.75" x14ac:dyDescent="0.3">
      <c r="B14" s="75"/>
      <c r="D14" s="23" t="s">
        <v>125</v>
      </c>
      <c r="E14" s="46"/>
      <c r="F14" s="33">
        <f>SUM(F12:F13)</f>
        <v>0</v>
      </c>
    </row>
    <row r="15" spans="2:7" ht="18.75" x14ac:dyDescent="0.3">
      <c r="B15" s="75"/>
      <c r="C15" s="9"/>
      <c r="D15" s="10"/>
      <c r="E15" s="10"/>
      <c r="F15" s="44"/>
      <c r="G15" s="10"/>
    </row>
    <row r="16" spans="2:7" ht="20.100000000000001" customHeight="1" x14ac:dyDescent="0.3">
      <c r="B16" s="76" t="s">
        <v>30</v>
      </c>
      <c r="C16" s="46" t="s">
        <v>6</v>
      </c>
      <c r="D16" s="101" t="s">
        <v>19</v>
      </c>
      <c r="E16" s="101"/>
      <c r="F16" s="41" t="s">
        <v>7</v>
      </c>
    </row>
    <row r="17" spans="2:6" ht="30" x14ac:dyDescent="0.25">
      <c r="B17" s="73" t="s">
        <v>121</v>
      </c>
      <c r="C17" s="26">
        <v>4</v>
      </c>
      <c r="D17" s="133"/>
      <c r="E17" s="133"/>
      <c r="F17" s="29">
        <f>C17*D17</f>
        <v>0</v>
      </c>
    </row>
    <row r="18" spans="2:6" ht="30" x14ac:dyDescent="0.25">
      <c r="B18" s="74" t="s">
        <v>123</v>
      </c>
      <c r="C18" s="26">
        <v>6</v>
      </c>
      <c r="D18" s="133"/>
      <c r="E18" s="133"/>
      <c r="F18" s="29">
        <f t="shared" ref="F18:F21" si="0">C18*D18</f>
        <v>0</v>
      </c>
    </row>
    <row r="19" spans="2:6" x14ac:dyDescent="0.25">
      <c r="B19" s="74" t="s">
        <v>122</v>
      </c>
      <c r="C19" s="26">
        <v>4</v>
      </c>
      <c r="D19" s="133"/>
      <c r="E19" s="133"/>
      <c r="F19" s="29">
        <f t="shared" si="0"/>
        <v>0</v>
      </c>
    </row>
    <row r="20" spans="2:6" x14ac:dyDescent="0.25">
      <c r="B20" s="74" t="s">
        <v>124</v>
      </c>
      <c r="C20" s="26">
        <v>6</v>
      </c>
      <c r="D20" s="133"/>
      <c r="E20" s="133"/>
      <c r="F20" s="29">
        <f t="shared" si="0"/>
        <v>0</v>
      </c>
    </row>
    <row r="21" spans="2:6" ht="30" customHeight="1" x14ac:dyDescent="0.25">
      <c r="B21" s="74" t="s">
        <v>155</v>
      </c>
      <c r="C21" s="26">
        <v>10</v>
      </c>
      <c r="D21" s="134">
        <f>Koppelingen!G30</f>
        <v>0</v>
      </c>
      <c r="E21" s="134"/>
      <c r="F21" s="29">
        <f t="shared" si="0"/>
        <v>0</v>
      </c>
    </row>
    <row r="22" spans="2:6" ht="18.75" x14ac:dyDescent="0.3">
      <c r="B22" s="5"/>
      <c r="D22" s="24" t="s">
        <v>125</v>
      </c>
      <c r="E22" s="25"/>
      <c r="F22" s="33">
        <f>SUM(F17:F21)</f>
        <v>0</v>
      </c>
    </row>
    <row r="23" spans="2:6" x14ac:dyDescent="0.25">
      <c r="B23" s="5"/>
      <c r="F23" s="40"/>
    </row>
    <row r="24" spans="2:6" ht="19.5" thickBot="1" x14ac:dyDescent="0.35">
      <c r="B24" s="30"/>
      <c r="C24" s="31"/>
      <c r="D24" s="111" t="s">
        <v>126</v>
      </c>
      <c r="E24" s="112"/>
      <c r="F24" s="37">
        <f>SUM(F22,F14)</f>
        <v>0</v>
      </c>
    </row>
    <row r="26" spans="2:6" ht="15.75" thickBot="1" x14ac:dyDescent="0.3"/>
    <row r="27" spans="2:6" x14ac:dyDescent="0.25">
      <c r="B27" s="11" t="s">
        <v>9</v>
      </c>
      <c r="C27" s="130"/>
      <c r="D27" s="131"/>
      <c r="E27" s="131"/>
      <c r="F27" s="132"/>
    </row>
    <row r="28" spans="2:6" x14ac:dyDescent="0.25">
      <c r="B28" s="12" t="s">
        <v>10</v>
      </c>
      <c r="C28" s="116"/>
      <c r="D28" s="117"/>
      <c r="E28" s="117"/>
      <c r="F28" s="118"/>
    </row>
    <row r="29" spans="2:6" x14ac:dyDescent="0.25">
      <c r="B29" s="12" t="s">
        <v>11</v>
      </c>
      <c r="C29" s="116"/>
      <c r="D29" s="117"/>
      <c r="E29" s="117"/>
      <c r="F29" s="118"/>
    </row>
    <row r="30" spans="2:6" x14ac:dyDescent="0.25">
      <c r="B30" s="119" t="s">
        <v>12</v>
      </c>
      <c r="C30" s="121"/>
      <c r="D30" s="122"/>
      <c r="E30" s="122"/>
      <c r="F30" s="123"/>
    </row>
    <row r="31" spans="2:6" x14ac:dyDescent="0.25">
      <c r="B31" s="119"/>
      <c r="C31" s="124"/>
      <c r="D31" s="125"/>
      <c r="E31" s="125"/>
      <c r="F31" s="126"/>
    </row>
    <row r="32" spans="2:6" x14ac:dyDescent="0.25">
      <c r="B32" s="119"/>
      <c r="C32" s="124"/>
      <c r="D32" s="125"/>
      <c r="E32" s="125"/>
      <c r="F32" s="126"/>
    </row>
    <row r="33" spans="2:6" x14ac:dyDescent="0.25">
      <c r="B33" s="119"/>
      <c r="C33" s="124"/>
      <c r="D33" s="125"/>
      <c r="E33" s="125"/>
      <c r="F33" s="126"/>
    </row>
    <row r="34" spans="2:6" ht="15.75" thickBot="1" x14ac:dyDescent="0.3">
      <c r="B34" s="120"/>
      <c r="C34" s="127"/>
      <c r="D34" s="128"/>
      <c r="E34" s="128"/>
      <c r="F34" s="129"/>
    </row>
    <row r="35" spans="2:6" ht="27.75" customHeight="1" x14ac:dyDescent="0.25"/>
    <row r="36" spans="2:6" ht="29.25" customHeight="1" x14ac:dyDescent="0.25"/>
  </sheetData>
  <sheetProtection algorithmName="SHA-512" hashValue="SwS2UU0J8TXgxfMRe341wKaOzFvilArF04QwT47HNPW36Krho1KBfUOYfht5NgBMCJu0atyfShoLB5OHpGWVIg==" saltValue="J7+fSinPn80JDneaNMbhAQ==" spinCount="100000" sheet="1" objects="1" scenarios="1"/>
  <protectedRanges>
    <protectedRange sqref="C27:F34" name="Bereik3"/>
    <protectedRange sqref="D12:E13" name="Bereik1"/>
    <protectedRange sqref="D17:E20" name="Bereik2"/>
  </protectedRanges>
  <mergeCells count="15">
    <mergeCell ref="C29:F29"/>
    <mergeCell ref="B30:B34"/>
    <mergeCell ref="C30:F34"/>
    <mergeCell ref="D21:E21"/>
    <mergeCell ref="C27:F27"/>
    <mergeCell ref="D18:E18"/>
    <mergeCell ref="D19:E19"/>
    <mergeCell ref="D20:E20"/>
    <mergeCell ref="D24:E24"/>
    <mergeCell ref="C28:F28"/>
    <mergeCell ref="D11:E11"/>
    <mergeCell ref="D12:E12"/>
    <mergeCell ref="D13:E13"/>
    <mergeCell ref="D16:E16"/>
    <mergeCell ref="D17:E17"/>
  </mergeCells>
  <pageMargins left="0.7" right="0.7" top="0.75" bottom="0.75" header="0.3" footer="0.3"/>
  <pageSetup paperSize="9" scale="4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018D1-B31F-4475-B2D0-365AF254685D}">
  <dimension ref="B1:G36"/>
  <sheetViews>
    <sheetView showWhiteSpace="0" topLeftCell="A7" zoomScale="85" zoomScaleNormal="85" zoomScaleSheetLayoutView="70" zoomScalePageLayoutView="80" workbookViewId="0">
      <selection activeCell="D12" sqref="D12:E12"/>
    </sheetView>
  </sheetViews>
  <sheetFormatPr defaultColWidth="8.42578125" defaultRowHeight="15" x14ac:dyDescent="0.25"/>
  <cols>
    <col min="1" max="1" width="4.42578125" customWidth="1"/>
    <col min="2" max="2" width="67.42578125" style="1" customWidth="1"/>
    <col min="3" max="3" width="18.85546875" style="1" bestFit="1" customWidth="1"/>
    <col min="4" max="4" width="27.140625" style="1" customWidth="1"/>
    <col min="5" max="5" width="19.140625" style="1" customWidth="1"/>
    <col min="6" max="6" width="19.42578125" style="38" customWidth="1"/>
  </cols>
  <sheetData>
    <row r="1" spans="2:7" ht="15.75" thickBot="1" x14ac:dyDescent="0.3"/>
    <row r="2" spans="2:7" ht="23.25" x14ac:dyDescent="0.35">
      <c r="B2" s="86" t="s">
        <v>145</v>
      </c>
      <c r="C2" s="82"/>
    </row>
    <row r="3" spans="2:7" ht="24" thickBot="1" x14ac:dyDescent="0.4">
      <c r="B3" s="87" t="s">
        <v>128</v>
      </c>
      <c r="C3" s="85"/>
    </row>
    <row r="4" spans="2:7" ht="15.75" thickBot="1" x14ac:dyDescent="0.3">
      <c r="B4"/>
      <c r="C4"/>
      <c r="D4"/>
      <c r="E4"/>
    </row>
    <row r="5" spans="2:7" ht="19.5" thickBot="1" x14ac:dyDescent="0.35">
      <c r="B5" s="21" t="s">
        <v>0</v>
      </c>
      <c r="C5" s="22"/>
      <c r="D5"/>
      <c r="E5"/>
    </row>
    <row r="6" spans="2:7" x14ac:dyDescent="0.25">
      <c r="B6" s="16" t="s">
        <v>1</v>
      </c>
      <c r="C6" s="17"/>
      <c r="D6"/>
      <c r="E6"/>
    </row>
    <row r="7" spans="2:7" x14ac:dyDescent="0.25">
      <c r="B7" s="16" t="s">
        <v>2</v>
      </c>
      <c r="C7" s="17"/>
      <c r="D7"/>
      <c r="E7"/>
    </row>
    <row r="8" spans="2:7" x14ac:dyDescent="0.25">
      <c r="B8" s="16" t="s">
        <v>3</v>
      </c>
      <c r="C8" s="17"/>
      <c r="D8"/>
      <c r="E8"/>
    </row>
    <row r="9" spans="2:7" ht="15.75" thickBot="1" x14ac:dyDescent="0.3">
      <c r="B9" s="18" t="s">
        <v>4</v>
      </c>
      <c r="C9" s="19"/>
      <c r="D9"/>
      <c r="E9"/>
    </row>
    <row r="10" spans="2:7" ht="15.75" thickBot="1" x14ac:dyDescent="0.3">
      <c r="B10"/>
      <c r="C10"/>
      <c r="D10"/>
      <c r="E10"/>
    </row>
    <row r="11" spans="2:7" ht="18.75" x14ac:dyDescent="0.3">
      <c r="B11" s="32" t="s">
        <v>29</v>
      </c>
      <c r="C11" s="45" t="s">
        <v>6</v>
      </c>
      <c r="D11" s="113" t="s">
        <v>19</v>
      </c>
      <c r="E11" s="113"/>
      <c r="F11" s="42" t="s">
        <v>7</v>
      </c>
    </row>
    <row r="12" spans="2:7" x14ac:dyDescent="0.25">
      <c r="B12" s="28" t="s">
        <v>43</v>
      </c>
      <c r="C12" s="26">
        <v>4</v>
      </c>
      <c r="D12" s="136"/>
      <c r="E12" s="136"/>
      <c r="F12" s="29">
        <f>C12*D12</f>
        <v>0</v>
      </c>
    </row>
    <row r="13" spans="2:7" x14ac:dyDescent="0.25">
      <c r="B13" s="4" t="s">
        <v>44</v>
      </c>
      <c r="C13" s="15">
        <v>6</v>
      </c>
      <c r="D13" s="136"/>
      <c r="E13" s="136"/>
      <c r="F13" s="29">
        <f>C13*D13</f>
        <v>0</v>
      </c>
    </row>
    <row r="14" spans="2:7" ht="18.75" x14ac:dyDescent="0.3">
      <c r="B14" s="5"/>
      <c r="D14" s="23" t="s">
        <v>125</v>
      </c>
      <c r="E14" s="46"/>
      <c r="F14" s="33">
        <f>SUM(F12:F13)</f>
        <v>0</v>
      </c>
    </row>
    <row r="15" spans="2:7" ht="18.75" x14ac:dyDescent="0.3">
      <c r="B15" s="5"/>
      <c r="C15" s="9"/>
      <c r="D15" s="10"/>
      <c r="E15" s="10"/>
      <c r="F15" s="44"/>
      <c r="G15" s="10"/>
    </row>
    <row r="16" spans="2:7" ht="20.100000000000001" customHeight="1" x14ac:dyDescent="0.3">
      <c r="B16" s="27" t="s">
        <v>30</v>
      </c>
      <c r="C16" s="46" t="s">
        <v>6</v>
      </c>
      <c r="D16" s="101" t="s">
        <v>19</v>
      </c>
      <c r="E16" s="101"/>
      <c r="F16" s="41" t="s">
        <v>7</v>
      </c>
    </row>
    <row r="17" spans="2:6" ht="30" x14ac:dyDescent="0.25">
      <c r="B17" s="28" t="s">
        <v>130</v>
      </c>
      <c r="C17" s="26">
        <v>4</v>
      </c>
      <c r="D17" s="136"/>
      <c r="E17" s="136"/>
      <c r="F17" s="29">
        <f>C17*D17</f>
        <v>0</v>
      </c>
    </row>
    <row r="18" spans="2:6" ht="30" x14ac:dyDescent="0.25">
      <c r="B18" s="4" t="s">
        <v>131</v>
      </c>
      <c r="C18" s="15">
        <v>6</v>
      </c>
      <c r="D18" s="135"/>
      <c r="E18" s="135"/>
      <c r="F18" s="29">
        <f t="shared" ref="F18:F21" si="0">C18*D18</f>
        <v>0</v>
      </c>
    </row>
    <row r="19" spans="2:6" x14ac:dyDescent="0.25">
      <c r="B19" s="4" t="s">
        <v>122</v>
      </c>
      <c r="C19" s="15">
        <v>4</v>
      </c>
      <c r="D19" s="135"/>
      <c r="E19" s="135"/>
      <c r="F19" s="29">
        <f t="shared" si="0"/>
        <v>0</v>
      </c>
    </row>
    <row r="20" spans="2:6" x14ac:dyDescent="0.25">
      <c r="B20" s="4" t="s">
        <v>124</v>
      </c>
      <c r="C20" s="15">
        <v>6</v>
      </c>
      <c r="D20" s="135"/>
      <c r="E20" s="135"/>
      <c r="F20" s="29">
        <f t="shared" si="0"/>
        <v>0</v>
      </c>
    </row>
    <row r="21" spans="2:6" ht="30" customHeight="1" x14ac:dyDescent="0.25">
      <c r="B21" s="4" t="s">
        <v>155</v>
      </c>
      <c r="C21" s="49">
        <v>10</v>
      </c>
      <c r="D21" s="137"/>
      <c r="E21" s="137"/>
      <c r="F21" s="29">
        <f t="shared" si="0"/>
        <v>0</v>
      </c>
    </row>
    <row r="22" spans="2:6" ht="18.75" x14ac:dyDescent="0.3">
      <c r="B22" s="5"/>
      <c r="D22" s="24" t="s">
        <v>125</v>
      </c>
      <c r="E22" s="25"/>
      <c r="F22" s="33">
        <f>SUM(F17:F21)</f>
        <v>0</v>
      </c>
    </row>
    <row r="23" spans="2:6" x14ac:dyDescent="0.25">
      <c r="B23" s="5"/>
      <c r="F23" s="40"/>
    </row>
    <row r="24" spans="2:6" ht="19.5" thickBot="1" x14ac:dyDescent="0.35">
      <c r="B24" s="30"/>
      <c r="C24" s="31"/>
      <c r="D24" s="111" t="s">
        <v>126</v>
      </c>
      <c r="E24" s="112"/>
      <c r="F24" s="37">
        <f>SUM(F22,F14)</f>
        <v>0</v>
      </c>
    </row>
    <row r="26" spans="2:6" ht="15.75" thickBot="1" x14ac:dyDescent="0.3"/>
    <row r="27" spans="2:6" x14ac:dyDescent="0.25">
      <c r="B27" s="11" t="s">
        <v>9</v>
      </c>
      <c r="C27" s="130"/>
      <c r="D27" s="131"/>
      <c r="E27" s="131"/>
      <c r="F27" s="132"/>
    </row>
    <row r="28" spans="2:6" x14ac:dyDescent="0.25">
      <c r="B28" s="12" t="s">
        <v>10</v>
      </c>
      <c r="C28" s="116"/>
      <c r="D28" s="117"/>
      <c r="E28" s="117"/>
      <c r="F28" s="118"/>
    </row>
    <row r="29" spans="2:6" x14ac:dyDescent="0.25">
      <c r="B29" s="12" t="s">
        <v>11</v>
      </c>
      <c r="C29" s="116"/>
      <c r="D29" s="117"/>
      <c r="E29" s="117"/>
      <c r="F29" s="118"/>
    </row>
    <row r="30" spans="2:6" x14ac:dyDescent="0.25">
      <c r="B30" s="119" t="s">
        <v>12</v>
      </c>
      <c r="C30" s="121"/>
      <c r="D30" s="122"/>
      <c r="E30" s="122"/>
      <c r="F30" s="123"/>
    </row>
    <row r="31" spans="2:6" x14ac:dyDescent="0.25">
      <c r="B31" s="119"/>
      <c r="C31" s="124"/>
      <c r="D31" s="125"/>
      <c r="E31" s="125"/>
      <c r="F31" s="126"/>
    </row>
    <row r="32" spans="2:6" x14ac:dyDescent="0.25">
      <c r="B32" s="119"/>
      <c r="C32" s="124"/>
      <c r="D32" s="125"/>
      <c r="E32" s="125"/>
      <c r="F32" s="126"/>
    </row>
    <row r="33" spans="2:6" x14ac:dyDescent="0.25">
      <c r="B33" s="119"/>
      <c r="C33" s="124"/>
      <c r="D33" s="125"/>
      <c r="E33" s="125"/>
      <c r="F33" s="126"/>
    </row>
    <row r="34" spans="2:6" ht="15.75" thickBot="1" x14ac:dyDescent="0.3">
      <c r="B34" s="120"/>
      <c r="C34" s="127"/>
      <c r="D34" s="128"/>
      <c r="E34" s="128"/>
      <c r="F34" s="129"/>
    </row>
    <row r="35" spans="2:6" ht="27.75" customHeight="1" x14ac:dyDescent="0.25"/>
    <row r="36" spans="2:6" ht="29.25" customHeight="1" x14ac:dyDescent="0.25"/>
  </sheetData>
  <sheetProtection algorithmName="SHA-512" hashValue="qHtlJXOee2b20bZcf7/1dDgq+eYnrsHTGq5MCIlGnLsfrjn0+eFu0+o8ehTeAB5Cu9r+Aoz3n0m+58+f+O8+/w==" saltValue="CyMvwz9lhD4Nz9PWosOtYw==" spinCount="100000" sheet="1" objects="1" scenarios="1"/>
  <protectedRanges>
    <protectedRange sqref="D17:E20" name="Bereik2"/>
    <protectedRange sqref="D12:E13" name="Bereik1"/>
    <protectedRange sqref="C27:F34" name="Bereik3"/>
  </protectedRanges>
  <mergeCells count="15">
    <mergeCell ref="C29:F29"/>
    <mergeCell ref="B30:B34"/>
    <mergeCell ref="C30:F34"/>
    <mergeCell ref="D19:E19"/>
    <mergeCell ref="D20:E20"/>
    <mergeCell ref="D21:E21"/>
    <mergeCell ref="D24:E24"/>
    <mergeCell ref="C27:F27"/>
    <mergeCell ref="C28:F28"/>
    <mergeCell ref="D18:E18"/>
    <mergeCell ref="D11:E11"/>
    <mergeCell ref="D12:E12"/>
    <mergeCell ref="D13:E13"/>
    <mergeCell ref="D16:E16"/>
    <mergeCell ref="D17:E17"/>
  </mergeCells>
  <pageMargins left="0.7" right="0.7" top="0.75" bottom="0.75" header="0.3" footer="0.3"/>
  <pageSetup paperSize="9" scale="4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A7496-38E0-4E3C-A832-A13C930D6B9E}">
  <dimension ref="B1:G36"/>
  <sheetViews>
    <sheetView showWhiteSpace="0" zoomScale="85" zoomScaleNormal="85" zoomScaleSheetLayoutView="70" zoomScalePageLayoutView="80" workbookViewId="0">
      <selection activeCell="C27" sqref="C27:F34"/>
    </sheetView>
  </sheetViews>
  <sheetFormatPr defaultColWidth="8.42578125" defaultRowHeight="15" x14ac:dyDescent="0.25"/>
  <cols>
    <col min="1" max="1" width="4.42578125" customWidth="1"/>
    <col min="2" max="2" width="67.42578125" style="1" customWidth="1"/>
    <col min="3" max="3" width="18.85546875" style="1" bestFit="1" customWidth="1"/>
    <col min="4" max="4" width="27.140625" style="1" customWidth="1"/>
    <col min="5" max="5" width="19.140625" style="1" customWidth="1"/>
    <col min="6" max="6" width="19.42578125" style="38" customWidth="1"/>
  </cols>
  <sheetData>
    <row r="1" spans="2:7" ht="15.75" thickBot="1" x14ac:dyDescent="0.3"/>
    <row r="2" spans="2:7" ht="23.25" x14ac:dyDescent="0.35">
      <c r="B2" s="86" t="s">
        <v>145</v>
      </c>
      <c r="C2" s="82"/>
    </row>
    <row r="3" spans="2:7" ht="24" thickBot="1" x14ac:dyDescent="0.4">
      <c r="B3" s="87" t="s">
        <v>129</v>
      </c>
      <c r="C3" s="85"/>
    </row>
    <row r="4" spans="2:7" ht="15.75" thickBot="1" x14ac:dyDescent="0.3">
      <c r="B4"/>
      <c r="C4"/>
      <c r="D4"/>
      <c r="E4"/>
    </row>
    <row r="5" spans="2:7" ht="19.5" thickBot="1" x14ac:dyDescent="0.35">
      <c r="B5" s="21" t="s">
        <v>0</v>
      </c>
      <c r="C5" s="22"/>
      <c r="D5"/>
      <c r="E5"/>
    </row>
    <row r="6" spans="2:7" x14ac:dyDescent="0.25">
      <c r="B6" s="16" t="s">
        <v>1</v>
      </c>
      <c r="C6" s="17"/>
      <c r="D6"/>
      <c r="E6"/>
    </row>
    <row r="7" spans="2:7" x14ac:dyDescent="0.25">
      <c r="B7" s="16" t="s">
        <v>2</v>
      </c>
      <c r="C7" s="17"/>
      <c r="D7"/>
      <c r="E7"/>
    </row>
    <row r="8" spans="2:7" x14ac:dyDescent="0.25">
      <c r="B8" s="16" t="s">
        <v>3</v>
      </c>
      <c r="C8" s="17"/>
      <c r="D8"/>
      <c r="E8"/>
    </row>
    <row r="9" spans="2:7" ht="15.75" thickBot="1" x14ac:dyDescent="0.3">
      <c r="B9" s="18" t="s">
        <v>4</v>
      </c>
      <c r="C9" s="19"/>
      <c r="D9"/>
      <c r="E9"/>
    </row>
    <row r="10" spans="2:7" ht="15.75" thickBot="1" x14ac:dyDescent="0.3">
      <c r="B10"/>
      <c r="C10"/>
      <c r="D10"/>
      <c r="E10"/>
    </row>
    <row r="11" spans="2:7" ht="18.75" x14ac:dyDescent="0.3">
      <c r="B11" s="32" t="s">
        <v>29</v>
      </c>
      <c r="C11" s="45" t="s">
        <v>6</v>
      </c>
      <c r="D11" s="113" t="s">
        <v>19</v>
      </c>
      <c r="E11" s="113"/>
      <c r="F11" s="42" t="s">
        <v>7</v>
      </c>
    </row>
    <row r="12" spans="2:7" x14ac:dyDescent="0.25">
      <c r="B12" s="28" t="s">
        <v>43</v>
      </c>
      <c r="C12" s="26">
        <v>4</v>
      </c>
      <c r="D12" s="136"/>
      <c r="E12" s="136"/>
      <c r="F12" s="29">
        <f>C12*D12</f>
        <v>0</v>
      </c>
    </row>
    <row r="13" spans="2:7" x14ac:dyDescent="0.25">
      <c r="B13" s="4" t="s">
        <v>44</v>
      </c>
      <c r="C13" s="15">
        <v>6</v>
      </c>
      <c r="D13" s="136"/>
      <c r="E13" s="136"/>
      <c r="F13" s="29">
        <f>C13*D13</f>
        <v>0</v>
      </c>
    </row>
    <row r="14" spans="2:7" ht="18.75" x14ac:dyDescent="0.3">
      <c r="B14" s="5"/>
      <c r="D14" s="23" t="s">
        <v>125</v>
      </c>
      <c r="E14" s="46"/>
      <c r="F14" s="33">
        <f>SUM(F12:F13)</f>
        <v>0</v>
      </c>
    </row>
    <row r="15" spans="2:7" ht="18.75" x14ac:dyDescent="0.3">
      <c r="B15" s="5"/>
      <c r="C15" s="9"/>
      <c r="D15" s="10"/>
      <c r="E15" s="10"/>
      <c r="F15" s="44"/>
      <c r="G15" s="10"/>
    </row>
    <row r="16" spans="2:7" ht="20.100000000000001" customHeight="1" x14ac:dyDescent="0.3">
      <c r="B16" s="27" t="s">
        <v>30</v>
      </c>
      <c r="C16" s="46" t="s">
        <v>6</v>
      </c>
      <c r="D16" s="101" t="s">
        <v>19</v>
      </c>
      <c r="E16" s="101"/>
      <c r="F16" s="41" t="s">
        <v>7</v>
      </c>
    </row>
    <row r="17" spans="2:6" ht="30" x14ac:dyDescent="0.25">
      <c r="B17" s="28" t="s">
        <v>130</v>
      </c>
      <c r="C17" s="26">
        <v>4</v>
      </c>
      <c r="D17" s="136"/>
      <c r="E17" s="136"/>
      <c r="F17" s="29">
        <f>C17*D17</f>
        <v>0</v>
      </c>
    </row>
    <row r="18" spans="2:6" ht="30" x14ac:dyDescent="0.25">
      <c r="B18" s="4" t="s">
        <v>131</v>
      </c>
      <c r="C18" s="15">
        <v>6</v>
      </c>
      <c r="D18" s="135"/>
      <c r="E18" s="135"/>
      <c r="F18" s="29">
        <f t="shared" ref="F18:F21" si="0">C18*D18</f>
        <v>0</v>
      </c>
    </row>
    <row r="19" spans="2:6" x14ac:dyDescent="0.25">
      <c r="B19" s="4" t="s">
        <v>122</v>
      </c>
      <c r="C19" s="15">
        <v>4</v>
      </c>
      <c r="D19" s="135"/>
      <c r="E19" s="135"/>
      <c r="F19" s="29">
        <f t="shared" si="0"/>
        <v>0</v>
      </c>
    </row>
    <row r="20" spans="2:6" x14ac:dyDescent="0.25">
      <c r="B20" s="4" t="s">
        <v>124</v>
      </c>
      <c r="C20" s="15">
        <v>6</v>
      </c>
      <c r="D20" s="135"/>
      <c r="E20" s="135"/>
      <c r="F20" s="29">
        <f t="shared" si="0"/>
        <v>0</v>
      </c>
    </row>
    <row r="21" spans="2:6" ht="30" customHeight="1" x14ac:dyDescent="0.25">
      <c r="B21" s="4" t="s">
        <v>155</v>
      </c>
      <c r="C21" s="49">
        <v>10</v>
      </c>
      <c r="D21" s="137">
        <f>+Koppelingen!I30</f>
        <v>0</v>
      </c>
      <c r="E21" s="137"/>
      <c r="F21" s="29">
        <f t="shared" si="0"/>
        <v>0</v>
      </c>
    </row>
    <row r="22" spans="2:6" ht="18.75" x14ac:dyDescent="0.3">
      <c r="B22" s="5"/>
      <c r="D22" s="24" t="s">
        <v>125</v>
      </c>
      <c r="E22" s="25"/>
      <c r="F22" s="33">
        <f>SUM(F17:F21)</f>
        <v>0</v>
      </c>
    </row>
    <row r="23" spans="2:6" x14ac:dyDescent="0.25">
      <c r="B23" s="5"/>
      <c r="F23" s="40"/>
    </row>
    <row r="24" spans="2:6" ht="19.5" thickBot="1" x14ac:dyDescent="0.35">
      <c r="B24" s="30"/>
      <c r="C24" s="31"/>
      <c r="D24" s="111" t="s">
        <v>126</v>
      </c>
      <c r="E24" s="112"/>
      <c r="F24" s="37">
        <f>SUM(F22,F14)</f>
        <v>0</v>
      </c>
    </row>
    <row r="26" spans="2:6" ht="15.75" thickBot="1" x14ac:dyDescent="0.3"/>
    <row r="27" spans="2:6" x14ac:dyDescent="0.25">
      <c r="B27" s="11" t="s">
        <v>9</v>
      </c>
      <c r="C27" s="130"/>
      <c r="D27" s="131"/>
      <c r="E27" s="131"/>
      <c r="F27" s="132"/>
    </row>
    <row r="28" spans="2:6" x14ac:dyDescent="0.25">
      <c r="B28" s="12" t="s">
        <v>10</v>
      </c>
      <c r="C28" s="116"/>
      <c r="D28" s="117"/>
      <c r="E28" s="117"/>
      <c r="F28" s="118"/>
    </row>
    <row r="29" spans="2:6" x14ac:dyDescent="0.25">
      <c r="B29" s="12" t="s">
        <v>11</v>
      </c>
      <c r="C29" s="116"/>
      <c r="D29" s="117"/>
      <c r="E29" s="117"/>
      <c r="F29" s="118"/>
    </row>
    <row r="30" spans="2:6" x14ac:dyDescent="0.25">
      <c r="B30" s="119" t="s">
        <v>12</v>
      </c>
      <c r="C30" s="121"/>
      <c r="D30" s="122"/>
      <c r="E30" s="122"/>
      <c r="F30" s="123"/>
    </row>
    <row r="31" spans="2:6" x14ac:dyDescent="0.25">
      <c r="B31" s="119"/>
      <c r="C31" s="124"/>
      <c r="D31" s="125"/>
      <c r="E31" s="125"/>
      <c r="F31" s="126"/>
    </row>
    <row r="32" spans="2:6" x14ac:dyDescent="0.25">
      <c r="B32" s="119"/>
      <c r="C32" s="124"/>
      <c r="D32" s="125"/>
      <c r="E32" s="125"/>
      <c r="F32" s="126"/>
    </row>
    <row r="33" spans="2:6" x14ac:dyDescent="0.25">
      <c r="B33" s="119"/>
      <c r="C33" s="124"/>
      <c r="D33" s="125"/>
      <c r="E33" s="125"/>
      <c r="F33" s="126"/>
    </row>
    <row r="34" spans="2:6" ht="15.75" thickBot="1" x14ac:dyDescent="0.3">
      <c r="B34" s="120"/>
      <c r="C34" s="127"/>
      <c r="D34" s="128"/>
      <c r="E34" s="128"/>
      <c r="F34" s="129"/>
    </row>
    <row r="35" spans="2:6" ht="27.75" customHeight="1" x14ac:dyDescent="0.25"/>
    <row r="36" spans="2:6" ht="29.25" customHeight="1" x14ac:dyDescent="0.25"/>
  </sheetData>
  <protectedRanges>
    <protectedRange sqref="C27:F34" name="Bereik3"/>
    <protectedRange sqref="D12:E13" name="Bereik1"/>
    <protectedRange sqref="D17:E20" name="Bereik2"/>
  </protectedRanges>
  <mergeCells count="15">
    <mergeCell ref="C29:F29"/>
    <mergeCell ref="B30:B34"/>
    <mergeCell ref="C30:F34"/>
    <mergeCell ref="D19:E19"/>
    <mergeCell ref="D20:E20"/>
    <mergeCell ref="D21:E21"/>
    <mergeCell ref="D24:E24"/>
    <mergeCell ref="C27:F27"/>
    <mergeCell ref="C28:F28"/>
    <mergeCell ref="D18:E18"/>
    <mergeCell ref="D11:E11"/>
    <mergeCell ref="D12:E12"/>
    <mergeCell ref="D13:E13"/>
    <mergeCell ref="D16:E16"/>
    <mergeCell ref="D17:E17"/>
  </mergeCells>
  <pageMargins left="0.7" right="0.7" top="0.75" bottom="0.75" header="0.3" footer="0.3"/>
  <pageSetup paperSize="9" scale="4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645C1-99CE-4024-9012-AAB7E7DACA3E}">
  <dimension ref="B1:G36"/>
  <sheetViews>
    <sheetView showWhiteSpace="0" zoomScale="85" zoomScaleNormal="85" zoomScaleSheetLayoutView="70" zoomScalePageLayoutView="80" workbookViewId="0">
      <selection activeCell="D21" sqref="D21:E21"/>
    </sheetView>
  </sheetViews>
  <sheetFormatPr defaultColWidth="8.42578125" defaultRowHeight="15" x14ac:dyDescent="0.25"/>
  <cols>
    <col min="1" max="1" width="4.42578125" customWidth="1"/>
    <col min="2" max="2" width="67.42578125" style="1" customWidth="1"/>
    <col min="3" max="3" width="18.85546875" style="1" bestFit="1" customWidth="1"/>
    <col min="4" max="4" width="27.140625" style="1" customWidth="1"/>
    <col min="5" max="5" width="19.140625" style="1" customWidth="1"/>
    <col min="6" max="6" width="19.42578125" style="38" customWidth="1"/>
  </cols>
  <sheetData>
    <row r="1" spans="2:7" ht="15.75" thickBot="1" x14ac:dyDescent="0.3"/>
    <row r="2" spans="2:7" ht="23.25" x14ac:dyDescent="0.35">
      <c r="B2" s="86" t="s">
        <v>145</v>
      </c>
      <c r="C2" s="82"/>
    </row>
    <row r="3" spans="2:7" ht="24" thickBot="1" x14ac:dyDescent="0.4">
      <c r="B3" s="87" t="s">
        <v>129</v>
      </c>
      <c r="C3" s="85"/>
    </row>
    <row r="4" spans="2:7" ht="15.75" thickBot="1" x14ac:dyDescent="0.3">
      <c r="B4"/>
      <c r="C4"/>
      <c r="D4"/>
      <c r="E4"/>
    </row>
    <row r="5" spans="2:7" ht="19.5" thickBot="1" x14ac:dyDescent="0.35">
      <c r="B5" s="21" t="s">
        <v>0</v>
      </c>
      <c r="C5" s="22"/>
      <c r="D5"/>
      <c r="E5"/>
    </row>
    <row r="6" spans="2:7" x14ac:dyDescent="0.25">
      <c r="B6" s="16" t="s">
        <v>1</v>
      </c>
      <c r="C6" s="17"/>
      <c r="D6"/>
      <c r="E6"/>
    </row>
    <row r="7" spans="2:7" x14ac:dyDescent="0.25">
      <c r="B7" s="16" t="s">
        <v>2</v>
      </c>
      <c r="C7" s="17"/>
      <c r="D7"/>
      <c r="E7"/>
    </row>
    <row r="8" spans="2:7" x14ac:dyDescent="0.25">
      <c r="B8" s="16" t="s">
        <v>3</v>
      </c>
      <c r="C8" s="17"/>
      <c r="D8"/>
      <c r="E8"/>
    </row>
    <row r="9" spans="2:7" ht="15.75" thickBot="1" x14ac:dyDescent="0.3">
      <c r="B9" s="18" t="s">
        <v>4</v>
      </c>
      <c r="C9" s="19"/>
      <c r="D9"/>
      <c r="E9"/>
    </row>
    <row r="10" spans="2:7" ht="15.75" thickBot="1" x14ac:dyDescent="0.3">
      <c r="B10"/>
      <c r="C10"/>
      <c r="D10"/>
      <c r="E10"/>
    </row>
    <row r="11" spans="2:7" ht="18.75" x14ac:dyDescent="0.3">
      <c r="B11" s="32" t="s">
        <v>29</v>
      </c>
      <c r="C11" s="60" t="s">
        <v>6</v>
      </c>
      <c r="D11" s="113" t="s">
        <v>19</v>
      </c>
      <c r="E11" s="113"/>
      <c r="F11" s="42" t="s">
        <v>7</v>
      </c>
    </row>
    <row r="12" spans="2:7" x14ac:dyDescent="0.25">
      <c r="B12" s="28" t="s">
        <v>43</v>
      </c>
      <c r="C12" s="26">
        <v>4</v>
      </c>
      <c r="D12" s="136"/>
      <c r="E12" s="136"/>
      <c r="F12" s="29">
        <f>C12*D12</f>
        <v>0</v>
      </c>
    </row>
    <row r="13" spans="2:7" x14ac:dyDescent="0.25">
      <c r="B13" s="4" t="s">
        <v>44</v>
      </c>
      <c r="C13" s="15">
        <v>6</v>
      </c>
      <c r="D13" s="136"/>
      <c r="E13" s="136"/>
      <c r="F13" s="29">
        <f>C13*D13</f>
        <v>0</v>
      </c>
    </row>
    <row r="14" spans="2:7" ht="18.75" x14ac:dyDescent="0.3">
      <c r="B14" s="5"/>
      <c r="D14" s="23" t="s">
        <v>125</v>
      </c>
      <c r="E14" s="59"/>
      <c r="F14" s="33">
        <f>SUM(F12:F13)</f>
        <v>0</v>
      </c>
    </row>
    <row r="15" spans="2:7" ht="18.75" x14ac:dyDescent="0.3">
      <c r="B15" s="5"/>
      <c r="C15" s="9"/>
      <c r="D15" s="10"/>
      <c r="E15" s="10"/>
      <c r="F15" s="44"/>
      <c r="G15" s="10"/>
    </row>
    <row r="16" spans="2:7" ht="20.100000000000001" customHeight="1" x14ac:dyDescent="0.3">
      <c r="B16" s="27" t="s">
        <v>30</v>
      </c>
      <c r="C16" s="59" t="s">
        <v>6</v>
      </c>
      <c r="D16" s="101" t="s">
        <v>19</v>
      </c>
      <c r="E16" s="101"/>
      <c r="F16" s="41" t="s">
        <v>7</v>
      </c>
    </row>
    <row r="17" spans="2:6" ht="30" x14ac:dyDescent="0.25">
      <c r="B17" s="28" t="s">
        <v>130</v>
      </c>
      <c r="C17" s="26">
        <v>4</v>
      </c>
      <c r="D17" s="136"/>
      <c r="E17" s="136"/>
      <c r="F17" s="29">
        <f>C17*D17</f>
        <v>0</v>
      </c>
    </row>
    <row r="18" spans="2:6" ht="30" x14ac:dyDescent="0.25">
      <c r="B18" s="4" t="s">
        <v>131</v>
      </c>
      <c r="C18" s="15">
        <v>6</v>
      </c>
      <c r="D18" s="135"/>
      <c r="E18" s="135"/>
      <c r="F18" s="29">
        <f t="shared" ref="F18:F21" si="0">C18*D18</f>
        <v>0</v>
      </c>
    </row>
    <row r="19" spans="2:6" x14ac:dyDescent="0.25">
      <c r="B19" s="4" t="s">
        <v>122</v>
      </c>
      <c r="C19" s="15">
        <v>4</v>
      </c>
      <c r="D19" s="135"/>
      <c r="E19" s="135"/>
      <c r="F19" s="29">
        <f t="shared" si="0"/>
        <v>0</v>
      </c>
    </row>
    <row r="20" spans="2:6" x14ac:dyDescent="0.25">
      <c r="B20" s="4" t="s">
        <v>124</v>
      </c>
      <c r="C20" s="15">
        <v>6</v>
      </c>
      <c r="D20" s="135"/>
      <c r="E20" s="135"/>
      <c r="F20" s="29">
        <f t="shared" si="0"/>
        <v>0</v>
      </c>
    </row>
    <row r="21" spans="2:6" ht="30" customHeight="1" x14ac:dyDescent="0.25">
      <c r="B21" s="4" t="s">
        <v>155</v>
      </c>
      <c r="C21" s="49">
        <v>10</v>
      </c>
      <c r="D21" s="137">
        <f>Koppelingen!J30</f>
        <v>0</v>
      </c>
      <c r="E21" s="137"/>
      <c r="F21" s="29">
        <f t="shared" si="0"/>
        <v>0</v>
      </c>
    </row>
    <row r="22" spans="2:6" ht="18.75" x14ac:dyDescent="0.3">
      <c r="B22" s="5"/>
      <c r="D22" s="24" t="s">
        <v>125</v>
      </c>
      <c r="E22" s="25"/>
      <c r="F22" s="33">
        <f>SUM(F17:F21)</f>
        <v>0</v>
      </c>
    </row>
    <row r="23" spans="2:6" x14ac:dyDescent="0.25">
      <c r="B23" s="5"/>
      <c r="F23" s="40"/>
    </row>
    <row r="24" spans="2:6" ht="19.5" thickBot="1" x14ac:dyDescent="0.35">
      <c r="B24" s="30"/>
      <c r="C24" s="31"/>
      <c r="D24" s="111" t="s">
        <v>126</v>
      </c>
      <c r="E24" s="112"/>
      <c r="F24" s="37">
        <f>SUM(F22,F14)</f>
        <v>0</v>
      </c>
    </row>
    <row r="26" spans="2:6" ht="15.75" thickBot="1" x14ac:dyDescent="0.3"/>
    <row r="27" spans="2:6" x14ac:dyDescent="0.25">
      <c r="B27" s="11" t="s">
        <v>9</v>
      </c>
      <c r="C27" s="130"/>
      <c r="D27" s="131"/>
      <c r="E27" s="131"/>
      <c r="F27" s="132"/>
    </row>
    <row r="28" spans="2:6" x14ac:dyDescent="0.25">
      <c r="B28" s="58" t="s">
        <v>10</v>
      </c>
      <c r="C28" s="116"/>
      <c r="D28" s="117"/>
      <c r="E28" s="117"/>
      <c r="F28" s="118"/>
    </row>
    <row r="29" spans="2:6" x14ac:dyDescent="0.25">
      <c r="B29" s="58" t="s">
        <v>11</v>
      </c>
      <c r="C29" s="116"/>
      <c r="D29" s="117"/>
      <c r="E29" s="117"/>
      <c r="F29" s="118"/>
    </row>
    <row r="30" spans="2:6" x14ac:dyDescent="0.25">
      <c r="B30" s="119" t="s">
        <v>12</v>
      </c>
      <c r="C30" s="121"/>
      <c r="D30" s="122"/>
      <c r="E30" s="122"/>
      <c r="F30" s="123"/>
    </row>
    <row r="31" spans="2:6" x14ac:dyDescent="0.25">
      <c r="B31" s="119"/>
      <c r="C31" s="124"/>
      <c r="D31" s="125"/>
      <c r="E31" s="125"/>
      <c r="F31" s="126"/>
    </row>
    <row r="32" spans="2:6" x14ac:dyDescent="0.25">
      <c r="B32" s="119"/>
      <c r="C32" s="124"/>
      <c r="D32" s="125"/>
      <c r="E32" s="125"/>
      <c r="F32" s="126"/>
    </row>
    <row r="33" spans="2:6" x14ac:dyDescent="0.25">
      <c r="B33" s="119"/>
      <c r="C33" s="124"/>
      <c r="D33" s="125"/>
      <c r="E33" s="125"/>
      <c r="F33" s="126"/>
    </row>
    <row r="34" spans="2:6" ht="15.75" thickBot="1" x14ac:dyDescent="0.3">
      <c r="B34" s="120"/>
      <c r="C34" s="127"/>
      <c r="D34" s="128"/>
      <c r="E34" s="128"/>
      <c r="F34" s="129"/>
    </row>
    <row r="35" spans="2:6" ht="27.75" customHeight="1" x14ac:dyDescent="0.25"/>
    <row r="36" spans="2:6" ht="29.25" customHeight="1" x14ac:dyDescent="0.25"/>
  </sheetData>
  <sheetProtection algorithmName="SHA-512" hashValue="1uXasDMUjVilxFxq99pwNXL6kGX/q9NzTKxemqrLrhGApnhDogexShadWgy/OE+1JbK7joS7P6Wtq4O/MZghYA==" saltValue="ATQs4k5RX78KsSJNRRQuHQ==" spinCount="100000" sheet="1" objects="1" scenarios="1"/>
  <protectedRanges>
    <protectedRange sqref="D12:E13 D17:E20 C27:F34" name="Bereik1"/>
  </protectedRanges>
  <mergeCells count="15">
    <mergeCell ref="C29:F29"/>
    <mergeCell ref="B30:B34"/>
    <mergeCell ref="C30:F34"/>
    <mergeCell ref="D19:E19"/>
    <mergeCell ref="D20:E20"/>
    <mergeCell ref="D21:E21"/>
    <mergeCell ref="D24:E24"/>
    <mergeCell ref="C27:F27"/>
    <mergeCell ref="C28:F28"/>
    <mergeCell ref="D18:E18"/>
    <mergeCell ref="D11:E11"/>
    <mergeCell ref="D12:E12"/>
    <mergeCell ref="D13:E13"/>
    <mergeCell ref="D16:E16"/>
    <mergeCell ref="D17:E17"/>
  </mergeCells>
  <pageMargins left="0.7" right="0.7" top="0.75" bottom="0.75" header="0.3" footer="0.3"/>
  <pageSetup paperSize="9" scale="4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K47"/>
  <sheetViews>
    <sheetView topLeftCell="A10" zoomScaleNormal="100" zoomScaleSheetLayoutView="70" workbookViewId="0">
      <selection activeCell="G34" sqref="G34"/>
    </sheetView>
  </sheetViews>
  <sheetFormatPr defaultColWidth="8.42578125" defaultRowHeight="15" x14ac:dyDescent="0.25"/>
  <cols>
    <col min="1" max="1" width="4.42578125" customWidth="1"/>
    <col min="2" max="2" width="7" style="1" customWidth="1"/>
    <col min="3" max="3" width="32.42578125" style="1" customWidth="1"/>
    <col min="4" max="4" width="14.28515625" style="1" customWidth="1"/>
    <col min="5" max="5" width="27.140625" style="1" customWidth="1"/>
    <col min="6" max="6" width="38.5703125" style="1" customWidth="1"/>
    <col min="7" max="11" width="19.42578125" customWidth="1"/>
  </cols>
  <sheetData>
    <row r="2" spans="2:11" ht="15.75" thickBot="1" x14ac:dyDescent="0.3"/>
    <row r="3" spans="2:11" ht="23.25" x14ac:dyDescent="0.35">
      <c r="B3" s="88" t="s">
        <v>144</v>
      </c>
      <c r="C3" s="89"/>
      <c r="D3" s="89"/>
      <c r="E3" s="90"/>
      <c r="F3" s="91"/>
    </row>
    <row r="4" spans="2:11" ht="54.95" customHeight="1" thickBot="1" x14ac:dyDescent="0.3">
      <c r="B4" s="138" t="s">
        <v>154</v>
      </c>
      <c r="C4" s="139"/>
      <c r="D4" s="139"/>
      <c r="E4" s="139"/>
      <c r="F4" s="140"/>
    </row>
    <row r="5" spans="2:11" ht="19.5" thickBot="1" x14ac:dyDescent="0.35">
      <c r="C5" s="35" t="s">
        <v>45</v>
      </c>
      <c r="D5" s="35"/>
    </row>
    <row r="6" spans="2:11" ht="75" x14ac:dyDescent="0.25">
      <c r="B6" s="2" t="s">
        <v>16</v>
      </c>
      <c r="C6" s="2" t="s">
        <v>13</v>
      </c>
      <c r="D6" s="2" t="s">
        <v>50</v>
      </c>
      <c r="E6" s="2" t="s">
        <v>14</v>
      </c>
      <c r="F6" s="2" t="s">
        <v>15</v>
      </c>
      <c r="G6" s="3" t="s">
        <v>26</v>
      </c>
      <c r="H6" s="3" t="s">
        <v>27</v>
      </c>
      <c r="I6" s="3" t="s">
        <v>28</v>
      </c>
      <c r="J6" s="3" t="s">
        <v>47</v>
      </c>
      <c r="K6" s="3" t="s">
        <v>46</v>
      </c>
    </row>
    <row r="7" spans="2:11" x14ac:dyDescent="0.25">
      <c r="B7" s="63" t="s">
        <v>51</v>
      </c>
      <c r="C7" s="63" t="s">
        <v>52</v>
      </c>
      <c r="D7" s="63" t="s">
        <v>53</v>
      </c>
      <c r="E7" s="63" t="s">
        <v>34</v>
      </c>
      <c r="F7" s="63" t="s">
        <v>36</v>
      </c>
      <c r="G7" s="13"/>
      <c r="H7" s="13"/>
      <c r="I7" s="13"/>
      <c r="J7" s="13"/>
      <c r="K7" s="13"/>
    </row>
    <row r="8" spans="2:11" ht="30" x14ac:dyDescent="0.25">
      <c r="B8" s="63" t="s">
        <v>54</v>
      </c>
      <c r="C8" s="15" t="s">
        <v>55</v>
      </c>
      <c r="D8" s="63" t="s">
        <v>56</v>
      </c>
      <c r="E8" s="63" t="s">
        <v>34</v>
      </c>
      <c r="F8" s="63" t="s">
        <v>57</v>
      </c>
      <c r="G8" s="13"/>
      <c r="H8" s="13"/>
      <c r="I8" s="13"/>
      <c r="J8" s="13"/>
      <c r="K8" s="13"/>
    </row>
    <row r="9" spans="2:11" ht="30" x14ac:dyDescent="0.25">
      <c r="B9" s="63" t="s">
        <v>58</v>
      </c>
      <c r="C9" s="15" t="s">
        <v>59</v>
      </c>
      <c r="D9" s="63" t="s">
        <v>53</v>
      </c>
      <c r="E9" s="63" t="s">
        <v>34</v>
      </c>
      <c r="F9" s="63" t="s">
        <v>60</v>
      </c>
      <c r="G9" s="13" t="s">
        <v>160</v>
      </c>
      <c r="H9" s="13"/>
      <c r="I9" s="13"/>
      <c r="J9" s="13"/>
      <c r="K9" s="13"/>
    </row>
    <row r="10" spans="2:11" x14ac:dyDescent="0.25">
      <c r="B10" s="63" t="s">
        <v>61</v>
      </c>
      <c r="C10" s="15" t="s">
        <v>62</v>
      </c>
      <c r="D10" s="63" t="s">
        <v>53</v>
      </c>
      <c r="E10" s="63" t="s">
        <v>34</v>
      </c>
      <c r="F10" s="63" t="s">
        <v>63</v>
      </c>
      <c r="G10" s="13"/>
      <c r="H10" s="13"/>
      <c r="I10" s="13"/>
      <c r="J10" s="13"/>
      <c r="K10" s="13"/>
    </row>
    <row r="11" spans="2:11" x14ac:dyDescent="0.25">
      <c r="B11" s="63" t="s">
        <v>64</v>
      </c>
      <c r="C11" s="15" t="s">
        <v>65</v>
      </c>
      <c r="D11" s="63" t="s">
        <v>53</v>
      </c>
      <c r="E11" s="63" t="s">
        <v>34</v>
      </c>
      <c r="F11" s="63" t="s">
        <v>66</v>
      </c>
      <c r="G11" s="13"/>
      <c r="H11" s="13"/>
      <c r="I11" s="13"/>
      <c r="J11" s="13"/>
      <c r="K11" s="13"/>
    </row>
    <row r="12" spans="2:11" x14ac:dyDescent="0.25">
      <c r="B12" s="63" t="s">
        <v>67</v>
      </c>
      <c r="C12" s="63" t="s">
        <v>37</v>
      </c>
      <c r="D12" s="63" t="s">
        <v>56</v>
      </c>
      <c r="E12" s="63" t="s">
        <v>34</v>
      </c>
      <c r="F12" s="63" t="s">
        <v>68</v>
      </c>
      <c r="G12" s="13"/>
      <c r="H12" s="13"/>
      <c r="I12" s="13"/>
      <c r="J12" s="13"/>
      <c r="K12" s="13"/>
    </row>
    <row r="13" spans="2:11" x14ac:dyDescent="0.25">
      <c r="B13" s="63" t="s">
        <v>69</v>
      </c>
      <c r="C13" s="63" t="s">
        <v>38</v>
      </c>
      <c r="D13" s="63" t="s">
        <v>56</v>
      </c>
      <c r="E13" s="63" t="s">
        <v>34</v>
      </c>
      <c r="F13" s="63" t="s">
        <v>39</v>
      </c>
      <c r="G13" s="13"/>
      <c r="H13" s="13"/>
      <c r="I13" s="13"/>
      <c r="J13" s="13"/>
      <c r="K13" s="13"/>
    </row>
    <row r="14" spans="2:11" x14ac:dyDescent="0.25">
      <c r="B14" s="63" t="s">
        <v>70</v>
      </c>
      <c r="C14" s="63" t="s">
        <v>40</v>
      </c>
      <c r="D14" s="63" t="s">
        <v>53</v>
      </c>
      <c r="E14" s="63" t="s">
        <v>34</v>
      </c>
      <c r="F14" s="63" t="s">
        <v>41</v>
      </c>
      <c r="G14" s="13"/>
      <c r="H14" s="13"/>
      <c r="I14" s="13"/>
      <c r="J14" s="13"/>
      <c r="K14" s="13"/>
    </row>
    <row r="15" spans="2:11" x14ac:dyDescent="0.25">
      <c r="B15" s="63" t="s">
        <v>71</v>
      </c>
      <c r="C15" s="63" t="s">
        <v>31</v>
      </c>
      <c r="D15" s="63" t="s">
        <v>53</v>
      </c>
      <c r="E15" s="63" t="s">
        <v>34</v>
      </c>
      <c r="F15" s="63" t="s">
        <v>72</v>
      </c>
      <c r="G15" s="13"/>
      <c r="H15" s="13"/>
      <c r="I15" s="13"/>
      <c r="J15" s="13"/>
      <c r="K15" s="13"/>
    </row>
    <row r="16" spans="2:11" x14ac:dyDescent="0.25">
      <c r="B16" s="63" t="s">
        <v>73</v>
      </c>
      <c r="C16" s="63" t="s">
        <v>74</v>
      </c>
      <c r="D16" s="63" t="s">
        <v>56</v>
      </c>
      <c r="E16" s="63" t="s">
        <v>34</v>
      </c>
      <c r="F16" s="63" t="s">
        <v>75</v>
      </c>
      <c r="G16" s="13"/>
      <c r="H16" s="13"/>
      <c r="I16" s="13"/>
      <c r="J16" s="13"/>
      <c r="K16" s="13"/>
    </row>
    <row r="17" spans="2:11" ht="15.75" x14ac:dyDescent="0.25">
      <c r="B17" s="63" t="s">
        <v>76</v>
      </c>
      <c r="C17" s="64" t="s">
        <v>77</v>
      </c>
      <c r="D17" s="63" t="s">
        <v>53</v>
      </c>
      <c r="E17" s="63" t="s">
        <v>34</v>
      </c>
      <c r="F17" s="63" t="s">
        <v>78</v>
      </c>
      <c r="G17" s="13"/>
      <c r="H17" s="13"/>
      <c r="I17" s="13"/>
      <c r="J17" s="13"/>
      <c r="K17" s="13"/>
    </row>
    <row r="18" spans="2:11" x14ac:dyDescent="0.25">
      <c r="B18" s="63" t="s">
        <v>79</v>
      </c>
      <c r="C18" s="63" t="s">
        <v>80</v>
      </c>
      <c r="D18" s="63" t="s">
        <v>53</v>
      </c>
      <c r="E18" s="63" t="s">
        <v>34</v>
      </c>
      <c r="F18" s="63" t="s">
        <v>81</v>
      </c>
      <c r="G18" s="13"/>
      <c r="H18" s="13"/>
      <c r="I18" s="13"/>
      <c r="J18" s="13"/>
      <c r="K18" s="13"/>
    </row>
    <row r="19" spans="2:11" x14ac:dyDescent="0.25">
      <c r="B19" s="63" t="s">
        <v>82</v>
      </c>
      <c r="C19" s="63" t="s">
        <v>83</v>
      </c>
      <c r="D19" s="63" t="s">
        <v>56</v>
      </c>
      <c r="E19" s="63" t="s">
        <v>34</v>
      </c>
      <c r="F19" s="63" t="s">
        <v>84</v>
      </c>
      <c r="G19" s="13"/>
      <c r="H19" s="13"/>
      <c r="I19" s="13"/>
      <c r="J19" s="13"/>
      <c r="K19" s="13"/>
    </row>
    <row r="20" spans="2:11" x14ac:dyDescent="0.25">
      <c r="B20" s="63" t="s">
        <v>85</v>
      </c>
      <c r="C20" s="63" t="s">
        <v>86</v>
      </c>
      <c r="D20" s="63" t="s">
        <v>53</v>
      </c>
      <c r="E20" s="63" t="s">
        <v>34</v>
      </c>
      <c r="F20" s="63" t="s">
        <v>87</v>
      </c>
      <c r="G20" s="13"/>
      <c r="H20" s="13"/>
      <c r="I20" s="13"/>
      <c r="J20" s="13"/>
      <c r="K20" s="13"/>
    </row>
    <row r="21" spans="2:11" x14ac:dyDescent="0.25">
      <c r="B21" s="63" t="s">
        <v>88</v>
      </c>
      <c r="C21" s="63" t="s">
        <v>89</v>
      </c>
      <c r="D21" s="63" t="s">
        <v>53</v>
      </c>
      <c r="E21" s="63" t="s">
        <v>34</v>
      </c>
      <c r="F21" s="63" t="s">
        <v>90</v>
      </c>
      <c r="G21" s="13"/>
      <c r="H21" s="13"/>
      <c r="I21" s="13"/>
      <c r="J21" s="13"/>
      <c r="K21" s="13"/>
    </row>
    <row r="22" spans="2:11" x14ac:dyDescent="0.25">
      <c r="B22" s="63" t="s">
        <v>91</v>
      </c>
      <c r="C22" s="63" t="s">
        <v>92</v>
      </c>
      <c r="D22" s="63" t="s">
        <v>56</v>
      </c>
      <c r="E22" s="63" t="s">
        <v>34</v>
      </c>
      <c r="F22" s="63" t="s">
        <v>93</v>
      </c>
      <c r="G22" s="13"/>
      <c r="H22" s="13"/>
      <c r="I22" s="13"/>
      <c r="J22" s="13"/>
      <c r="K22" s="13"/>
    </row>
    <row r="23" spans="2:11" x14ac:dyDescent="0.25">
      <c r="B23" s="63" t="s">
        <v>94</v>
      </c>
      <c r="C23" s="63" t="s">
        <v>95</v>
      </c>
      <c r="D23" s="63" t="s">
        <v>96</v>
      </c>
      <c r="E23" s="63" t="s">
        <v>34</v>
      </c>
      <c r="F23" s="63" t="s">
        <v>97</v>
      </c>
      <c r="G23" s="13"/>
      <c r="H23" s="13"/>
      <c r="I23" s="13"/>
      <c r="J23" s="13"/>
      <c r="K23" s="13"/>
    </row>
    <row r="24" spans="2:11" x14ac:dyDescent="0.25">
      <c r="B24" s="63" t="s">
        <v>98</v>
      </c>
      <c r="C24" s="63" t="s">
        <v>99</v>
      </c>
      <c r="D24" s="63" t="s">
        <v>96</v>
      </c>
      <c r="E24" s="63" t="s">
        <v>34</v>
      </c>
      <c r="F24" s="63" t="s">
        <v>100</v>
      </c>
      <c r="G24" s="13"/>
      <c r="H24" s="13"/>
      <c r="I24" s="13"/>
      <c r="J24" s="13"/>
      <c r="K24" s="13"/>
    </row>
    <row r="25" spans="2:11" x14ac:dyDescent="0.25">
      <c r="B25" s="63" t="s">
        <v>101</v>
      </c>
      <c r="C25" s="63" t="s">
        <v>102</v>
      </c>
      <c r="D25" s="63" t="s">
        <v>96</v>
      </c>
      <c r="E25" s="63" t="s">
        <v>34</v>
      </c>
      <c r="F25" s="63" t="s">
        <v>103</v>
      </c>
      <c r="G25" s="13"/>
      <c r="H25" s="13"/>
      <c r="I25" s="13"/>
      <c r="J25" s="13"/>
      <c r="K25" s="13"/>
    </row>
    <row r="26" spans="2:11" x14ac:dyDescent="0.25">
      <c r="B26" s="63" t="s">
        <v>104</v>
      </c>
      <c r="C26" s="63" t="s">
        <v>105</v>
      </c>
      <c r="D26" s="63" t="s">
        <v>96</v>
      </c>
      <c r="E26" s="63" t="s">
        <v>34</v>
      </c>
      <c r="F26" s="63" t="s">
        <v>106</v>
      </c>
      <c r="G26" s="13"/>
      <c r="H26" s="13"/>
      <c r="I26" s="13"/>
      <c r="J26" s="13"/>
      <c r="K26" s="13"/>
    </row>
    <row r="27" spans="2:11" x14ac:dyDescent="0.25">
      <c r="B27" s="63" t="s">
        <v>107</v>
      </c>
      <c r="C27" s="63" t="s">
        <v>35</v>
      </c>
      <c r="D27" s="63" t="s">
        <v>96</v>
      </c>
      <c r="E27" s="63" t="s">
        <v>34</v>
      </c>
      <c r="F27" s="63" t="s">
        <v>108</v>
      </c>
      <c r="G27" s="13"/>
      <c r="H27" s="13"/>
      <c r="I27" s="13"/>
      <c r="J27" s="13"/>
      <c r="K27" s="13"/>
    </row>
    <row r="28" spans="2:11" x14ac:dyDescent="0.25">
      <c r="B28" s="63" t="s">
        <v>109</v>
      </c>
      <c r="C28" s="63" t="s">
        <v>113</v>
      </c>
      <c r="D28" s="63" t="s">
        <v>56</v>
      </c>
      <c r="E28" s="63" t="s">
        <v>34</v>
      </c>
      <c r="F28" s="63" t="s">
        <v>114</v>
      </c>
      <c r="G28" s="13"/>
      <c r="H28" s="13"/>
      <c r="I28" s="13"/>
      <c r="J28" s="13"/>
      <c r="K28" s="13"/>
    </row>
    <row r="29" spans="2:11" x14ac:dyDescent="0.25">
      <c r="B29" s="14"/>
      <c r="C29" s="14"/>
      <c r="D29" s="14"/>
      <c r="E29" s="14"/>
      <c r="F29" s="14"/>
      <c r="G29" s="14"/>
      <c r="H29" s="14"/>
      <c r="I29" s="14"/>
      <c r="J29" s="14"/>
      <c r="K29" s="14"/>
    </row>
    <row r="30" spans="2:11" ht="19.5" thickBot="1" x14ac:dyDescent="0.35">
      <c r="B30"/>
      <c r="C30" s="6" t="s">
        <v>146</v>
      </c>
      <c r="D30" s="62"/>
      <c r="E30" s="7"/>
      <c r="F30" s="7"/>
      <c r="G30" s="8">
        <f>SUM(G7:G29)</f>
        <v>0</v>
      </c>
      <c r="H30" s="8">
        <f>SUM(H7:H29)</f>
        <v>0</v>
      </c>
      <c r="I30" s="8">
        <f>SUM(G30:H30)</f>
        <v>0</v>
      </c>
      <c r="J30" s="8">
        <f>SUM(J7:J29)</f>
        <v>0</v>
      </c>
      <c r="K30" s="8">
        <f>SUM(K7:K29)</f>
        <v>0</v>
      </c>
    </row>
    <row r="32" spans="2:11" ht="19.5" thickBot="1" x14ac:dyDescent="0.35">
      <c r="C32" s="35" t="s">
        <v>48</v>
      </c>
      <c r="D32" s="35"/>
    </row>
    <row r="33" spans="2:11" ht="75" x14ac:dyDescent="0.25">
      <c r="B33" s="2" t="s">
        <v>16</v>
      </c>
      <c r="C33" s="2" t="s">
        <v>13</v>
      </c>
      <c r="D33" s="2" t="s">
        <v>50</v>
      </c>
      <c r="E33" s="2" t="s">
        <v>14</v>
      </c>
      <c r="F33" s="2" t="s">
        <v>15</v>
      </c>
      <c r="G33" s="3" t="s">
        <v>26</v>
      </c>
      <c r="H33" s="3" t="s">
        <v>27</v>
      </c>
      <c r="I33" s="3" t="s">
        <v>28</v>
      </c>
      <c r="J33" s="3" t="s">
        <v>47</v>
      </c>
      <c r="K33" s="3" t="s">
        <v>46</v>
      </c>
    </row>
    <row r="34" spans="2:11" x14ac:dyDescent="0.25">
      <c r="B34" s="63" t="s">
        <v>112</v>
      </c>
      <c r="C34" s="63" t="s">
        <v>110</v>
      </c>
      <c r="D34" s="63" t="s">
        <v>56</v>
      </c>
      <c r="E34" s="63" t="s">
        <v>34</v>
      </c>
      <c r="F34" s="63" t="s">
        <v>111</v>
      </c>
      <c r="G34" s="13"/>
      <c r="H34" s="13"/>
      <c r="I34" s="13"/>
      <c r="J34" s="13"/>
      <c r="K34" s="13"/>
    </row>
    <row r="35" spans="2:11" x14ac:dyDescent="0.25">
      <c r="B35" s="63" t="s">
        <v>49</v>
      </c>
      <c r="C35" s="63" t="s">
        <v>115</v>
      </c>
      <c r="D35" s="63" t="s">
        <v>56</v>
      </c>
      <c r="E35" s="63" t="s">
        <v>34</v>
      </c>
      <c r="F35" s="63" t="s">
        <v>116</v>
      </c>
      <c r="G35" s="13"/>
      <c r="H35" s="13"/>
      <c r="I35" s="13"/>
      <c r="J35" s="13"/>
      <c r="K35" s="13"/>
    </row>
    <row r="36" spans="2:11" ht="38.25" thickBot="1" x14ac:dyDescent="0.35">
      <c r="B36"/>
      <c r="C36" s="65" t="s">
        <v>147</v>
      </c>
      <c r="D36" s="66"/>
      <c r="E36" s="67"/>
      <c r="F36" s="67"/>
      <c r="G36" s="8" t="s">
        <v>157</v>
      </c>
      <c r="H36" s="8">
        <f>SUM(H34:H35)</f>
        <v>0</v>
      </c>
      <c r="I36" s="8">
        <f>SUM(I34:I35)</f>
        <v>0</v>
      </c>
      <c r="J36" s="8">
        <f>SUM(J34:J35)</f>
        <v>0</v>
      </c>
      <c r="K36" s="8">
        <f>SUM(K34:K35)</f>
        <v>0</v>
      </c>
    </row>
    <row r="39" spans="2:11" ht="15.75" thickBot="1" x14ac:dyDescent="0.3"/>
    <row r="40" spans="2:11" x14ac:dyDescent="0.25">
      <c r="B40" s="141" t="s">
        <v>9</v>
      </c>
      <c r="C40" s="142"/>
      <c r="D40" s="151"/>
      <c r="E40" s="152"/>
      <c r="F40" s="152"/>
      <c r="G40" s="152"/>
      <c r="H40" s="152"/>
      <c r="I40" s="152"/>
      <c r="J40" s="152"/>
      <c r="K40" s="153"/>
    </row>
    <row r="41" spans="2:11" x14ac:dyDescent="0.25">
      <c r="B41" s="143" t="s">
        <v>10</v>
      </c>
      <c r="C41" s="144"/>
      <c r="D41" s="154"/>
      <c r="E41" s="155"/>
      <c r="F41" s="155"/>
      <c r="G41" s="155"/>
      <c r="H41" s="155"/>
      <c r="I41" s="155"/>
      <c r="J41" s="155"/>
      <c r="K41" s="156"/>
    </row>
    <row r="42" spans="2:11" x14ac:dyDescent="0.25">
      <c r="B42" s="143" t="s">
        <v>11</v>
      </c>
      <c r="C42" s="144"/>
      <c r="D42" s="154"/>
      <c r="E42" s="155"/>
      <c r="F42" s="155"/>
      <c r="G42" s="155"/>
      <c r="H42" s="155"/>
      <c r="I42" s="155"/>
      <c r="J42" s="155"/>
      <c r="K42" s="156"/>
    </row>
    <row r="43" spans="2:11" ht="15" customHeight="1" x14ac:dyDescent="0.25">
      <c r="B43" s="145" t="s">
        <v>12</v>
      </c>
      <c r="C43" s="146"/>
      <c r="D43" s="157"/>
      <c r="E43" s="158"/>
      <c r="F43" s="158"/>
      <c r="G43" s="158"/>
      <c r="H43" s="158"/>
      <c r="I43" s="158"/>
      <c r="J43" s="158"/>
      <c r="K43" s="159"/>
    </row>
    <row r="44" spans="2:11" x14ac:dyDescent="0.25">
      <c r="B44" s="147"/>
      <c r="C44" s="148"/>
      <c r="D44" s="160"/>
      <c r="E44" s="161"/>
      <c r="F44" s="161"/>
      <c r="G44" s="161"/>
      <c r="H44" s="161"/>
      <c r="I44" s="161"/>
      <c r="J44" s="161"/>
      <c r="K44" s="162"/>
    </row>
    <row r="45" spans="2:11" x14ac:dyDescent="0.25">
      <c r="B45" s="147"/>
      <c r="C45" s="148"/>
      <c r="D45" s="160"/>
      <c r="E45" s="161"/>
      <c r="F45" s="161"/>
      <c r="G45" s="161"/>
      <c r="H45" s="161"/>
      <c r="I45" s="161"/>
      <c r="J45" s="161"/>
      <c r="K45" s="162"/>
    </row>
    <row r="46" spans="2:11" x14ac:dyDescent="0.25">
      <c r="B46" s="147"/>
      <c r="C46" s="148"/>
      <c r="D46" s="160"/>
      <c r="E46" s="161"/>
      <c r="F46" s="161"/>
      <c r="G46" s="161"/>
      <c r="H46" s="161"/>
      <c r="I46" s="161"/>
      <c r="J46" s="161"/>
      <c r="K46" s="162"/>
    </row>
    <row r="47" spans="2:11" ht="15.75" thickBot="1" x14ac:dyDescent="0.3">
      <c r="B47" s="149"/>
      <c r="C47" s="150"/>
      <c r="D47" s="163"/>
      <c r="E47" s="164"/>
      <c r="F47" s="164"/>
      <c r="G47" s="164"/>
      <c r="H47" s="164"/>
      <c r="I47" s="164"/>
      <c r="J47" s="164"/>
      <c r="K47" s="165"/>
    </row>
  </sheetData>
  <sheetProtection algorithmName="SHA-512" hashValue="nbqX+dunl5DY5b9F//UEMdFCl8xrfLfGxvv9hmKEo8Po3EHrKhNmfl0BlWcABFsk3ZH4y9fw/VyQ5PcutjZ4mw==" saltValue="wcBdLTV6gPVUPBPUUPDLig==" spinCount="100000" sheet="1" objects="1" scenarios="1"/>
  <protectedRanges>
    <protectedRange sqref="G34:K35 G7:K28 D40:K47" name="Bereik1"/>
  </protectedRanges>
  <mergeCells count="9">
    <mergeCell ref="B4:F4"/>
    <mergeCell ref="B40:C40"/>
    <mergeCell ref="B41:C41"/>
    <mergeCell ref="B42:C42"/>
    <mergeCell ref="B43:C47"/>
    <mergeCell ref="D40:K40"/>
    <mergeCell ref="D41:K41"/>
    <mergeCell ref="D42:K42"/>
    <mergeCell ref="D43:K47"/>
  </mergeCells>
  <phoneticPr fontId="8" type="noConversion"/>
  <pageMargins left="0.7" right="0.7" top="0.75" bottom="0.75" header="0.3" footer="0.3"/>
  <pageSetup paperSize="9" scale="4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0FDFD9140EF2A4B81B968F241D97197" ma:contentTypeVersion="13" ma:contentTypeDescription="Een nieuw document maken." ma:contentTypeScope="" ma:versionID="d6a2cf84828c9041d62124c66a449bbc">
  <xsd:schema xmlns:xsd="http://www.w3.org/2001/XMLSchema" xmlns:xs="http://www.w3.org/2001/XMLSchema" xmlns:p="http://schemas.microsoft.com/office/2006/metadata/properties" xmlns:ns2="87d708cc-862c-4d2d-bced-7f35965c3518" xmlns:ns3="c64fecbb-1954-4030-8120-5d79bf625a24" targetNamespace="http://schemas.microsoft.com/office/2006/metadata/properties" ma:root="true" ma:fieldsID="23d3db7e87980112f9d52e652f807157" ns2:_="" ns3:_="">
    <xsd:import namespace="87d708cc-862c-4d2d-bced-7f35965c3518"/>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d708cc-862c-4d2d-bced-7f35965c3518"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description="" ma:internalName="SharedWithDetails" ma:readOnly="true">
      <xsd:simpleType>
        <xsd:restriction base="dms:Note">
          <xsd:maxLength value="255"/>
        </xsd:restriction>
      </xsd:simpleType>
    </xsd:element>
    <xsd:element name="TaxCatchAll" ma:index="19"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87d708cc-862c-4d2d-bced-7f35965c35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9494B0C-4524-4420-A095-8ABA703A2559}">
  <ds:schemaRefs>
    <ds:schemaRef ds:uri="http://schemas.microsoft.com/sharepoint/v3/contenttype/forms"/>
  </ds:schemaRefs>
</ds:datastoreItem>
</file>

<file path=customXml/itemProps2.xml><?xml version="1.0" encoding="utf-8"?>
<ds:datastoreItem xmlns:ds="http://schemas.openxmlformats.org/officeDocument/2006/customXml" ds:itemID="{8D43191A-0326-4A57-AEC1-8C69C9FDE1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d708cc-862c-4d2d-bced-7f35965c3518"/>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E43F3B-B9DF-4182-8455-DB96CAACED45}">
  <ds:schemaRefs>
    <ds:schemaRef ds:uri="http://purl.org/dc/terms/"/>
    <ds:schemaRef ds:uri="c64fecbb-1954-4030-8120-5d79bf625a24"/>
    <ds:schemaRef ds:uri="http://schemas.microsoft.com/office/2006/documentManagement/types"/>
    <ds:schemaRef ds:uri="http://schemas.microsoft.com/office/infopath/2007/PartnerControls"/>
    <ds:schemaRef ds:uri="87d708cc-862c-4d2d-bced-7f35965c3518"/>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Prijsinvulformulier</vt:lpstr>
      <vt:lpstr>Kosten Hattem</vt:lpstr>
      <vt:lpstr>Kosten Heerde</vt:lpstr>
      <vt:lpstr>Kosten Oldebroek</vt:lpstr>
      <vt:lpstr>Kosten Elburg</vt:lpstr>
      <vt:lpstr>Koppelingen</vt:lpstr>
      <vt:lpstr>Koppelingen!Afdrukbereik</vt:lpstr>
      <vt:lpstr>'Kosten Elburg'!Afdrukbereik</vt:lpstr>
      <vt:lpstr>'Kosten Hattem'!Afdrukbereik</vt:lpstr>
      <vt:lpstr>'Kosten Heerde'!Afdrukbereik</vt:lpstr>
      <vt:lpstr>'Kosten Oldebroek'!Afdrukbereik</vt:lpstr>
      <vt:lpstr>Prijsinvulformulier!Afdrukbereik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Ludo Huisman</dc:creator>
  <cp:keywords/>
  <dc:description/>
  <cp:lastModifiedBy>Linda Neijensteijn</cp:lastModifiedBy>
  <cp:revision/>
  <dcterms:created xsi:type="dcterms:W3CDTF">2011-03-29T08:49:33Z</dcterms:created>
  <dcterms:modified xsi:type="dcterms:W3CDTF">2023-10-12T14:27:22Z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0x01010070FDFD9140EF2A4B81B968F241D97197</vt:lpwstr>
  </property>
  <property fmtid="{D5CDD505-2E9C-101B-9397-08002B2CF9AE}" pid="3" name="MediaServiceImageTags">
    <vt:lpwstr/>
  </property>
</Properties>
</file>