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I:\Organisatie\JZ\INKA\INKOOP\Inkoop &amp; Aanbesteding\12. Persoonlijke mappen\Lisa\1. Europese aanbesteding Datacenter\Vervanging Hardware Datacenters\publicatie\rectificatie\"/>
    </mc:Choice>
  </mc:AlternateContent>
  <xr:revisionPtr revIDLastSave="0" documentId="8_{FBABE3DD-783E-4687-B5BA-521262FF548B}" xr6:coauthVersionLast="47" xr6:coauthVersionMax="47" xr10:uidLastSave="{00000000-0000-0000-0000-000000000000}"/>
  <bookViews>
    <workbookView xWindow="-120" yWindow="-120" windowWidth="28260" windowHeight="15300" xr2:uid="{00000000-000D-0000-FFFF-FFFF00000000}"/>
  </bookViews>
  <sheets>
    <sheet name="Prijsinvulformulier" sheetId="2" r:id="rId1"/>
    <sheet name="Aan te schaffen hardware" sheetId="8" r:id="rId2"/>
    <sheet name="Support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4" l="1"/>
  <c r="F19" i="4"/>
  <c r="F16" i="4"/>
  <c r="F15" i="4"/>
  <c r="F12" i="4"/>
  <c r="F11" i="4"/>
  <c r="F8" i="4"/>
  <c r="F7" i="4"/>
  <c r="F18" i="8"/>
  <c r="F23" i="8"/>
  <c r="F13" i="8"/>
  <c r="F8" i="8"/>
  <c r="F24" i="8"/>
  <c r="F22" i="8"/>
  <c r="F19" i="8"/>
  <c r="F17" i="8"/>
  <c r="F14" i="8"/>
  <c r="F12" i="8"/>
  <c r="F9" i="8"/>
  <c r="F7" i="8"/>
  <c r="F26" i="8" l="1"/>
  <c r="E17" i="2" s="1"/>
  <c r="F22" i="4"/>
  <c r="E11" i="2"/>
  <c r="E9" i="2"/>
  <c r="E8" i="2" l="1"/>
  <c r="E19" i="2"/>
  <c r="E13" i="2"/>
  <c r="E15" i="2" l="1"/>
  <c r="E21" i="2" l="1"/>
</calcChain>
</file>

<file path=xl/sharedStrings.xml><?xml version="1.0" encoding="utf-8"?>
<sst xmlns="http://schemas.openxmlformats.org/spreadsheetml/2006/main" count="133" uniqueCount="67">
  <si>
    <t>Bijlage 7 - Prijzenblad
Vervanging hardware datacenters  - gemeente Haarlem</t>
  </si>
  <si>
    <t>Uurtarieven 
(voor optionele ondersteuning)</t>
  </si>
  <si>
    <t xml:space="preserve">Legenda </t>
  </si>
  <si>
    <t>Uurtarieven t.b.v. eventuele ondersteuning vervanging hardware</t>
  </si>
  <si>
    <t>Uurtarief (ex. BTW)</t>
  </si>
  <si>
    <t>De gele velden dient Inschrijver in te vullen.</t>
  </si>
  <si>
    <t>Het aangeboden prijsniveau dient van Q2-2024 te zijn</t>
  </si>
  <si>
    <t>Systeembeheerder</t>
  </si>
  <si>
    <t>Het groene veld wordt meegenomen in de beoordeling.</t>
  </si>
  <si>
    <t>Alle prijzen 
in euro's ex. BTW</t>
  </si>
  <si>
    <t xml:space="preserve">Inschrijfsom </t>
  </si>
  <si>
    <t>Optioneel: éénmalige diensten</t>
  </si>
  <si>
    <t>Toelichting; waar een minimaal aantal uur voor een activiteit vermeld staat, dient u minimaal dit aantal uren op te geven. U dient dus minimaal het aantal gemelde uur te offereren. Indien u bv inschat 20 uur extra nodig te hebben voor de voorbereiding dan geeft u 52 (32+20) uur op.</t>
  </si>
  <si>
    <t>Nazorg</t>
  </si>
  <si>
    <t>Aantal uur</t>
  </si>
  <si>
    <t>Totaal in € (ex. BTW)</t>
  </si>
  <si>
    <t>Eventuele motivering</t>
  </si>
  <si>
    <t>Stand-by in de eerste 2 weken na de in productie name van de nieuwe compute modules/ storage disks, ten behoeve van eventuele troubleshooting van problemen</t>
  </si>
  <si>
    <t xml:space="preserve"> </t>
  </si>
  <si>
    <t xml:space="preserve">Technische ondersteuning van de Technische Beheerders van de Opdrachtgever in de eerste 2 maanden na in productie name. </t>
  </si>
  <si>
    <t>Voorbereiding implementatie</t>
  </si>
  <si>
    <t>Minimum aantal uur</t>
  </si>
  <si>
    <t>Minimum aantal uur + extra uren</t>
  </si>
  <si>
    <t>Cursussen, webinars en instructie</t>
  </si>
  <si>
    <t>Aantal</t>
  </si>
  <si>
    <t>Stuksprijs (ex. BTW)</t>
  </si>
  <si>
    <t>Workshop 3 technisch beheerders -&gt; beheerportal, incident management, change management en escalaties</t>
  </si>
  <si>
    <t>Totaal éénmalige kosten diensten</t>
  </si>
  <si>
    <t xml:space="preserve">Totaal éénmalige kosten hardware </t>
  </si>
  <si>
    <t>Totaal kosten support
(totaal overgenomen vanuit overzicht Support) 
(3 jaar is de duur van de initiële overeenkomst)</t>
  </si>
  <si>
    <t>+</t>
  </si>
  <si>
    <r>
      <t xml:space="preserve">Totaal </t>
    </r>
    <r>
      <rPr>
        <b/>
        <sz val="11"/>
        <color rgb="FFFF0000"/>
        <rFont val="Calibri"/>
        <family val="2"/>
        <scheme val="minor"/>
      </rPr>
      <t>(dit bedrag geldt als Totale Inschrijfsom)</t>
    </r>
  </si>
  <si>
    <t>Ondertekend door:</t>
  </si>
  <si>
    <t>Bedrijfsnaam inschrijver</t>
  </si>
  <si>
    <t>Naam tekeningsbevoegde</t>
  </si>
  <si>
    <t>Functie tekeningsbevoegde</t>
  </si>
  <si>
    <t>Datum</t>
  </si>
  <si>
    <t>Handtekening tekeningsbevoegde</t>
  </si>
  <si>
    <t xml:space="preserve">Vervanging hardware datacenters  - gemeente Haarlem
Aan te schaffen Hardware </t>
  </si>
  <si>
    <t>Het blauwe veld wordt overgenomen in het prijsinvulformulier.</t>
  </si>
  <si>
    <t>Alle prijzen in euro's ex. BTW</t>
  </si>
  <si>
    <t>Totaal kosten aanschaf hardware Serverbouwblok SDDC Management</t>
  </si>
  <si>
    <t>Product nummer</t>
  </si>
  <si>
    <t>Omschrijving</t>
  </si>
  <si>
    <t>Onderdeel</t>
  </si>
  <si>
    <t>Eenheidprijs</t>
  </si>
  <si>
    <t>Totaal kosten</t>
  </si>
  <si>
    <t>Compute modules en bijbehorende componenten</t>
  </si>
  <si>
    <t xml:space="preserve">Cache disk (Mixed use SSD &gt;= 800 GB SAS 12G (drive cage)) </t>
  </si>
  <si>
    <t>Capacity disk (Mixed use SSD &gt;= 3200GB SAS 12G (Geschikt voor Synergy D3940))</t>
  </si>
  <si>
    <t>Totaal kosten aanschaf hardware Serverbouwblok Productie</t>
  </si>
  <si>
    <t>Parent node name</t>
  </si>
  <si>
    <t>Totaal kosten aanschaf hardware Serverbouwblok Office</t>
  </si>
  <si>
    <t>Cache disk (Mixed use SSD &gt;= 800 GB SAS 12G (drive cage))</t>
  </si>
  <si>
    <t>Capacity disk (Mixed use SSD &gt;= 3200GB SAS 12G (Geschikt voor Synergy D3940)) </t>
  </si>
  <si>
    <t>Totaal kostenaanschaf hardware Serverbouwblok GPU</t>
  </si>
  <si>
    <t>Capacity disk (Mixed use SSD &gt;= 1600GB SAS 12 G (drive cage))</t>
  </si>
  <si>
    <t>Totaal kosten aanschaf hardware</t>
  </si>
  <si>
    <t xml:space="preserve">Vervanging hardware datacenters  - gemeente Haarlem
Support Hardware </t>
  </si>
  <si>
    <t>Totaal kosten support- en onderhoud hardware Serverbouwblok SDDC Management</t>
  </si>
  <si>
    <t>Compute modules en bijbehorende componenten (3 jaar support)</t>
  </si>
  <si>
    <t>Storage disks (3 jaar support)</t>
  </si>
  <si>
    <t>Totaal kosten support- en onderhoud hardware Serverbouwblok Productie</t>
  </si>
  <si>
    <t>Totaal kosten support- en onderhoud hardware Serverbouwblok Office</t>
  </si>
  <si>
    <t>Totaal kosten support- en onderhoud hardware Serverbouwblok GPU</t>
  </si>
  <si>
    <t>Totaal kosten support</t>
  </si>
  <si>
    <t>In samenspraak met Opdrachtgever opstellen en opleveren van een implementatieplan.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</si>
</sst>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6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Verdana"/>
      <family val="2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b/>
      <sz val="14"/>
      <color theme="1"/>
      <name val="Verdana"/>
      <family val="2"/>
    </font>
    <font>
      <b/>
      <sz val="12"/>
      <color theme="1"/>
      <name val="Calibri"/>
      <family val="2"/>
      <scheme val="maj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>
      <alignment vertical="center"/>
    </xf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3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0" borderId="0" xfId="0" applyFont="1" applyAlignment="1">
      <alignment vertical="center"/>
    </xf>
    <xf numFmtId="0" fontId="0" fillId="0" borderId="1" xfId="0" applyBorder="1"/>
    <xf numFmtId="0" fontId="0" fillId="0" borderId="4" xfId="0" applyBorder="1"/>
    <xf numFmtId="0" fontId="0" fillId="5" borderId="7" xfId="0" applyFill="1" applyBorder="1" applyAlignment="1">
      <alignment horizontal="center" vertical="center" wrapText="1"/>
    </xf>
    <xf numFmtId="0" fontId="0" fillId="0" borderId="5" xfId="0" applyBorder="1"/>
    <xf numFmtId="0" fontId="0" fillId="0" borderId="17" xfId="0" applyBorder="1" applyAlignment="1">
      <alignment wrapText="1"/>
    </xf>
    <xf numFmtId="0" fontId="4" fillId="0" borderId="7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wrapText="1"/>
    </xf>
    <xf numFmtId="164" fontId="0" fillId="2" borderId="1" xfId="0" applyNumberFormat="1" applyFill="1" applyBorder="1"/>
    <xf numFmtId="0" fontId="4" fillId="0" borderId="1" xfId="0" applyFont="1" applyBorder="1" applyAlignment="1">
      <alignment horizontal="center" wrapText="1"/>
    </xf>
    <xf numFmtId="0" fontId="5" fillId="0" borderId="0" xfId="0" applyFont="1" applyAlignment="1">
      <alignment horizontal="right" vertical="center"/>
    </xf>
    <xf numFmtId="0" fontId="4" fillId="0" borderId="2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left" vertical="top"/>
    </xf>
    <xf numFmtId="164" fontId="0" fillId="2" borderId="1" xfId="0" applyNumberFormat="1" applyFill="1" applyBorder="1" applyAlignment="1">
      <alignment horizontal="left" vertical="top"/>
    </xf>
    <xf numFmtId="0" fontId="4" fillId="6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5" borderId="7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left" vertical="center"/>
    </xf>
    <xf numFmtId="0" fontId="4" fillId="6" borderId="1" xfId="0" applyFont="1" applyFill="1" applyBorder="1" applyAlignment="1">
      <alignment vertical="center"/>
    </xf>
    <xf numFmtId="0" fontId="4" fillId="6" borderId="6" xfId="0" applyFont="1" applyFill="1" applyBorder="1" applyAlignment="1">
      <alignment vertical="center"/>
    </xf>
    <xf numFmtId="0" fontId="0" fillId="0" borderId="0" xfId="0" applyAlignment="1">
      <alignment vertical="top"/>
    </xf>
    <xf numFmtId="9" fontId="4" fillId="0" borderId="1" xfId="3" applyFont="1" applyBorder="1" applyAlignment="1">
      <alignment wrapText="1"/>
    </xf>
    <xf numFmtId="9" fontId="0" fillId="0" borderId="0" xfId="3" applyFont="1"/>
    <xf numFmtId="164" fontId="0" fillId="0" borderId="0" xfId="0" applyNumberFormat="1" applyAlignment="1">
      <alignment vertical="top"/>
    </xf>
    <xf numFmtId="164" fontId="0" fillId="0" borderId="0" xfId="0" applyNumberFormat="1"/>
    <xf numFmtId="9" fontId="5" fillId="0" borderId="1" xfId="3" applyFont="1" applyBorder="1" applyAlignment="1">
      <alignment horizontal="right" vertical="top" wrapText="1"/>
    </xf>
    <xf numFmtId="0" fontId="0" fillId="0" borderId="0" xfId="0" applyAlignment="1">
      <alignment horizontal="center" vertical="center"/>
    </xf>
    <xf numFmtId="0" fontId="4" fillId="8" borderId="7" xfId="0" applyFon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left" vertical="center"/>
    </xf>
    <xf numFmtId="44" fontId="4" fillId="4" borderId="10" xfId="2" applyFont="1" applyFill="1" applyBorder="1" applyAlignment="1">
      <alignment horizontal="right" vertical="center"/>
    </xf>
    <xf numFmtId="0" fontId="0" fillId="0" borderId="7" xfId="0" applyBorder="1" applyAlignment="1">
      <alignment horizontal="center" vertical="center" wrapText="1"/>
    </xf>
    <xf numFmtId="0" fontId="0" fillId="2" borderId="4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164" fontId="4" fillId="8" borderId="1" xfId="0" applyNumberFormat="1" applyFont="1" applyFill="1" applyBorder="1" applyAlignment="1">
      <alignment horizontal="center" vertical="center"/>
    </xf>
    <xf numFmtId="164" fontId="4" fillId="5" borderId="6" xfId="0" applyNumberFormat="1" applyFont="1" applyFill="1" applyBorder="1" applyAlignment="1">
      <alignment horizontal="left" vertical="center"/>
    </xf>
    <xf numFmtId="164" fontId="4" fillId="8" borderId="6" xfId="0" applyNumberFormat="1" applyFont="1" applyFill="1" applyBorder="1" applyAlignment="1">
      <alignment horizontal="center" vertical="center"/>
    </xf>
    <xf numFmtId="164" fontId="4" fillId="5" borderId="6" xfId="0" applyNumberFormat="1" applyFont="1" applyFill="1" applyBorder="1" applyAlignment="1">
      <alignment horizontal="center"/>
    </xf>
    <xf numFmtId="164" fontId="4" fillId="7" borderId="6" xfId="0" applyNumberFormat="1" applyFont="1" applyFill="1" applyBorder="1" applyAlignment="1">
      <alignment vertical="center"/>
    </xf>
    <xf numFmtId="0" fontId="4" fillId="0" borderId="6" xfId="0" applyFont="1" applyBorder="1" applyAlignment="1">
      <alignment horizontal="center" wrapText="1"/>
    </xf>
    <xf numFmtId="164" fontId="4" fillId="7" borderId="6" xfId="0" applyNumberFormat="1" applyFont="1" applyFill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/>
    </xf>
    <xf numFmtId="0" fontId="4" fillId="8" borderId="8" xfId="0" applyFont="1" applyFill="1" applyBorder="1" applyAlignment="1">
      <alignment horizontal="center" vertical="center" wrapText="1"/>
    </xf>
    <xf numFmtId="0" fontId="4" fillId="8" borderId="24" xfId="0" applyFont="1" applyFill="1" applyBorder="1" applyAlignment="1">
      <alignment horizontal="center" vertical="center" wrapText="1"/>
    </xf>
    <xf numFmtId="164" fontId="0" fillId="2" borderId="25" xfId="0" applyNumberForma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44" fontId="0" fillId="4" borderId="5" xfId="2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7" fillId="8" borderId="7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7" xfId="0" applyBorder="1" applyAlignment="1">
      <alignment wrapText="1"/>
    </xf>
    <xf numFmtId="0" fontId="4" fillId="9" borderId="3" xfId="0" applyFont="1" applyFill="1" applyBorder="1" applyAlignment="1">
      <alignment wrapText="1"/>
    </xf>
    <xf numFmtId="0" fontId="4" fillId="9" borderId="26" xfId="0" applyFont="1" applyFill="1" applyBorder="1" applyAlignment="1">
      <alignment wrapText="1"/>
    </xf>
    <xf numFmtId="0" fontId="4" fillId="9" borderId="15" xfId="0" applyFont="1" applyFill="1" applyBorder="1" applyAlignment="1">
      <alignment horizontal="left" vertical="top" wrapText="1"/>
    </xf>
    <xf numFmtId="0" fontId="7" fillId="8" borderId="7" xfId="0" applyFont="1" applyFill="1" applyBorder="1" applyAlignment="1">
      <alignment horizontal="center" vertical="center" wrapText="1"/>
    </xf>
    <xf numFmtId="0" fontId="4" fillId="9" borderId="8" xfId="0" applyFont="1" applyFill="1" applyBorder="1" applyAlignment="1">
      <alignment vertical="center" wrapText="1"/>
    </xf>
    <xf numFmtId="0" fontId="4" fillId="9" borderId="20" xfId="0" applyFont="1" applyFill="1" applyBorder="1" applyAlignment="1">
      <alignment vertical="center" wrapText="1"/>
    </xf>
    <xf numFmtId="0" fontId="4" fillId="9" borderId="9" xfId="0" applyFont="1" applyFill="1" applyBorder="1" applyAlignment="1">
      <alignment vertical="center" wrapText="1"/>
    </xf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0" fillId="0" borderId="9" xfId="0" applyBorder="1" applyAlignment="1">
      <alignment horizontal="left" vertical="center"/>
    </xf>
    <xf numFmtId="0" fontId="7" fillId="8" borderId="6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4" fillId="7" borderId="17" xfId="0" applyFont="1" applyFill="1" applyBorder="1" applyAlignment="1">
      <alignment vertical="center" wrapText="1"/>
    </xf>
    <xf numFmtId="0" fontId="4" fillId="7" borderId="7" xfId="0" applyFont="1" applyFill="1" applyBorder="1" applyAlignment="1">
      <alignment vertical="center" wrapText="1"/>
    </xf>
    <xf numFmtId="0" fontId="4" fillId="7" borderId="1" xfId="0" applyFont="1" applyFill="1" applyBorder="1" applyAlignment="1">
      <alignment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vertical="center" wrapText="1"/>
    </xf>
    <xf numFmtId="0" fontId="4" fillId="4" borderId="10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0" fontId="6" fillId="2" borderId="1" xfId="0" applyFont="1" applyFill="1" applyBorder="1" applyAlignment="1">
      <alignment vertical="top" wrapText="1"/>
    </xf>
    <xf numFmtId="0" fontId="6" fillId="2" borderId="27" xfId="0" applyFont="1" applyFill="1" applyBorder="1" applyAlignment="1">
      <alignment vertical="top" wrapText="1"/>
    </xf>
    <xf numFmtId="0" fontId="6" fillId="0" borderId="27" xfId="0" applyFont="1" applyBorder="1" applyAlignment="1">
      <alignment vertical="top" wrapText="1"/>
    </xf>
    <xf numFmtId="0" fontId="6" fillId="0" borderId="27" xfId="0" applyFont="1" applyBorder="1" applyAlignment="1">
      <alignment horizontal="center" vertical="top" wrapText="1"/>
    </xf>
    <xf numFmtId="164" fontId="6" fillId="0" borderId="27" xfId="0" applyNumberFormat="1" applyFont="1" applyBorder="1" applyAlignment="1">
      <alignment horizontal="left" vertical="top"/>
    </xf>
    <xf numFmtId="164" fontId="0" fillId="2" borderId="27" xfId="0" applyNumberFormat="1" applyFill="1" applyBorder="1"/>
    <xf numFmtId="0" fontId="4" fillId="6" borderId="5" xfId="0" applyFont="1" applyFill="1" applyBorder="1" applyAlignment="1">
      <alignment horizontal="left" vertical="center"/>
    </xf>
    <xf numFmtId="0" fontId="4" fillId="6" borderId="5" xfId="0" applyFont="1" applyFill="1" applyBorder="1" applyAlignment="1">
      <alignment vertical="center"/>
    </xf>
    <xf numFmtId="0" fontId="4" fillId="6" borderId="28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left" vertical="center"/>
    </xf>
    <xf numFmtId="0" fontId="6" fillId="5" borderId="27" xfId="0" applyFont="1" applyFill="1" applyBorder="1" applyAlignment="1">
      <alignment horizontal="center" vertical="top" wrapText="1"/>
    </xf>
    <xf numFmtId="0" fontId="6" fillId="5" borderId="1" xfId="0" applyFont="1" applyFill="1" applyBorder="1" applyAlignment="1">
      <alignment horizontal="center" vertical="top" wrapText="1"/>
    </xf>
    <xf numFmtId="164" fontId="4" fillId="10" borderId="27" xfId="0" applyNumberFormat="1" applyFont="1" applyFill="1" applyBorder="1" applyAlignment="1">
      <alignment vertical="top"/>
    </xf>
    <xf numFmtId="9" fontId="4" fillId="0" borderId="5" xfId="3" applyFont="1" applyBorder="1" applyAlignment="1">
      <alignment wrapText="1"/>
    </xf>
    <xf numFmtId="0" fontId="0" fillId="5" borderId="1" xfId="0" applyFill="1" applyBorder="1" applyAlignment="1">
      <alignment horizontal="left" vertical="center" wrapText="1"/>
    </xf>
    <xf numFmtId="0" fontId="6" fillId="5" borderId="0" xfId="0" applyFont="1" applyFill="1" applyAlignment="1">
      <alignment horizontal="center" vertical="top" wrapText="1"/>
    </xf>
    <xf numFmtId="0" fontId="0" fillId="5" borderId="7" xfId="0" applyFill="1" applyBorder="1" applyAlignment="1">
      <alignment horizontal="left" vertical="center" wrapText="1"/>
    </xf>
    <xf numFmtId="44" fontId="0" fillId="5" borderId="7" xfId="2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left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wrapText="1"/>
    </xf>
    <xf numFmtId="0" fontId="0" fillId="2" borderId="14" xfId="0" applyFill="1" applyBorder="1" applyAlignment="1">
      <alignment horizontal="center" wrapText="1"/>
    </xf>
    <xf numFmtId="0" fontId="0" fillId="2" borderId="15" xfId="0" applyFill="1" applyBorder="1" applyAlignment="1">
      <alignment horizontal="center" wrapText="1"/>
    </xf>
    <xf numFmtId="0" fontId="0" fillId="2" borderId="16" xfId="0" applyFill="1" applyBorder="1" applyAlignment="1">
      <alignment horizontal="center" wrapText="1"/>
    </xf>
    <xf numFmtId="0" fontId="5" fillId="9" borderId="11" xfId="0" applyFont="1" applyFill="1" applyBorder="1" applyAlignment="1">
      <alignment horizontal="left" vertical="center" wrapText="1"/>
    </xf>
    <xf numFmtId="0" fontId="5" fillId="9" borderId="12" xfId="0" applyFont="1" applyFill="1" applyBorder="1" applyAlignment="1">
      <alignment horizontal="left" vertical="center" wrapText="1"/>
    </xf>
    <xf numFmtId="0" fontId="5" fillId="9" borderId="13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9" fillId="8" borderId="2" xfId="0" applyFont="1" applyFill="1" applyBorder="1" applyAlignment="1">
      <alignment horizontal="left" vertical="center" wrapText="1"/>
    </xf>
    <xf numFmtId="0" fontId="9" fillId="8" borderId="3" xfId="0" applyFont="1" applyFill="1" applyBorder="1" applyAlignment="1">
      <alignment horizontal="left" vertical="center" wrapText="1"/>
    </xf>
    <xf numFmtId="0" fontId="9" fillId="8" borderId="4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0" fillId="3" borderId="19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9" fillId="6" borderId="22" xfId="0" applyFont="1" applyFill="1" applyBorder="1" applyAlignment="1">
      <alignment horizontal="left" vertical="center"/>
    </xf>
    <xf numFmtId="0" fontId="9" fillId="6" borderId="23" xfId="0" applyFont="1" applyFill="1" applyBorder="1" applyAlignment="1">
      <alignment horizontal="left" vertical="center"/>
    </xf>
    <xf numFmtId="0" fontId="9" fillId="6" borderId="7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14" fillId="3" borderId="30" xfId="0" applyFont="1" applyFill="1" applyBorder="1" applyAlignment="1">
      <alignment horizontal="center" vertical="center" wrapText="1"/>
    </xf>
    <xf numFmtId="0" fontId="14" fillId="3" borderId="31" xfId="0" applyFont="1" applyFill="1" applyBorder="1" applyAlignment="1">
      <alignment horizontal="center" vertical="center" wrapText="1"/>
    </xf>
    <xf numFmtId="0" fontId="14" fillId="3" borderId="32" xfId="0" applyFont="1" applyFill="1" applyBorder="1" applyAlignment="1">
      <alignment horizontal="center" vertical="center" wrapText="1"/>
    </xf>
    <xf numFmtId="0" fontId="9" fillId="3" borderId="33" xfId="0" applyFont="1" applyFill="1" applyBorder="1" applyAlignment="1">
      <alignment horizontal="left" vertical="center"/>
    </xf>
    <xf numFmtId="0" fontId="9" fillId="3" borderId="34" xfId="0" applyFont="1" applyFill="1" applyBorder="1" applyAlignment="1">
      <alignment horizontal="left" vertical="center"/>
    </xf>
    <xf numFmtId="0" fontId="0" fillId="2" borderId="18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44" fontId="0" fillId="7" borderId="18" xfId="2" applyFont="1" applyFill="1" applyBorder="1" applyAlignment="1">
      <alignment horizontal="left" vertical="center" wrapText="1"/>
    </xf>
    <xf numFmtId="44" fontId="0" fillId="7" borderId="4" xfId="2" applyFont="1" applyFill="1" applyBorder="1" applyAlignment="1">
      <alignment horizontal="left" vertical="center" wrapText="1"/>
    </xf>
    <xf numFmtId="0" fontId="4" fillId="3" borderId="29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</cellXfs>
  <cellStyles count="4">
    <cellStyle name="College" xfId="1" xr:uid="{00000000-0005-0000-0000-000000000000}"/>
    <cellStyle name="Procent" xfId="3" builtinId="5"/>
    <cellStyle name="Standaard" xfId="0" builtinId="0"/>
    <cellStyle name="Valuta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Aspect">
      <a:dk1>
        <a:sysClr val="windowText" lastClr="000000"/>
      </a:dk1>
      <a:lt1>
        <a:sysClr val="window" lastClr="FFFFFF"/>
      </a:lt1>
      <a:dk2>
        <a:srgbClr val="323232"/>
      </a:dk2>
      <a:lt2>
        <a:srgbClr val="E3DED1"/>
      </a:lt2>
      <a:accent1>
        <a:srgbClr val="F07F09"/>
      </a:accent1>
      <a:accent2>
        <a:srgbClr val="9F2936"/>
      </a:accent2>
      <a:accent3>
        <a:srgbClr val="1B587C"/>
      </a:accent3>
      <a:accent4>
        <a:srgbClr val="4E8542"/>
      </a:accent4>
      <a:accent5>
        <a:srgbClr val="604878"/>
      </a:accent5>
      <a:accent6>
        <a:srgbClr val="C19859"/>
      </a:accent6>
      <a:hlink>
        <a:srgbClr val="6B9F25"/>
      </a:hlink>
      <a:folHlink>
        <a:srgbClr val="B26B02"/>
      </a:folHlink>
    </a:clrScheme>
    <a:fontScheme name="College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zoomScaleNormal="100" workbookViewId="0">
      <selection activeCell="A3" sqref="A3"/>
    </sheetView>
  </sheetViews>
  <sheetFormatPr defaultRowHeight="15" x14ac:dyDescent="0.25"/>
  <cols>
    <col min="1" max="1" width="51.85546875" style="2" customWidth="1"/>
    <col min="2" max="2" width="16" style="2" customWidth="1"/>
    <col min="3" max="3" width="16.85546875" customWidth="1"/>
    <col min="4" max="4" width="18.7109375" customWidth="1"/>
    <col min="5" max="5" width="22.28515625" customWidth="1"/>
    <col min="6" max="6" width="41.42578125" customWidth="1"/>
    <col min="7" max="7" width="40.140625" customWidth="1"/>
    <col min="8" max="8" width="22.5703125" customWidth="1"/>
  </cols>
  <sheetData>
    <row r="1" spans="1:8" s="68" customFormat="1" ht="41.45" customHeight="1" x14ac:dyDescent="0.25">
      <c r="A1" s="110" t="s">
        <v>0</v>
      </c>
      <c r="B1" s="110"/>
      <c r="C1" s="110"/>
      <c r="D1" s="110"/>
      <c r="E1" s="110"/>
      <c r="G1" s="101" t="s">
        <v>1</v>
      </c>
      <c r="H1" s="102"/>
    </row>
    <row r="2" spans="1:8" s="68" customFormat="1" ht="41.45" customHeight="1" x14ac:dyDescent="0.25">
      <c r="A2" s="98" t="s">
        <v>2</v>
      </c>
      <c r="B2" s="97"/>
      <c r="C2" s="97"/>
      <c r="D2" s="97"/>
      <c r="E2" s="99"/>
      <c r="G2" s="50" t="s">
        <v>3</v>
      </c>
      <c r="H2" s="51" t="s">
        <v>4</v>
      </c>
    </row>
    <row r="3" spans="1:8" ht="45" customHeight="1" thickBot="1" x14ac:dyDescent="0.3">
      <c r="A3" s="53" t="s">
        <v>5</v>
      </c>
      <c r="B3" s="4"/>
      <c r="C3" s="4"/>
      <c r="D3" s="4"/>
      <c r="E3" s="54" t="s">
        <v>6</v>
      </c>
      <c r="F3" s="1"/>
      <c r="G3" s="69" t="s">
        <v>7</v>
      </c>
      <c r="H3" s="52">
        <v>0</v>
      </c>
    </row>
    <row r="4" spans="1:8" ht="45" customHeight="1" x14ac:dyDescent="0.25">
      <c r="A4" s="55" t="s">
        <v>8</v>
      </c>
      <c r="B4" s="4"/>
      <c r="C4" s="7"/>
      <c r="D4" s="7"/>
      <c r="E4" s="56" t="s">
        <v>9</v>
      </c>
      <c r="F4" s="1"/>
    </row>
    <row r="5" spans="1:8" s="1" customFormat="1" ht="48" customHeight="1" x14ac:dyDescent="0.25">
      <c r="A5" s="114" t="s">
        <v>10</v>
      </c>
      <c r="B5" s="115"/>
      <c r="C5" s="115"/>
      <c r="D5" s="115"/>
      <c r="E5" s="115"/>
      <c r="F5" s="116"/>
    </row>
    <row r="6" spans="1:8" s="35" customFormat="1" ht="61.5" customHeight="1" x14ac:dyDescent="0.25">
      <c r="A6" s="111" t="s">
        <v>11</v>
      </c>
      <c r="B6" s="112"/>
      <c r="C6" s="112"/>
      <c r="D6" s="112"/>
      <c r="E6" s="112"/>
      <c r="F6" s="113"/>
      <c r="G6" s="117" t="s">
        <v>12</v>
      </c>
    </row>
    <row r="7" spans="1:8" s="35" customFormat="1" ht="48" customHeight="1" x14ac:dyDescent="0.25">
      <c r="A7" s="70" t="s">
        <v>13</v>
      </c>
      <c r="B7" s="36"/>
      <c r="C7" s="36" t="s">
        <v>14</v>
      </c>
      <c r="D7" s="36" t="s">
        <v>4</v>
      </c>
      <c r="E7" s="42" t="s">
        <v>15</v>
      </c>
      <c r="F7" s="36" t="s">
        <v>16</v>
      </c>
      <c r="G7" s="118"/>
    </row>
    <row r="8" spans="1:8" s="24" customFormat="1" ht="60" x14ac:dyDescent="0.25">
      <c r="A8" s="71" t="s">
        <v>17</v>
      </c>
      <c r="B8" s="39">
        <v>32</v>
      </c>
      <c r="C8" s="20"/>
      <c r="D8" s="37">
        <v>0</v>
      </c>
      <c r="E8" s="43">
        <f t="shared" ref="E8" si="0">C8*D8</f>
        <v>0</v>
      </c>
      <c r="F8" s="40"/>
      <c r="G8" s="24" t="s">
        <v>18</v>
      </c>
    </row>
    <row r="9" spans="1:8" s="24" customFormat="1" ht="51.75" customHeight="1" x14ac:dyDescent="0.25">
      <c r="A9" s="71" t="s">
        <v>19</v>
      </c>
      <c r="B9" s="39">
        <v>32</v>
      </c>
      <c r="C9" s="20"/>
      <c r="D9" s="37">
        <v>0</v>
      </c>
      <c r="E9" s="43">
        <f t="shared" ref="E9:E11" si="1">C9*D9</f>
        <v>0</v>
      </c>
      <c r="F9" s="41"/>
    </row>
    <row r="10" spans="1:8" s="35" customFormat="1" ht="48" customHeight="1" x14ac:dyDescent="0.25">
      <c r="A10" s="70" t="s">
        <v>20</v>
      </c>
      <c r="B10" s="63" t="s">
        <v>21</v>
      </c>
      <c r="C10" s="36" t="s">
        <v>22</v>
      </c>
      <c r="D10" s="36" t="s">
        <v>4</v>
      </c>
      <c r="E10" s="44" t="s">
        <v>15</v>
      </c>
      <c r="F10" s="36" t="s">
        <v>16</v>
      </c>
    </row>
    <row r="11" spans="1:8" s="24" customFormat="1" ht="51.75" customHeight="1" x14ac:dyDescent="0.25">
      <c r="A11" s="71" t="s">
        <v>66</v>
      </c>
      <c r="B11" s="39">
        <v>24</v>
      </c>
      <c r="C11" s="20"/>
      <c r="D11" s="37">
        <v>0</v>
      </c>
      <c r="E11" s="43">
        <f t="shared" si="1"/>
        <v>0</v>
      </c>
      <c r="F11" s="41"/>
      <c r="G11" s="35"/>
    </row>
    <row r="12" spans="1:8" s="35" customFormat="1" ht="45" customHeight="1" x14ac:dyDescent="0.25">
      <c r="A12" s="70" t="s">
        <v>23</v>
      </c>
      <c r="B12" s="57"/>
      <c r="C12" s="36" t="s">
        <v>24</v>
      </c>
      <c r="D12" s="36" t="s">
        <v>25</v>
      </c>
      <c r="E12" s="44" t="s">
        <v>15</v>
      </c>
      <c r="F12" s="36" t="s">
        <v>16</v>
      </c>
    </row>
    <row r="13" spans="1:8" s="24" customFormat="1" ht="45.75" thickBot="1" x14ac:dyDescent="0.3">
      <c r="A13" s="71" t="s">
        <v>26</v>
      </c>
      <c r="B13" s="58"/>
      <c r="C13" s="39">
        <v>1</v>
      </c>
      <c r="D13" s="37">
        <v>0</v>
      </c>
      <c r="E13" s="43">
        <f t="shared" ref="E13" si="2">C13*D13</f>
        <v>0</v>
      </c>
      <c r="F13" s="40"/>
      <c r="G13" s="35"/>
    </row>
    <row r="14" spans="1:8" ht="18.75" x14ac:dyDescent="0.25">
      <c r="A14" s="8"/>
      <c r="B14" s="59"/>
      <c r="C14" s="9"/>
      <c r="D14" s="16"/>
      <c r="E14" s="45"/>
    </row>
    <row r="15" spans="1:8" s="1" customFormat="1" ht="44.25" customHeight="1" x14ac:dyDescent="0.25">
      <c r="A15" s="72" t="s">
        <v>27</v>
      </c>
      <c r="B15" s="73"/>
      <c r="C15" s="73"/>
      <c r="D15" s="74"/>
      <c r="E15" s="46">
        <f>SUM(E8:E13)</f>
        <v>0</v>
      </c>
    </row>
    <row r="16" spans="1:8" x14ac:dyDescent="0.25">
      <c r="A16" s="8"/>
      <c r="B16" s="59"/>
      <c r="C16" s="9"/>
      <c r="D16" s="9"/>
      <c r="E16" s="47"/>
    </row>
    <row r="17" spans="1:6" s="1" customFormat="1" ht="44.25" customHeight="1" x14ac:dyDescent="0.25">
      <c r="A17" s="72" t="s">
        <v>28</v>
      </c>
      <c r="B17" s="73"/>
      <c r="C17" s="75"/>
      <c r="D17" s="75"/>
      <c r="E17" s="48">
        <f>SUM('Aan te schaffen hardware'!F26)</f>
        <v>0</v>
      </c>
    </row>
    <row r="18" spans="1:6" x14ac:dyDescent="0.25">
      <c r="A18" s="8"/>
      <c r="B18" s="59"/>
      <c r="C18" s="9"/>
      <c r="D18" s="9"/>
      <c r="E18" s="49"/>
    </row>
    <row r="19" spans="1:6" s="1" customFormat="1" ht="47.25" customHeight="1" x14ac:dyDescent="0.25">
      <c r="A19" s="72" t="s">
        <v>29</v>
      </c>
      <c r="B19" s="73"/>
      <c r="C19" s="75"/>
      <c r="D19" s="75"/>
      <c r="E19" s="48">
        <f>SUM(Support!F22)</f>
        <v>0</v>
      </c>
    </row>
    <row r="20" spans="1:6" ht="18.75" x14ac:dyDescent="0.25">
      <c r="A20" s="13"/>
      <c r="B20" s="13"/>
      <c r="C20" s="15"/>
      <c r="D20" s="16" t="s">
        <v>30</v>
      </c>
      <c r="E20" s="4"/>
    </row>
    <row r="21" spans="1:6" s="1" customFormat="1" ht="44.25" customHeight="1" thickBot="1" x14ac:dyDescent="0.3">
      <c r="A21" s="76" t="s">
        <v>31</v>
      </c>
      <c r="B21" s="76"/>
      <c r="C21" s="77"/>
      <c r="D21" s="77"/>
      <c r="E21" s="38">
        <f>SUM(E15:E19)</f>
        <v>0</v>
      </c>
      <c r="F21" s="78"/>
    </row>
    <row r="22" spans="1:6" x14ac:dyDescent="0.25">
      <c r="A22" s="3"/>
      <c r="B22" s="3"/>
    </row>
    <row r="23" spans="1:6" ht="15.75" thickBot="1" x14ac:dyDescent="0.3"/>
    <row r="24" spans="1:6" s="67" customFormat="1" ht="34.5" customHeight="1" x14ac:dyDescent="0.25">
      <c r="A24" s="107" t="s">
        <v>32</v>
      </c>
      <c r="B24" s="108"/>
      <c r="C24" s="108"/>
      <c r="D24" s="108"/>
      <c r="E24" s="109"/>
    </row>
    <row r="25" spans="1:6" ht="33.75" customHeight="1" x14ac:dyDescent="0.25">
      <c r="A25" s="64" t="s">
        <v>33</v>
      </c>
      <c r="B25" s="60"/>
      <c r="C25" s="103"/>
      <c r="D25" s="103"/>
      <c r="E25" s="104"/>
    </row>
    <row r="26" spans="1:6" ht="33.75" customHeight="1" x14ac:dyDescent="0.25">
      <c r="A26" s="64" t="s">
        <v>34</v>
      </c>
      <c r="B26" s="60"/>
      <c r="C26" s="103"/>
      <c r="D26" s="103"/>
      <c r="E26" s="104"/>
    </row>
    <row r="27" spans="1:6" ht="33.75" customHeight="1" x14ac:dyDescent="0.25">
      <c r="A27" s="65" t="s">
        <v>35</v>
      </c>
      <c r="B27" s="61"/>
      <c r="C27" s="103"/>
      <c r="D27" s="103"/>
      <c r="E27" s="104"/>
    </row>
    <row r="28" spans="1:6" ht="33.75" customHeight="1" x14ac:dyDescent="0.25">
      <c r="A28" s="65" t="s">
        <v>36</v>
      </c>
      <c r="B28" s="61"/>
      <c r="C28" s="103"/>
      <c r="D28" s="103"/>
      <c r="E28" s="104"/>
    </row>
    <row r="29" spans="1:6" ht="72" customHeight="1" thickBot="1" x14ac:dyDescent="0.3">
      <c r="A29" s="66" t="s">
        <v>37</v>
      </c>
      <c r="B29" s="62"/>
      <c r="C29" s="105"/>
      <c r="D29" s="105"/>
      <c r="E29" s="106"/>
    </row>
  </sheetData>
  <mergeCells count="11">
    <mergeCell ref="G1:H1"/>
    <mergeCell ref="C25:E25"/>
    <mergeCell ref="C26:E26"/>
    <mergeCell ref="C27:E27"/>
    <mergeCell ref="C29:E29"/>
    <mergeCell ref="C28:E28"/>
    <mergeCell ref="A24:E24"/>
    <mergeCell ref="A1:E1"/>
    <mergeCell ref="A6:F6"/>
    <mergeCell ref="A5:F5"/>
    <mergeCell ref="G6:G7"/>
  </mergeCells>
  <pageMargins left="0.7" right="0.7" top="0.75" bottom="0.75" header="0.3" footer="0.3"/>
  <pageSetup paperSize="9" scale="82" orientation="portrait" r:id="rId1"/>
  <customProperties>
    <customPr name="OrphanNamesChecke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14AFC-01BB-42C5-B464-B85A39BDFF07}">
  <dimension ref="A1:I29"/>
  <sheetViews>
    <sheetView topLeftCell="A10" workbookViewId="0">
      <selection activeCell="C27" sqref="C27"/>
    </sheetView>
  </sheetViews>
  <sheetFormatPr defaultRowHeight="15" x14ac:dyDescent="0.25"/>
  <cols>
    <col min="1" max="1" width="30.140625" customWidth="1"/>
    <col min="2" max="2" width="46.42578125" customWidth="1"/>
    <col min="3" max="3" width="44" customWidth="1"/>
    <col min="4" max="5" width="17.7109375" style="10" customWidth="1"/>
    <col min="6" max="6" width="21.5703125" customWidth="1"/>
    <col min="7" max="7" width="60.42578125" customWidth="1"/>
    <col min="8" max="8" width="39.140625" customWidth="1"/>
  </cols>
  <sheetData>
    <row r="1" spans="1:9" ht="55.15" customHeight="1" x14ac:dyDescent="0.25">
      <c r="A1" s="124" t="s">
        <v>38</v>
      </c>
      <c r="B1" s="125"/>
      <c r="C1" s="125"/>
      <c r="D1" s="125"/>
      <c r="E1" s="125"/>
      <c r="F1" s="125"/>
      <c r="G1" s="126"/>
      <c r="H1" s="11"/>
      <c r="I1" s="11"/>
    </row>
    <row r="2" spans="1:9" ht="30.75" customHeight="1" x14ac:dyDescent="0.25">
      <c r="A2" s="127" t="s">
        <v>2</v>
      </c>
      <c r="B2" s="128"/>
      <c r="C2" s="25"/>
      <c r="D2" s="6"/>
      <c r="E2" s="6"/>
      <c r="F2" s="6"/>
      <c r="G2" s="3"/>
      <c r="I2" s="12"/>
    </row>
    <row r="3" spans="1:9" ht="48" customHeight="1" thickBot="1" x14ac:dyDescent="0.3">
      <c r="A3" s="129" t="s">
        <v>5</v>
      </c>
      <c r="B3" s="130"/>
      <c r="C3" s="95"/>
      <c r="D3" s="6"/>
      <c r="E3" s="6"/>
      <c r="F3" s="5"/>
      <c r="G3" s="3"/>
      <c r="I3" s="3"/>
    </row>
    <row r="4" spans="1:9" ht="45" customHeight="1" thickBot="1" x14ac:dyDescent="0.3">
      <c r="A4" s="131" t="s">
        <v>39</v>
      </c>
      <c r="B4" s="132"/>
      <c r="C4" s="96"/>
      <c r="D4" s="6"/>
      <c r="E4" s="6"/>
      <c r="F4" s="25" t="s">
        <v>40</v>
      </c>
      <c r="G4" s="17" t="s">
        <v>16</v>
      </c>
      <c r="I4" s="3"/>
    </row>
    <row r="5" spans="1:9" s="1" customFormat="1" ht="32.25" customHeight="1" x14ac:dyDescent="0.25">
      <c r="A5" s="119" t="s">
        <v>41</v>
      </c>
      <c r="B5" s="120"/>
      <c r="C5" s="120"/>
      <c r="D5" s="120"/>
      <c r="E5" s="120"/>
      <c r="F5" s="120"/>
      <c r="G5" s="121"/>
    </row>
    <row r="6" spans="1:9" s="24" customFormat="1" ht="34.5" customHeight="1" x14ac:dyDescent="0.25">
      <c r="A6" s="23" t="s">
        <v>42</v>
      </c>
      <c r="B6" s="23" t="s">
        <v>43</v>
      </c>
      <c r="C6" s="23" t="s">
        <v>44</v>
      </c>
      <c r="D6" s="23" t="s">
        <v>24</v>
      </c>
      <c r="E6" s="23" t="s">
        <v>45</v>
      </c>
      <c r="F6" s="23" t="s">
        <v>46</v>
      </c>
      <c r="G6" s="26"/>
    </row>
    <row r="7" spans="1:9" s="24" customFormat="1" ht="34.5" customHeight="1" x14ac:dyDescent="0.25">
      <c r="A7" s="79"/>
      <c r="B7" s="79"/>
      <c r="C7" s="93" t="s">
        <v>47</v>
      </c>
      <c r="D7" s="90">
        <v>8</v>
      </c>
      <c r="E7" s="22">
        <v>0</v>
      </c>
      <c r="F7" s="21">
        <f>D7*E7</f>
        <v>0</v>
      </c>
      <c r="G7" s="88"/>
    </row>
    <row r="8" spans="1:9" s="24" customFormat="1" ht="34.5" customHeight="1" x14ac:dyDescent="0.25">
      <c r="A8" s="79"/>
      <c r="B8" s="79"/>
      <c r="C8" s="100" t="s">
        <v>48</v>
      </c>
      <c r="D8" s="90">
        <v>16</v>
      </c>
      <c r="E8" s="22">
        <v>0</v>
      </c>
      <c r="F8" s="21">
        <f>D8*E8</f>
        <v>0</v>
      </c>
      <c r="G8" s="88"/>
    </row>
    <row r="9" spans="1:9" ht="34.5" customHeight="1" x14ac:dyDescent="0.25">
      <c r="A9" s="79"/>
      <c r="B9" s="79"/>
      <c r="C9" s="18" t="s">
        <v>49</v>
      </c>
      <c r="D9" s="90">
        <v>32</v>
      </c>
      <c r="E9" s="22">
        <v>0</v>
      </c>
      <c r="F9" s="21">
        <f>D9*E9</f>
        <v>0</v>
      </c>
      <c r="G9" s="14"/>
    </row>
    <row r="10" spans="1:9" ht="34.5" customHeight="1" x14ac:dyDescent="0.25">
      <c r="A10" s="119" t="s">
        <v>50</v>
      </c>
      <c r="B10" s="120"/>
      <c r="C10" s="120"/>
      <c r="D10" s="120"/>
      <c r="E10" s="120"/>
      <c r="F10" s="120"/>
      <c r="G10" s="121"/>
    </row>
    <row r="11" spans="1:9" s="1" customFormat="1" ht="34.5" customHeight="1" x14ac:dyDescent="0.25">
      <c r="A11" s="85" t="s">
        <v>42</v>
      </c>
      <c r="B11" s="85" t="s">
        <v>43</v>
      </c>
      <c r="C11" s="85" t="s">
        <v>51</v>
      </c>
      <c r="D11" s="85" t="s">
        <v>24</v>
      </c>
      <c r="E11" s="85"/>
      <c r="F11" s="86" t="s">
        <v>46</v>
      </c>
      <c r="G11" s="87"/>
    </row>
    <row r="12" spans="1:9" ht="34.5" customHeight="1" x14ac:dyDescent="0.25">
      <c r="A12" s="80"/>
      <c r="B12" s="80"/>
      <c r="C12" s="81" t="s">
        <v>47</v>
      </c>
      <c r="D12" s="89">
        <v>10</v>
      </c>
      <c r="E12" s="22">
        <v>0</v>
      </c>
      <c r="F12" s="83">
        <f>D12*E12</f>
        <v>0</v>
      </c>
      <c r="G12" s="84"/>
    </row>
    <row r="13" spans="1:9" ht="34.5" customHeight="1" x14ac:dyDescent="0.25">
      <c r="A13" s="80"/>
      <c r="B13" s="80"/>
      <c r="C13" s="100" t="s">
        <v>48</v>
      </c>
      <c r="D13" s="94">
        <v>20</v>
      </c>
      <c r="E13" s="22">
        <v>0</v>
      </c>
      <c r="F13" s="83">
        <f>D13*E13</f>
        <v>0</v>
      </c>
      <c r="G13" s="84"/>
    </row>
    <row r="14" spans="1:9" ht="34.5" customHeight="1" x14ac:dyDescent="0.25">
      <c r="A14" s="80"/>
      <c r="B14" s="80"/>
      <c r="C14" s="100" t="s">
        <v>49</v>
      </c>
      <c r="D14" s="90">
        <v>120</v>
      </c>
      <c r="E14" s="22">
        <v>0</v>
      </c>
      <c r="F14" s="83">
        <f>D14*E14</f>
        <v>0</v>
      </c>
      <c r="G14" s="84"/>
    </row>
    <row r="15" spans="1:9" ht="34.5" customHeight="1" x14ac:dyDescent="0.25">
      <c r="A15" s="119" t="s">
        <v>52</v>
      </c>
      <c r="B15" s="120"/>
      <c r="C15" s="120"/>
      <c r="D15" s="120"/>
      <c r="E15" s="120"/>
      <c r="F15" s="120"/>
      <c r="G15" s="121"/>
    </row>
    <row r="16" spans="1:9" s="1" customFormat="1" ht="34.5" customHeight="1" x14ac:dyDescent="0.25">
      <c r="A16" s="85" t="s">
        <v>42</v>
      </c>
      <c r="B16" s="85" t="s">
        <v>43</v>
      </c>
      <c r="C16" s="85" t="s">
        <v>51</v>
      </c>
      <c r="D16" s="85" t="s">
        <v>24</v>
      </c>
      <c r="E16" s="85"/>
      <c r="F16" s="86" t="s">
        <v>46</v>
      </c>
      <c r="G16" s="87"/>
    </row>
    <row r="17" spans="1:8" ht="34.5" customHeight="1" x14ac:dyDescent="0.25">
      <c r="A17" s="80"/>
      <c r="B17" s="80"/>
      <c r="C17" s="81" t="s">
        <v>47</v>
      </c>
      <c r="D17" s="82">
        <v>18</v>
      </c>
      <c r="E17" s="22">
        <v>0</v>
      </c>
      <c r="F17" s="83">
        <f>D17*E17</f>
        <v>0</v>
      </c>
      <c r="G17" s="84"/>
    </row>
    <row r="18" spans="1:8" ht="34.5" customHeight="1" x14ac:dyDescent="0.25">
      <c r="A18" s="80"/>
      <c r="B18" s="80"/>
      <c r="C18" s="100" t="s">
        <v>53</v>
      </c>
      <c r="D18" s="82">
        <v>36</v>
      </c>
      <c r="E18" s="22">
        <v>0</v>
      </c>
      <c r="F18" s="83">
        <f>D18*E18</f>
        <v>0</v>
      </c>
      <c r="G18" s="84"/>
    </row>
    <row r="19" spans="1:8" ht="34.5" customHeight="1" x14ac:dyDescent="0.25">
      <c r="A19" s="80"/>
      <c r="B19" s="80"/>
      <c r="C19" s="100" t="s">
        <v>54</v>
      </c>
      <c r="D19" s="82">
        <v>54</v>
      </c>
      <c r="E19" s="22">
        <v>0</v>
      </c>
      <c r="F19" s="83">
        <f>D19*E19</f>
        <v>0</v>
      </c>
      <c r="G19" s="84"/>
    </row>
    <row r="20" spans="1:8" ht="34.5" customHeight="1" x14ac:dyDescent="0.25">
      <c r="A20" s="119" t="s">
        <v>55</v>
      </c>
      <c r="B20" s="120"/>
      <c r="C20" s="120"/>
      <c r="D20" s="120"/>
      <c r="E20" s="120"/>
      <c r="F20" s="120"/>
      <c r="G20" s="121"/>
    </row>
    <row r="21" spans="1:8" s="1" customFormat="1" ht="34.5" customHeight="1" x14ac:dyDescent="0.25">
      <c r="A21" s="23" t="s">
        <v>42</v>
      </c>
      <c r="B21" s="23" t="s">
        <v>43</v>
      </c>
      <c r="C21" s="23" t="s">
        <v>51</v>
      </c>
      <c r="D21" s="23" t="s">
        <v>24</v>
      </c>
      <c r="E21" s="23"/>
      <c r="F21" s="27" t="s">
        <v>46</v>
      </c>
      <c r="G21" s="28"/>
    </row>
    <row r="22" spans="1:8" ht="34.5" customHeight="1" x14ac:dyDescent="0.25">
      <c r="A22" s="79"/>
      <c r="B22" s="79"/>
      <c r="C22" s="18" t="s">
        <v>47</v>
      </c>
      <c r="D22" s="19">
        <v>4</v>
      </c>
      <c r="E22" s="22">
        <v>0</v>
      </c>
      <c r="F22" s="21">
        <f>D22*E22</f>
        <v>0</v>
      </c>
      <c r="G22" s="14"/>
    </row>
    <row r="23" spans="1:8" ht="34.5" customHeight="1" x14ac:dyDescent="0.25">
      <c r="A23" s="79"/>
      <c r="B23" s="79"/>
      <c r="C23" s="100" t="s">
        <v>48</v>
      </c>
      <c r="D23" s="19">
        <v>4</v>
      </c>
      <c r="E23" s="22">
        <v>0</v>
      </c>
      <c r="F23" s="21">
        <f>D23*E23</f>
        <v>0</v>
      </c>
      <c r="G23" s="14"/>
    </row>
    <row r="24" spans="1:8" ht="34.5" customHeight="1" x14ac:dyDescent="0.25">
      <c r="A24" s="79"/>
      <c r="B24" s="79"/>
      <c r="C24" s="100" t="s">
        <v>56</v>
      </c>
      <c r="D24" s="19">
        <v>4</v>
      </c>
      <c r="E24" s="22">
        <v>0</v>
      </c>
      <c r="F24" s="21">
        <f>D24*E24</f>
        <v>0</v>
      </c>
      <c r="G24" s="14"/>
    </row>
    <row r="25" spans="1:8" s="31" customFormat="1" ht="18.75" x14ac:dyDescent="0.25">
      <c r="A25" s="30"/>
      <c r="B25" s="30"/>
      <c r="C25" s="30"/>
      <c r="D25" s="30"/>
      <c r="E25" s="34" t="s">
        <v>30</v>
      </c>
      <c r="F25" s="92"/>
    </row>
    <row r="26" spans="1:8" s="29" customFormat="1" ht="38.25" customHeight="1" x14ac:dyDescent="0.25">
      <c r="D26" s="122" t="s">
        <v>57</v>
      </c>
      <c r="E26" s="123"/>
      <c r="F26" s="91">
        <f>SUM(F7:F9,F12:F14,F17:F19,F22:F24)</f>
        <v>0</v>
      </c>
      <c r="G26" s="32"/>
    </row>
    <row r="27" spans="1:8" x14ac:dyDescent="0.25">
      <c r="C27" s="29"/>
      <c r="G27" s="33"/>
      <c r="H27" s="33"/>
    </row>
    <row r="29" spans="1:8" x14ac:dyDescent="0.25">
      <c r="F29" t="s">
        <v>18</v>
      </c>
    </row>
  </sheetData>
  <mergeCells count="9">
    <mergeCell ref="A15:G15"/>
    <mergeCell ref="A20:G20"/>
    <mergeCell ref="D26:E26"/>
    <mergeCell ref="A1:G1"/>
    <mergeCell ref="A2:B2"/>
    <mergeCell ref="A3:B3"/>
    <mergeCell ref="A4:B4"/>
    <mergeCell ref="A5:G5"/>
    <mergeCell ref="A10:G10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71849-21B1-45E1-AE03-E91B3DAC51D2}">
  <dimension ref="A1:I25"/>
  <sheetViews>
    <sheetView topLeftCell="A4" zoomScaleNormal="100" workbookViewId="0">
      <selection activeCell="H14" sqref="H14"/>
    </sheetView>
  </sheetViews>
  <sheetFormatPr defaultRowHeight="15" x14ac:dyDescent="0.25"/>
  <cols>
    <col min="1" max="1" width="30.140625" customWidth="1"/>
    <col min="2" max="2" width="46.42578125" customWidth="1"/>
    <col min="3" max="3" width="33.28515625" customWidth="1"/>
    <col min="4" max="5" width="17.7109375" style="10" customWidth="1"/>
    <col min="6" max="6" width="21.5703125" customWidth="1"/>
    <col min="7" max="7" width="60.42578125" customWidth="1"/>
    <col min="8" max="8" width="39.140625" customWidth="1"/>
  </cols>
  <sheetData>
    <row r="1" spans="1:9" ht="55.15" customHeight="1" x14ac:dyDescent="0.25">
      <c r="A1" s="124" t="s">
        <v>58</v>
      </c>
      <c r="B1" s="125"/>
      <c r="C1" s="125"/>
      <c r="D1" s="125"/>
      <c r="E1" s="125"/>
      <c r="F1" s="125"/>
      <c r="G1" s="126"/>
      <c r="H1" s="11"/>
      <c r="I1" s="11"/>
    </row>
    <row r="2" spans="1:9" ht="27.75" customHeight="1" x14ac:dyDescent="0.25">
      <c r="A2" s="133" t="s">
        <v>2</v>
      </c>
      <c r="B2" s="134"/>
      <c r="C2" s="25"/>
      <c r="D2" s="6"/>
      <c r="E2" s="6"/>
      <c r="F2" s="6"/>
      <c r="G2" s="3"/>
      <c r="I2" s="12"/>
    </row>
    <row r="3" spans="1:9" ht="48" customHeight="1" x14ac:dyDescent="0.25">
      <c r="A3" s="129" t="s">
        <v>5</v>
      </c>
      <c r="B3" s="130"/>
      <c r="C3" s="95"/>
      <c r="D3" s="6"/>
      <c r="E3" s="6"/>
      <c r="F3" s="5"/>
      <c r="G3" s="3"/>
      <c r="I3" s="3"/>
    </row>
    <row r="4" spans="1:9" ht="45" customHeight="1" x14ac:dyDescent="0.25">
      <c r="A4" s="131" t="s">
        <v>39</v>
      </c>
      <c r="B4" s="132"/>
      <c r="C4" s="96"/>
      <c r="D4" s="6"/>
      <c r="E4" s="6"/>
      <c r="F4" s="25" t="s">
        <v>40</v>
      </c>
      <c r="G4" s="17" t="s">
        <v>16</v>
      </c>
      <c r="I4" s="3"/>
    </row>
    <row r="5" spans="1:9" s="1" customFormat="1" ht="32.25" customHeight="1" x14ac:dyDescent="0.25">
      <c r="A5" s="119" t="s">
        <v>59</v>
      </c>
      <c r="B5" s="120"/>
      <c r="C5" s="120"/>
      <c r="D5" s="120"/>
      <c r="E5" s="120"/>
      <c r="F5" s="120"/>
      <c r="G5" s="121"/>
    </row>
    <row r="6" spans="1:9" s="24" customFormat="1" ht="34.5" customHeight="1" x14ac:dyDescent="0.25">
      <c r="A6" s="23" t="s">
        <v>42</v>
      </c>
      <c r="B6" s="23" t="s">
        <v>43</v>
      </c>
      <c r="C6" s="23" t="s">
        <v>44</v>
      </c>
      <c r="D6" s="23" t="s">
        <v>24</v>
      </c>
      <c r="E6" s="23" t="s">
        <v>45</v>
      </c>
      <c r="F6" s="23" t="s">
        <v>46</v>
      </c>
      <c r="G6" s="26"/>
    </row>
    <row r="7" spans="1:9" s="24" customFormat="1" ht="34.5" customHeight="1" x14ac:dyDescent="0.25">
      <c r="A7" s="79"/>
      <c r="B7" s="79"/>
      <c r="C7" s="93" t="s">
        <v>60</v>
      </c>
      <c r="D7" s="90">
        <v>8</v>
      </c>
      <c r="E7" s="22">
        <v>0</v>
      </c>
      <c r="F7" s="21">
        <f>D7*E7</f>
        <v>0</v>
      </c>
      <c r="G7" s="88"/>
    </row>
    <row r="8" spans="1:9" ht="34.5" customHeight="1" x14ac:dyDescent="0.25">
      <c r="A8" s="79"/>
      <c r="B8" s="79"/>
      <c r="C8" s="18" t="s">
        <v>61</v>
      </c>
      <c r="D8" s="90">
        <v>48</v>
      </c>
      <c r="E8" s="22">
        <v>0</v>
      </c>
      <c r="F8" s="21">
        <f>D8*E8</f>
        <v>0</v>
      </c>
      <c r="G8" s="14"/>
    </row>
    <row r="9" spans="1:9" ht="34.5" customHeight="1" x14ac:dyDescent="0.25">
      <c r="A9" s="119" t="s">
        <v>62</v>
      </c>
      <c r="B9" s="120"/>
      <c r="C9" s="120"/>
      <c r="D9" s="120"/>
      <c r="E9" s="120"/>
      <c r="F9" s="120"/>
      <c r="G9" s="121"/>
    </row>
    <row r="10" spans="1:9" s="1" customFormat="1" ht="34.5" customHeight="1" x14ac:dyDescent="0.25">
      <c r="A10" s="85" t="s">
        <v>42</v>
      </c>
      <c r="B10" s="85" t="s">
        <v>43</v>
      </c>
      <c r="C10" s="85" t="s">
        <v>51</v>
      </c>
      <c r="D10" s="85" t="s">
        <v>24</v>
      </c>
      <c r="E10" s="85"/>
      <c r="F10" s="86" t="s">
        <v>46</v>
      </c>
      <c r="G10" s="87"/>
    </row>
    <row r="11" spans="1:9" ht="34.5" customHeight="1" x14ac:dyDescent="0.25">
      <c r="A11" s="80"/>
      <c r="B11" s="80"/>
      <c r="C11" s="81" t="s">
        <v>60</v>
      </c>
      <c r="D11" s="89">
        <v>10</v>
      </c>
      <c r="E11" s="22">
        <v>0</v>
      </c>
      <c r="F11" s="21">
        <f>D11*E11</f>
        <v>0</v>
      </c>
      <c r="G11" s="84"/>
    </row>
    <row r="12" spans="1:9" ht="34.5" customHeight="1" x14ac:dyDescent="0.25">
      <c r="A12" s="80"/>
      <c r="B12" s="80"/>
      <c r="C12" s="81" t="s">
        <v>61</v>
      </c>
      <c r="D12" s="90">
        <v>140</v>
      </c>
      <c r="E12" s="22">
        <v>0</v>
      </c>
      <c r="F12" s="21">
        <f>D12*E12</f>
        <v>0</v>
      </c>
      <c r="G12" s="84"/>
    </row>
    <row r="13" spans="1:9" ht="34.5" customHeight="1" x14ac:dyDescent="0.25">
      <c r="A13" s="119" t="s">
        <v>63</v>
      </c>
      <c r="B13" s="120"/>
      <c r="C13" s="120"/>
      <c r="D13" s="120"/>
      <c r="E13" s="120"/>
      <c r="F13" s="120"/>
      <c r="G13" s="121"/>
    </row>
    <row r="14" spans="1:9" s="1" customFormat="1" ht="34.5" customHeight="1" x14ac:dyDescent="0.25">
      <c r="A14" s="85" t="s">
        <v>42</v>
      </c>
      <c r="B14" s="85" t="s">
        <v>43</v>
      </c>
      <c r="C14" s="85" t="s">
        <v>51</v>
      </c>
      <c r="D14" s="85" t="s">
        <v>24</v>
      </c>
      <c r="E14" s="85"/>
      <c r="F14" s="86" t="s">
        <v>46</v>
      </c>
      <c r="G14" s="87"/>
    </row>
    <row r="15" spans="1:9" ht="34.5" customHeight="1" x14ac:dyDescent="0.25">
      <c r="A15" s="80"/>
      <c r="B15" s="80"/>
      <c r="C15" s="81" t="s">
        <v>60</v>
      </c>
      <c r="D15" s="82">
        <v>18</v>
      </c>
      <c r="E15" s="22">
        <v>0</v>
      </c>
      <c r="F15" s="21">
        <f>D15*E15</f>
        <v>0</v>
      </c>
      <c r="G15" s="84"/>
    </row>
    <row r="16" spans="1:9" ht="34.5" customHeight="1" x14ac:dyDescent="0.25">
      <c r="A16" s="80"/>
      <c r="B16" s="80"/>
      <c r="C16" s="81" t="s">
        <v>61</v>
      </c>
      <c r="D16" s="82">
        <v>90</v>
      </c>
      <c r="E16" s="22">
        <v>0</v>
      </c>
      <c r="F16" s="21">
        <f>D16*E16</f>
        <v>0</v>
      </c>
      <c r="G16" s="84"/>
    </row>
    <row r="17" spans="1:8" ht="34.5" customHeight="1" x14ac:dyDescent="0.25">
      <c r="A17" s="119" t="s">
        <v>64</v>
      </c>
      <c r="B17" s="120"/>
      <c r="C17" s="120"/>
      <c r="D17" s="120"/>
      <c r="E17" s="120"/>
      <c r="F17" s="120"/>
      <c r="G17" s="121"/>
    </row>
    <row r="18" spans="1:8" s="1" customFormat="1" ht="34.5" customHeight="1" x14ac:dyDescent="0.25">
      <c r="A18" s="23" t="s">
        <v>42</v>
      </c>
      <c r="B18" s="23" t="s">
        <v>43</v>
      </c>
      <c r="C18" s="23" t="s">
        <v>51</v>
      </c>
      <c r="D18" s="23" t="s">
        <v>24</v>
      </c>
      <c r="E18" s="23"/>
      <c r="F18" s="27" t="s">
        <v>46</v>
      </c>
      <c r="G18" s="28"/>
    </row>
    <row r="19" spans="1:8" ht="34.5" customHeight="1" x14ac:dyDescent="0.25">
      <c r="A19" s="79"/>
      <c r="B19" s="79"/>
      <c r="C19" s="18" t="s">
        <v>60</v>
      </c>
      <c r="D19" s="19">
        <v>4</v>
      </c>
      <c r="E19" s="22">
        <v>0</v>
      </c>
      <c r="F19" s="21">
        <f>D19*E19</f>
        <v>0</v>
      </c>
      <c r="G19" s="14"/>
    </row>
    <row r="20" spans="1:8" ht="34.5" customHeight="1" x14ac:dyDescent="0.25">
      <c r="A20" s="79"/>
      <c r="B20" s="79"/>
      <c r="C20" s="18" t="s">
        <v>61</v>
      </c>
      <c r="D20" s="19">
        <v>8</v>
      </c>
      <c r="E20" s="22">
        <v>0</v>
      </c>
      <c r="F20" s="21">
        <f>D20*E20</f>
        <v>0</v>
      </c>
      <c r="G20" s="14"/>
    </row>
    <row r="21" spans="1:8" s="31" customFormat="1" ht="18.75" x14ac:dyDescent="0.25">
      <c r="A21" s="30"/>
      <c r="B21" s="30"/>
      <c r="C21" s="30"/>
      <c r="D21" s="30"/>
      <c r="E21" s="34" t="s">
        <v>30</v>
      </c>
      <c r="F21" s="92"/>
    </row>
    <row r="22" spans="1:8" s="29" customFormat="1" ht="38.25" customHeight="1" x14ac:dyDescent="0.25">
      <c r="D22" s="122" t="s">
        <v>65</v>
      </c>
      <c r="E22" s="123"/>
      <c r="F22" s="91">
        <f>SUM(F7:F8,F11,F12,F15,F16,F19,F20)</f>
        <v>0</v>
      </c>
      <c r="G22" s="32"/>
    </row>
    <row r="23" spans="1:8" x14ac:dyDescent="0.25">
      <c r="C23" s="29"/>
      <c r="G23" s="33"/>
      <c r="H23" s="33"/>
    </row>
    <row r="25" spans="1:8" x14ac:dyDescent="0.25">
      <c r="F25" t="s">
        <v>18</v>
      </c>
    </row>
  </sheetData>
  <mergeCells count="9">
    <mergeCell ref="A1:G1"/>
    <mergeCell ref="D22:E22"/>
    <mergeCell ref="A2:B2"/>
    <mergeCell ref="A3:B3"/>
    <mergeCell ref="A4:B4"/>
    <mergeCell ref="A5:G5"/>
    <mergeCell ref="A9:G9"/>
    <mergeCell ref="A13:G13"/>
    <mergeCell ref="A17:G17"/>
  </mergeCells>
  <pageMargins left="0.7" right="0.7" top="0.75" bottom="0.75" header="0.3" footer="0.3"/>
  <pageSetup paperSize="9" orientation="portrait" r:id="rId1"/>
  <customProperties>
    <customPr name="OrphanNamesChecke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D2599C98480F42A8C26E2B258EB0CC" ma:contentTypeVersion="15" ma:contentTypeDescription="Een nieuw document maken." ma:contentTypeScope="" ma:versionID="d1ab7600d28697a3af2e0a1543cc0e59">
  <xsd:schema xmlns:xsd="http://www.w3.org/2001/XMLSchema" xmlns:xs="http://www.w3.org/2001/XMLSchema" xmlns:p="http://schemas.microsoft.com/office/2006/metadata/properties" xmlns:ns2="ed2b36ec-54db-4567-b682-8231634369b6" xmlns:ns3="5f609e0e-0d27-4be2-ae5b-2ff1b02f6527" targetNamespace="http://schemas.microsoft.com/office/2006/metadata/properties" ma:root="true" ma:fieldsID="7ba619bce69814ad83a8f4f0d6b489d5" ns2:_="" ns3:_="">
    <xsd:import namespace="ed2b36ec-54db-4567-b682-8231634369b6"/>
    <xsd:import namespace="5f609e0e-0d27-4be2-ae5b-2ff1b02f65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2b36ec-54db-4567-b682-8231634369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b86ef0f8-90d0-4b35-9b0f-67742ed7e0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609e0e-0d27-4be2-ae5b-2ff1b02f652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7c303700-55d2-4f08-968e-227c49ef74cb}" ma:internalName="TaxCatchAll" ma:showField="CatchAllData" ma:web="5f609e0e-0d27-4be2-ae5b-2ff1b02f652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f609e0e-0d27-4be2-ae5b-2ff1b02f6527">
      <UserInfo>
        <DisplayName>Sander Strijdhorst</DisplayName>
        <AccountId>13</AccountId>
        <AccountType/>
      </UserInfo>
      <UserInfo>
        <DisplayName>Chi Man</DisplayName>
        <AccountId>14</AccountId>
        <AccountType/>
      </UserInfo>
      <UserInfo>
        <DisplayName>Hermjan Barneveld</DisplayName>
        <AccountId>24</AccountId>
        <AccountType/>
      </UserInfo>
      <UserInfo>
        <DisplayName>Arjen Limonard</DisplayName>
        <AccountId>22</AccountId>
        <AccountType/>
      </UserInfo>
      <UserInfo>
        <DisplayName>René van Barreveld</DisplayName>
        <AccountId>28</AccountId>
        <AccountType/>
      </UserInfo>
    </SharedWithUsers>
    <TaxCatchAll xmlns="5f609e0e-0d27-4be2-ae5b-2ff1b02f6527" xsi:nil="true"/>
    <lcf76f155ced4ddcb4097134ff3c332f xmlns="ed2b36ec-54db-4567-b682-8231634369b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89EBD40-2626-4328-83A0-6FCCAA24472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84C7C4A-7FE0-4F47-9852-A70A9D05AC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2b36ec-54db-4567-b682-8231634369b6"/>
    <ds:schemaRef ds:uri="5f609e0e-0d27-4be2-ae5b-2ff1b02f65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BF2CF05-7A75-471E-80CD-08C79C9A0177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ed2b36ec-54db-4567-b682-8231634369b6"/>
    <ds:schemaRef ds:uri="http://schemas.microsoft.com/office/infopath/2007/PartnerControls"/>
    <ds:schemaRef ds:uri="5f609e0e-0d27-4be2-ae5b-2ff1b02f6527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Prijsinvulformulier</vt:lpstr>
      <vt:lpstr>Aan te schaffen hardware</vt:lpstr>
      <vt:lpstr>Support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Lisa Freeke</dc:creator>
  <cp:keywords/>
  <dc:description/>
  <cp:lastModifiedBy>Lisa Freeke</cp:lastModifiedBy>
  <cp:revision/>
  <dcterms:created xsi:type="dcterms:W3CDTF">2016-07-15T10:12:13Z</dcterms:created>
  <dcterms:modified xsi:type="dcterms:W3CDTF">2024-05-03T14:39:53Z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TC103362689990</vt:lpwstr>
  </property>
  <property fmtid="{D5CDD505-2E9C-101B-9397-08002B2CF9AE}" pid="3" name="ContentTypeId">
    <vt:lpwstr>0x010100A0D2599C98480F42A8C26E2B258EB0CC</vt:lpwstr>
  </property>
  <property fmtid="{D5CDD505-2E9C-101B-9397-08002B2CF9AE}" pid="4" name="Order">
    <vt:r8>11000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MediaServiceImageTags">
    <vt:lpwstr/>
  </property>
</Properties>
</file>