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youngfacilitybv-my.sharepoint.com/personal/i_leegwater_younggroup_nl/Documents/Documenten/"/>
    </mc:Choice>
  </mc:AlternateContent>
  <xr:revisionPtr revIDLastSave="991" documentId="8_{CF1316B3-0192-490A-A481-4971E6D7F411}" xr6:coauthVersionLast="47" xr6:coauthVersionMax="47" xr10:uidLastSave="{F40A9587-4E24-45BF-9033-E6FC0FD90A87}"/>
  <bookViews>
    <workbookView xWindow="-120" yWindow="-120" windowWidth="29040" windowHeight="15840" xr2:uid="{85427136-F617-419B-8C5F-E01E863A5563}"/>
  </bookViews>
  <sheets>
    <sheet name="P1 Digiborden" sheetId="4" r:id="rId1"/>
    <sheet name="P2 Hardware werkplek" sheetId="3" r:id="rId2"/>
    <sheet name="Totaalprijs"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4" i="3" l="1"/>
  <c r="F50" i="4"/>
  <c r="F51" i="4"/>
  <c r="F52" i="4"/>
  <c r="F53" i="4"/>
  <c r="F54" i="4"/>
  <c r="F55" i="4"/>
  <c r="F56" i="4"/>
  <c r="F57" i="4"/>
  <c r="F58" i="4"/>
  <c r="F59" i="4"/>
  <c r="F60" i="4"/>
  <c r="F61" i="4"/>
  <c r="F62" i="4"/>
  <c r="F49" i="4"/>
  <c r="F48" i="4"/>
  <c r="F43" i="4"/>
  <c r="F42" i="4"/>
  <c r="F41" i="4"/>
  <c r="F40" i="4"/>
  <c r="F11" i="4"/>
  <c r="F10" i="4"/>
  <c r="F9" i="4"/>
  <c r="F8" i="4"/>
  <c r="F7" i="4"/>
  <c r="F19" i="4"/>
  <c r="F20" i="4"/>
  <c r="F21" i="4"/>
  <c r="F22" i="4"/>
  <c r="F23" i="4"/>
  <c r="F18" i="4"/>
  <c r="F17" i="4"/>
  <c r="F16" i="4"/>
  <c r="F35" i="4"/>
  <c r="F33" i="4"/>
  <c r="F34" i="4"/>
  <c r="E8" i="3"/>
  <c r="E62" i="3"/>
  <c r="E51" i="3"/>
  <c r="D96" i="3"/>
  <c r="D95" i="3"/>
  <c r="E80" i="3"/>
  <c r="E72" i="3"/>
  <c r="E73" i="3"/>
  <c r="E40" i="3"/>
  <c r="E41" i="3"/>
  <c r="E42" i="3"/>
  <c r="E43" i="3"/>
  <c r="E44" i="3"/>
  <c r="F12" i="4" l="1"/>
  <c r="F44" i="4"/>
  <c r="F36" i="4"/>
  <c r="F24" i="4"/>
  <c r="F63" i="4"/>
  <c r="F67" i="4" l="1"/>
  <c r="F69" i="4" s="1"/>
  <c r="B5" i="5" s="1"/>
  <c r="E10" i="3"/>
  <c r="E17" i="3"/>
  <c r="E18" i="3"/>
  <c r="E25" i="3"/>
  <c r="E26" i="3"/>
  <c r="E33" i="3"/>
  <c r="E9" i="3"/>
  <c r="E86" i="3"/>
  <c r="E96" i="3" s="1"/>
  <c r="E85" i="3"/>
  <c r="E95" i="3" s="1"/>
  <c r="E79" i="3"/>
  <c r="E78" i="3"/>
  <c r="E71" i="3"/>
  <c r="E74" i="3" s="1"/>
  <c r="E93" i="3" s="1"/>
  <c r="E64" i="3"/>
  <c r="E63" i="3"/>
  <c r="E61" i="3"/>
  <c r="E52" i="3"/>
  <c r="E53" i="3"/>
  <c r="E54" i="3"/>
  <c r="E11" i="3"/>
  <c r="E12" i="3"/>
  <c r="E13" i="3"/>
  <c r="E14" i="3"/>
  <c r="E16" i="3"/>
  <c r="E19" i="3"/>
  <c r="E20" i="3"/>
  <c r="E21" i="3"/>
  <c r="E22" i="3"/>
  <c r="E24" i="3"/>
  <c r="E27" i="3"/>
  <c r="E28" i="3"/>
  <c r="E29" i="3"/>
  <c r="E30" i="3"/>
  <c r="E32" i="3"/>
  <c r="E35" i="3"/>
  <c r="E36" i="3"/>
  <c r="E37" i="3"/>
  <c r="E38" i="3"/>
  <c r="E81" i="3" l="1"/>
  <c r="E94" i="3" s="1"/>
  <c r="E65" i="3"/>
  <c r="E92" i="3" s="1"/>
  <c r="E45" i="3"/>
  <c r="E90" i="3" s="1"/>
  <c r="E55" i="3"/>
  <c r="E91" i="3" s="1"/>
  <c r="E98" i="3" l="1"/>
  <c r="B6" i="5" s="1"/>
  <c r="B7" i="5" s="1"/>
</calcChain>
</file>

<file path=xl/sharedStrings.xml><?xml version="1.0" encoding="utf-8"?>
<sst xmlns="http://schemas.openxmlformats.org/spreadsheetml/2006/main" count="219" uniqueCount="127">
  <si>
    <t>Naam inschrijver</t>
  </si>
  <si>
    <t>Naam tekenbevoegde</t>
  </si>
  <si>
    <t>Handtekening</t>
  </si>
  <si>
    <t>Datum</t>
  </si>
  <si>
    <t>HDMI Fiber (glas) kabel tot 30 meter</t>
  </si>
  <si>
    <t>Audio stereo mini naar 2x RCA, 5 meter</t>
  </si>
  <si>
    <t>Verlengsnoer (3V), 5 meter</t>
  </si>
  <si>
    <t>Kabelgoot per 2 meter</t>
  </si>
  <si>
    <t>Kabelbinder per 2 meter</t>
  </si>
  <si>
    <t>HDMI kabel, 5 meter</t>
  </si>
  <si>
    <t>HDMI kabel, 7,5 meter</t>
  </si>
  <si>
    <t>HDMI kabel, 10 meter</t>
  </si>
  <si>
    <t>HDMI naar DisplayPort adapter, 0,20 meter</t>
  </si>
  <si>
    <t>DeLock HDMI repeater, 30 meter (4K)</t>
  </si>
  <si>
    <t>Audiokabel, 5 meter</t>
  </si>
  <si>
    <t>Audiokabel, 10 meter</t>
  </si>
  <si>
    <t>USB verlengkabel versterkt, 5 meter</t>
  </si>
  <si>
    <t>USB verlengkabel versterkt, 12 meter</t>
  </si>
  <si>
    <t>USB (Touch) kabel</t>
  </si>
  <si>
    <t>Promethan's software: ActivInspire</t>
  </si>
  <si>
    <t>Omschrijving</t>
  </si>
  <si>
    <t>Alle geel gemarkeerde cellen dienen door de Inschrijver te worden ingevuld</t>
  </si>
  <si>
    <t>Type</t>
  </si>
  <si>
    <t>Prijs per eenheid</t>
  </si>
  <si>
    <t>Digiborden moeten worden aangesloten op een docking op de docentenwerkplek. Docentenwerplek moet met HDMI en USB (Touch) aangesloten worden. Aansluitingen worden naar verwachting  afgewerkt op de kabelgoot. De hierboven in te vullen prijzen zijn inclusief arbeidsloon voor afwerking.</t>
  </si>
  <si>
    <t>De hierboven in te vullen prijzen zijn inclusief AV implementatie &amp; montage en 5 jaar fabrieksgarantie</t>
  </si>
  <si>
    <t>Vijfvlaks verenmechaniek (handmatige hoogteverstelling met zijborden)</t>
  </si>
  <si>
    <t>Conen draaibaar frame/rotatiefunctie</t>
  </si>
  <si>
    <t>Conen verrijdbaar onderstel, in hoogte verstelbaar</t>
  </si>
  <si>
    <t>Som kosten Garantie en Support</t>
  </si>
  <si>
    <t>Garantie en Support (SLA)</t>
  </si>
  <si>
    <t>Randapparatuur en Aansluitingen</t>
  </si>
  <si>
    <t>Som kosten Randapparatuur en Aansluitingen</t>
  </si>
  <si>
    <t>Enkelvlaks verenmechaniek (handmatige hoogteverstelling zonder zijborden)</t>
  </si>
  <si>
    <t>Bevestigingsbeugel voor gipswand</t>
  </si>
  <si>
    <t>Wiskunderuitjes (5x5 cm) op zijbord</t>
  </si>
  <si>
    <t>Demonteren en op een duurzame wijze afvoeren digibord inclusief randapparatuur</t>
  </si>
  <si>
    <t>Service, onderhoud en reparatie conform SLA</t>
  </si>
  <si>
    <t>Aanvullende instructie per dagdeel van 4 uur op locatie opdrachtgever per jaar</t>
  </si>
  <si>
    <t xml:space="preserve">Meerprijzen </t>
  </si>
  <si>
    <t>Som kosten Meerprijzen</t>
  </si>
  <si>
    <t>De totaalsom is opgebouwd uit de kosten voor: Digiborden en Montage, Meerprijzen, Garantie en Support (SLA) en Randapparatuur en Aansluitingen.</t>
  </si>
  <si>
    <t xml:space="preserve">De uitgevraagde producten dienen te voldoen aan de eisen zoals geformuleerd in de aanbestedingsleidraad en het PvE bijlage 1. </t>
  </si>
  <si>
    <t>De hierboven opgegeven prijzen zijn exclusief BTW, inclusief alle overige kosten zoals inhuis- transport-, instructie-, advies- en ontwerpkosten.</t>
  </si>
  <si>
    <t>Vijfvlaksscherm</t>
  </si>
  <si>
    <t>Verrijdbare onderstellen</t>
  </si>
  <si>
    <t>De nieuwste borden zijn:
Newline Elara 86 inch (TT-86wwQ)
Voorzien van:
Montageset inclusief Whiteboarden
Elektrische verstelbare wandsteun (Smart-metal/Vogels)</t>
  </si>
  <si>
    <t xml:space="preserve">(*) Het is in ieder geval belangrijk dat de wandsteun op de grond rust omdat er geen achterhout is gemonteerd in de lokalen. We kunnen een scherm immers niet aan een gipswandje ophangen. </t>
  </si>
  <si>
    <t>Elektrisch in hoogte verstelbaar ophangsysteem (*)</t>
  </si>
  <si>
    <t>Computers</t>
  </si>
  <si>
    <t>Laptops</t>
  </si>
  <si>
    <t>Beeldschermen</t>
  </si>
  <si>
    <t>Muizen</t>
  </si>
  <si>
    <t>Toetsenborden</t>
  </si>
  <si>
    <t>Muis HP (bedraad)</t>
  </si>
  <si>
    <t>Muis Dell (bedraad)</t>
  </si>
  <si>
    <t>Muis Lenovo (bedraad)</t>
  </si>
  <si>
    <t>Toetsenbord HP (bedraad)</t>
  </si>
  <si>
    <t>Toetsenbord Dell (bedraad)</t>
  </si>
  <si>
    <t>Toetsenbord Lenovo (bedraad)</t>
  </si>
  <si>
    <t>HP ProBook</t>
  </si>
  <si>
    <t>Lenovo Thinkpad E16</t>
  </si>
  <si>
    <t>Dell Latitude 3000 series</t>
  </si>
  <si>
    <t>Lenovo V-series</t>
  </si>
  <si>
    <t>HP EliteBook</t>
  </si>
  <si>
    <t>Dell Optiplex</t>
  </si>
  <si>
    <t>HP Pro</t>
  </si>
  <si>
    <t>HP Elite</t>
  </si>
  <si>
    <t>Lenovo Think Centre</t>
  </si>
  <si>
    <t>Beeldscherm Dell</t>
  </si>
  <si>
    <t>Beeldscherm HP</t>
  </si>
  <si>
    <t>Beeldscherm Lenovo</t>
  </si>
  <si>
    <t>Beeldscherm iiyama</t>
  </si>
  <si>
    <t>Upgrades</t>
  </si>
  <si>
    <t>Meerprijs naar 2 jr carry-in garantie</t>
  </si>
  <si>
    <t>Opbergtas / sleeve</t>
  </si>
  <si>
    <t>De totaalsom is opgebouwd uit de kosten voor: laptops, computers, beeldschermen, muizen, toetsenborden en upgrades</t>
  </si>
  <si>
    <t>Zie bijlage 1 Programma van Eisen voor specificaties over de type verschillende soorten laptops.</t>
  </si>
  <si>
    <t>Zie bijlage 1 Programma van Eisen voor specificaties over de beeldschermen</t>
  </si>
  <si>
    <t>Kortingspercentage</t>
  </si>
  <si>
    <t>Kortingsprijs</t>
  </si>
  <si>
    <t>Zie bijlage 1 Programma van Eisen voor specificaties over de computer.</t>
  </si>
  <si>
    <t>Dell Latitude 5000 series</t>
  </si>
  <si>
    <t>Dell Latitude 7000 series</t>
  </si>
  <si>
    <t>Laptop #1: 13/14" (16GB/512GB non-touch) medewerker</t>
  </si>
  <si>
    <t>Laptop #2: 13/14" (16GB/512GB touch) medewerker</t>
  </si>
  <si>
    <t>Laptop #3: 15/16" (16GB/512GB non-touch) medewerker</t>
  </si>
  <si>
    <t>Laptop #4: 15/16" (16GB/512GB touch) medewerker</t>
  </si>
  <si>
    <t>Laptop #4: 14''  (8GB/256GB non-touch) leerling</t>
  </si>
  <si>
    <t>Bijlage 6 Calculatieblad Aanbesteding Inkoop Digiborden en Hardware werkplekken Stichting Scala College en Coenecoop College</t>
  </si>
  <si>
    <t>Electrisch verstelbare wandsteun van Vogels (052.7150W Vloer afgesteunde wandlift XXL voor touch screen 86 inch, 120 kg - WIT) of vergelijkbare kwaliteit (*)</t>
  </si>
  <si>
    <t>Inkoop digiborden en hardware werkplekken, Stichting Scala College en Coenecoop College - Calculatieblad, PRJ-2305001, 19-07-2024. Commercieel vertrouwelijk</t>
  </si>
  <si>
    <t>Software programma voor het op afstand beheren van digiborden (bestaande Radix beheeromgeving)</t>
  </si>
  <si>
    <t>P1 Digiborden</t>
  </si>
  <si>
    <t>P2 Hardware werkplek</t>
  </si>
  <si>
    <t>Aantal computers</t>
  </si>
  <si>
    <t>De verwachting van de afname van hardware voor werkplekken de komende 4 jaar is 40 computers en 400 laptops. Hier kunnen geen rechten aan worden verleend.</t>
  </si>
  <si>
    <t xml:space="preserve">Aantal laptops </t>
  </si>
  <si>
    <t>Fictieve totaalprijs Hardware werkplek</t>
  </si>
  <si>
    <t>Gemiddelde kostprijs per laptop</t>
  </si>
  <si>
    <t>Gemiddelde kostprijs per computer</t>
  </si>
  <si>
    <t>Gemiddelde kostprijs per muis</t>
  </si>
  <si>
    <t>Gemiddelde kostprijs per toetsenbord</t>
  </si>
  <si>
    <t>Aantal opbergtas / sleeve</t>
  </si>
  <si>
    <t>Aantal 2 jr carry-in garantie</t>
  </si>
  <si>
    <t>Aantal</t>
  </si>
  <si>
    <t>Totaalprijs</t>
  </si>
  <si>
    <t>Aantal beeldschermen</t>
  </si>
  <si>
    <t>Aantal muizen</t>
  </si>
  <si>
    <t>Aantal toetsenborden</t>
  </si>
  <si>
    <t>Aantallen</t>
  </si>
  <si>
    <t>Er is een te verwachte afname van 45 tot 50 digiborden over 3 jaar, de verhouding van een 75 inch/65 inch scherm is 85%/15%. Hier kunnen geen rechten aan worden verleend.</t>
  </si>
  <si>
    <t>Montage</t>
  </si>
  <si>
    <t>Digiborden</t>
  </si>
  <si>
    <t>Gemiddelde kostprijs per digibord</t>
  </si>
  <si>
    <t>Som kostprijs montage per digibord</t>
  </si>
  <si>
    <t>Fictieve totaalprijs Digiborden</t>
  </si>
  <si>
    <t>Aantal digiborden</t>
  </si>
  <si>
    <t>Totaal som per digibord</t>
  </si>
  <si>
    <t>Fictieve totaalprijs inschrijving</t>
  </si>
  <si>
    <t>Gemiddelde kostprijs per beeldscherm</t>
  </si>
  <si>
    <t>Merk</t>
  </si>
  <si>
    <t>Newline Elara 86" of vergelijkbaar</t>
  </si>
  <si>
    <t>Newline Elara 75" of vergelijkbaar</t>
  </si>
  <si>
    <t>Newline Elara 65" of vergelijkbaar</t>
  </si>
  <si>
    <t>Promethan ActivPanel 9 (AP9) Premium 75 inch touchscreen of vergelijkbaar</t>
  </si>
  <si>
    <t>Promethan ActivPanel 9 (AP9) Premium 65 inch touchscreen of vergelijkbaar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</si>
</sst>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5" x14ac:knownFonts="1">
    <font>
      <sz val="11"/>
      <color theme="1"/>
      <name val="Calibri"/>
      <family val="2"/>
      <scheme val="minor"/>
    </font>
    <font>
      <sz val="11"/>
      <color theme="1"/>
      <name val="Calibri"/>
      <family val="2"/>
      <scheme val="minor"/>
    </font>
    <font>
      <b/>
      <sz val="14"/>
      <color theme="0"/>
      <name val="Arial"/>
      <family val="2"/>
    </font>
    <font>
      <b/>
      <sz val="12"/>
      <color theme="0"/>
      <name val="Arial"/>
      <family val="2"/>
    </font>
    <font>
      <sz val="10"/>
      <name val="Arial"/>
      <family val="2"/>
    </font>
    <font>
      <sz val="10"/>
      <color theme="1"/>
      <name val="Arial"/>
      <family val="2"/>
    </font>
    <font>
      <sz val="10"/>
      <color rgb="FFFF0000"/>
      <name val="Arial"/>
      <family val="2"/>
    </font>
    <font>
      <b/>
      <sz val="10"/>
      <name val="Arial"/>
      <family val="2"/>
    </font>
    <font>
      <sz val="10"/>
      <color rgb="FF000000"/>
      <name val="Arial"/>
      <family val="2"/>
    </font>
    <font>
      <b/>
      <sz val="10"/>
      <color theme="0"/>
      <name val="Arial"/>
      <family val="2"/>
    </font>
    <font>
      <b/>
      <sz val="10"/>
      <color rgb="FFFF0000"/>
      <name val="Arial"/>
      <family val="2"/>
    </font>
    <font>
      <b/>
      <sz val="10"/>
      <color theme="1"/>
      <name val="Arial"/>
      <family val="2"/>
    </font>
    <font>
      <sz val="8"/>
      <color theme="1"/>
      <name val="Arial"/>
      <family val="2"/>
    </font>
    <font>
      <sz val="12"/>
      <color theme="1"/>
      <name val="Arial"/>
      <family val="2"/>
    </font>
    <font>
      <b/>
      <sz val="12"/>
      <color theme="1"/>
      <name val="Arial"/>
      <family val="2"/>
    </font>
  </fonts>
  <fills count="7">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bgColor indexed="64"/>
      </patternFill>
    </fill>
    <fill>
      <patternFill patternType="solid">
        <fgColor theme="0"/>
        <bgColor indexed="64"/>
      </patternFill>
    </fill>
    <fill>
      <patternFill patternType="solid">
        <fgColor theme="2"/>
        <bgColor indexed="64"/>
      </patternFill>
    </fill>
  </fills>
  <borders count="49">
    <border>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auto="1"/>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4" fillId="0" borderId="0"/>
    <xf numFmtId="0" fontId="8" fillId="0" borderId="0"/>
  </cellStyleXfs>
  <cellXfs count="220">
    <xf numFmtId="0" fontId="0" fillId="0" borderId="0" xfId="0"/>
    <xf numFmtId="0" fontId="4" fillId="0" borderId="5" xfId="0" applyFont="1" applyBorder="1" applyAlignment="1">
      <alignment horizontal="left"/>
    </xf>
    <xf numFmtId="0" fontId="5" fillId="0" borderId="0" xfId="0" applyFont="1" applyAlignment="1">
      <alignment horizontal="left"/>
    </xf>
    <xf numFmtId="0" fontId="3" fillId="4" borderId="15" xfId="0" applyFont="1" applyFill="1" applyBorder="1" applyAlignment="1">
      <alignment horizontal="left"/>
    </xf>
    <xf numFmtId="0" fontId="0" fillId="0" borderId="0" xfId="0" applyAlignment="1">
      <alignment horizontal="left"/>
    </xf>
    <xf numFmtId="0" fontId="3" fillId="4" borderId="16" xfId="0" applyFont="1" applyFill="1" applyBorder="1" applyAlignment="1">
      <alignment horizontal="left"/>
    </xf>
    <xf numFmtId="0" fontId="5" fillId="0" borderId="0" xfId="0" applyFont="1" applyAlignment="1">
      <alignment horizontal="center"/>
    </xf>
    <xf numFmtId="0" fontId="0" fillId="0" borderId="0" xfId="0" applyAlignment="1">
      <alignment horizontal="center"/>
    </xf>
    <xf numFmtId="0" fontId="3" fillId="4" borderId="16" xfId="0" applyFont="1" applyFill="1" applyBorder="1" applyAlignment="1">
      <alignment horizontal="center"/>
    </xf>
    <xf numFmtId="0" fontId="7" fillId="3" borderId="8" xfId="0" applyFont="1" applyFill="1" applyBorder="1" applyAlignment="1">
      <alignment horizontal="center"/>
    </xf>
    <xf numFmtId="0" fontId="3" fillId="0" borderId="0" xfId="0" applyFont="1" applyAlignment="1">
      <alignment horizontal="left"/>
    </xf>
    <xf numFmtId="0" fontId="5" fillId="0" borderId="10" xfId="0" applyFont="1" applyBorder="1" applyAlignment="1">
      <alignment horizontal="left"/>
    </xf>
    <xf numFmtId="44" fontId="3" fillId="4" borderId="17" xfId="0" applyNumberFormat="1" applyFont="1" applyFill="1" applyBorder="1" applyAlignment="1">
      <alignment horizontal="center"/>
    </xf>
    <xf numFmtId="0" fontId="3" fillId="0" borderId="0" xfId="0" applyFont="1" applyAlignment="1">
      <alignment horizontal="center"/>
    </xf>
    <xf numFmtId="0" fontId="9" fillId="4" borderId="16" xfId="0" applyFont="1" applyFill="1" applyBorder="1" applyAlignment="1">
      <alignment horizontal="center"/>
    </xf>
    <xf numFmtId="0" fontId="7" fillId="3" borderId="20" xfId="0" applyFont="1" applyFill="1" applyBorder="1" applyAlignment="1">
      <alignment horizontal="left"/>
    </xf>
    <xf numFmtId="0" fontId="7" fillId="3" borderId="1" xfId="0" applyFont="1" applyFill="1" applyBorder="1" applyAlignment="1">
      <alignment horizontal="left" vertical="center"/>
    </xf>
    <xf numFmtId="0" fontId="5" fillId="0" borderId="5" xfId="0" applyFont="1" applyBorder="1" applyAlignment="1">
      <alignment horizontal="left"/>
    </xf>
    <xf numFmtId="0" fontId="5" fillId="0" borderId="7" xfId="0" applyFont="1" applyBorder="1" applyAlignment="1">
      <alignment horizontal="left"/>
    </xf>
    <xf numFmtId="0" fontId="4" fillId="5" borderId="9" xfId="0" applyFont="1" applyFill="1" applyBorder="1" applyAlignment="1">
      <alignment horizontal="left"/>
    </xf>
    <xf numFmtId="0" fontId="4" fillId="0" borderId="7" xfId="0" applyFont="1" applyBorder="1" applyAlignment="1">
      <alignment horizontal="left"/>
    </xf>
    <xf numFmtId="0" fontId="4" fillId="0" borderId="18" xfId="0" applyFont="1" applyBorder="1" applyAlignment="1">
      <alignment horizontal="left"/>
    </xf>
    <xf numFmtId="0" fontId="4" fillId="0" borderId="0" xfId="0" applyFont="1" applyAlignment="1">
      <alignment horizontal="left"/>
    </xf>
    <xf numFmtId="0" fontId="9" fillId="4" borderId="16" xfId="0" applyFont="1" applyFill="1" applyBorder="1" applyAlignment="1">
      <alignment horizontal="left"/>
    </xf>
    <xf numFmtId="0" fontId="3" fillId="4" borderId="4" xfId="0" applyFont="1" applyFill="1" applyBorder="1" applyAlignment="1">
      <alignment horizontal="left"/>
    </xf>
    <xf numFmtId="0" fontId="3" fillId="4" borderId="5" xfId="0" applyFont="1" applyFill="1" applyBorder="1" applyAlignment="1">
      <alignment horizontal="left"/>
    </xf>
    <xf numFmtId="0" fontId="3" fillId="4" borderId="7" xfId="0" applyFont="1" applyFill="1" applyBorder="1" applyAlignment="1">
      <alignment horizontal="left"/>
    </xf>
    <xf numFmtId="0" fontId="11" fillId="6" borderId="25" xfId="0" applyFont="1" applyFill="1" applyBorder="1"/>
    <xf numFmtId="9" fontId="11" fillId="6" borderId="25" xfId="2" applyFont="1" applyFill="1" applyBorder="1" applyAlignment="1"/>
    <xf numFmtId="0" fontId="5" fillId="0" borderId="33" xfId="0" applyFont="1" applyBorder="1" applyAlignment="1">
      <alignment horizontal="left"/>
    </xf>
    <xf numFmtId="14" fontId="5" fillId="0" borderId="0" xfId="0" applyNumberFormat="1" applyFont="1" applyAlignment="1" applyProtection="1">
      <alignment horizontal="center"/>
      <protection locked="0"/>
    </xf>
    <xf numFmtId="0" fontId="5" fillId="2" borderId="6" xfId="0" applyFont="1" applyFill="1" applyBorder="1" applyAlignment="1" applyProtection="1">
      <alignment horizontal="center"/>
      <protection locked="0"/>
    </xf>
    <xf numFmtId="14" fontId="5" fillId="2" borderId="14" xfId="0" applyNumberFormat="1" applyFont="1" applyFill="1" applyBorder="1" applyAlignment="1" applyProtection="1">
      <alignment horizontal="center"/>
      <protection locked="0"/>
    </xf>
    <xf numFmtId="0" fontId="5" fillId="2" borderId="21" xfId="0" applyFont="1" applyFill="1" applyBorder="1" applyAlignment="1" applyProtection="1">
      <alignment horizontal="center"/>
      <protection locked="0"/>
    </xf>
    <xf numFmtId="0" fontId="7" fillId="3" borderId="35" xfId="0" applyFont="1" applyFill="1" applyBorder="1" applyAlignment="1">
      <alignment horizontal="center"/>
    </xf>
    <xf numFmtId="0" fontId="11" fillId="6" borderId="26" xfId="0" applyFont="1" applyFill="1" applyBorder="1"/>
    <xf numFmtId="44" fontId="4" fillId="6" borderId="36" xfId="1" applyFont="1" applyFill="1" applyBorder="1" applyAlignment="1">
      <alignment horizontal="center"/>
    </xf>
    <xf numFmtId="44" fontId="4" fillId="0" borderId="2" xfId="1" applyFont="1" applyFill="1" applyBorder="1" applyAlignment="1">
      <alignment horizontal="center"/>
    </xf>
    <xf numFmtId="44" fontId="4" fillId="0" borderId="34" xfId="1" applyFont="1" applyFill="1" applyBorder="1" applyAlignment="1">
      <alignment horizontal="center"/>
    </xf>
    <xf numFmtId="44" fontId="4" fillId="0" borderId="19" xfId="1" applyFont="1" applyFill="1" applyBorder="1" applyAlignment="1">
      <alignment horizontal="center"/>
    </xf>
    <xf numFmtId="44" fontId="3" fillId="4" borderId="17" xfId="0" applyNumberFormat="1" applyFont="1" applyFill="1" applyBorder="1" applyAlignment="1">
      <alignment horizontal="left"/>
    </xf>
    <xf numFmtId="44" fontId="3" fillId="4" borderId="17" xfId="1" applyFont="1" applyFill="1" applyBorder="1" applyAlignment="1">
      <alignment horizontal="right"/>
    </xf>
    <xf numFmtId="0" fontId="11" fillId="6" borderId="20" xfId="0" applyFont="1" applyFill="1" applyBorder="1"/>
    <xf numFmtId="0" fontId="11" fillId="6" borderId="8" xfId="0" applyFont="1" applyFill="1" applyBorder="1"/>
    <xf numFmtId="9" fontId="11" fillId="6" borderId="8" xfId="2" applyFont="1" applyFill="1" applyBorder="1" applyAlignment="1"/>
    <xf numFmtId="44" fontId="4" fillId="6" borderId="35" xfId="1" applyFont="1" applyFill="1" applyBorder="1" applyAlignment="1">
      <alignment horizontal="center"/>
    </xf>
    <xf numFmtId="44" fontId="4" fillId="0" borderId="6" xfId="1" applyFont="1" applyFill="1" applyBorder="1" applyAlignment="1">
      <alignment horizontal="center"/>
    </xf>
    <xf numFmtId="44" fontId="0" fillId="0" borderId="0" xfId="0" applyNumberFormat="1"/>
    <xf numFmtId="0" fontId="5" fillId="0" borderId="3" xfId="0" applyFont="1" applyBorder="1" applyAlignment="1">
      <alignment horizontal="center"/>
    </xf>
    <xf numFmtId="44" fontId="5" fillId="0" borderId="6" xfId="1" applyFont="1" applyFill="1" applyBorder="1" applyAlignment="1">
      <alignment horizontal="center"/>
    </xf>
    <xf numFmtId="0" fontId="5" fillId="0" borderId="13" xfId="0" applyFont="1" applyBorder="1" applyAlignment="1">
      <alignment horizontal="center"/>
    </xf>
    <xf numFmtId="44" fontId="5" fillId="0" borderId="14" xfId="1" applyFont="1" applyFill="1" applyBorder="1" applyAlignment="1">
      <alignment horizontal="center"/>
    </xf>
    <xf numFmtId="0" fontId="5" fillId="0" borderId="1" xfId="0" applyFont="1" applyBorder="1" applyAlignment="1">
      <alignment horizontal="center"/>
    </xf>
    <xf numFmtId="44" fontId="5" fillId="0" borderId="2" xfId="1" applyFont="1" applyFill="1" applyBorder="1" applyAlignment="1">
      <alignment horizontal="center"/>
    </xf>
    <xf numFmtId="44" fontId="13" fillId="0" borderId="21" xfId="1" applyFont="1" applyFill="1" applyBorder="1" applyAlignment="1" applyProtection="1">
      <alignment horizontal="center"/>
      <protection locked="0"/>
    </xf>
    <xf numFmtId="44" fontId="13" fillId="0" borderId="6" xfId="1" applyFont="1" applyFill="1" applyBorder="1" applyAlignment="1" applyProtection="1">
      <alignment horizontal="center"/>
      <protection locked="0"/>
    </xf>
    <xf numFmtId="0" fontId="11" fillId="3" borderId="28" xfId="0" applyFont="1" applyFill="1" applyBorder="1" applyAlignment="1">
      <alignment horizontal="center"/>
    </xf>
    <xf numFmtId="0" fontId="11" fillId="3" borderId="35" xfId="0" applyFont="1" applyFill="1" applyBorder="1" applyAlignment="1">
      <alignment horizontal="center"/>
    </xf>
    <xf numFmtId="44" fontId="14" fillId="0" borderId="14" xfId="1" applyFont="1" applyFill="1" applyBorder="1" applyAlignment="1" applyProtection="1">
      <alignment horizontal="center"/>
      <protection locked="0"/>
    </xf>
    <xf numFmtId="0" fontId="4" fillId="2" borderId="1" xfId="0" applyFont="1" applyFill="1" applyBorder="1" applyAlignment="1" applyProtection="1">
      <alignment horizontal="left"/>
      <protection locked="0"/>
    </xf>
    <xf numFmtId="44" fontId="4" fillId="2" borderId="1" xfId="1" applyFont="1" applyFill="1" applyBorder="1" applyAlignment="1" applyProtection="1">
      <alignment horizontal="center"/>
      <protection locked="0"/>
    </xf>
    <xf numFmtId="9" fontId="5" fillId="2" borderId="1" xfId="2" applyFont="1" applyFill="1" applyBorder="1" applyAlignment="1" applyProtection="1">
      <alignment horizontal="center" vertical="top"/>
      <protection locked="0"/>
    </xf>
    <xf numFmtId="0" fontId="4" fillId="2" borderId="3" xfId="0" applyFont="1" applyFill="1" applyBorder="1" applyAlignment="1" applyProtection="1">
      <alignment horizontal="left"/>
      <protection locked="0"/>
    </xf>
    <xf numFmtId="44" fontId="4" fillId="2" borderId="3" xfId="1" applyFont="1" applyFill="1" applyBorder="1" applyAlignment="1" applyProtection="1">
      <alignment horizontal="center"/>
      <protection locked="0"/>
    </xf>
    <xf numFmtId="9" fontId="5" fillId="2" borderId="3" xfId="2" applyFont="1" applyFill="1" applyBorder="1" applyAlignment="1" applyProtection="1">
      <alignment horizontal="center" vertical="top"/>
      <protection locked="0"/>
    </xf>
    <xf numFmtId="0" fontId="4" fillId="2" borderId="11" xfId="0" applyFont="1" applyFill="1" applyBorder="1" applyAlignment="1" applyProtection="1">
      <alignment horizontal="left"/>
      <protection locked="0"/>
    </xf>
    <xf numFmtId="9" fontId="5" fillId="2" borderId="11" xfId="2" applyFont="1" applyFill="1" applyBorder="1" applyAlignment="1" applyProtection="1">
      <alignment horizontal="center" vertical="top"/>
      <protection locked="0"/>
    </xf>
    <xf numFmtId="0" fontId="4" fillId="2" borderId="3" xfId="0" applyFont="1" applyFill="1" applyBorder="1" applyAlignment="1" applyProtection="1">
      <alignment horizontal="left" vertical="top"/>
      <protection locked="0"/>
    </xf>
    <xf numFmtId="44" fontId="4" fillId="2" borderId="3" xfId="1" applyFont="1" applyFill="1" applyBorder="1" applyAlignment="1" applyProtection="1">
      <alignment horizontal="center" vertical="top"/>
      <protection locked="0"/>
    </xf>
    <xf numFmtId="0" fontId="5" fillId="2" borderId="11" xfId="0" applyFont="1" applyFill="1" applyBorder="1" applyAlignment="1" applyProtection="1">
      <alignment horizontal="left" vertical="top"/>
      <protection locked="0"/>
    </xf>
    <xf numFmtId="44" fontId="4" fillId="2" borderId="11" xfId="1" applyFont="1" applyFill="1" applyBorder="1" applyAlignment="1" applyProtection="1">
      <alignment horizontal="center" vertical="top"/>
      <protection locked="0"/>
    </xf>
    <xf numFmtId="0" fontId="4" fillId="2" borderId="13" xfId="0" applyFont="1" applyFill="1" applyBorder="1" applyAlignment="1" applyProtection="1">
      <alignment horizontal="left" vertical="top"/>
      <protection locked="0"/>
    </xf>
    <xf numFmtId="44" fontId="4" fillId="2" borderId="13" xfId="1" applyFont="1" applyFill="1" applyBorder="1" applyAlignment="1" applyProtection="1">
      <alignment horizontal="center" vertical="top"/>
      <protection locked="0"/>
    </xf>
    <xf numFmtId="9" fontId="5" fillId="2" borderId="13" xfId="2" applyFont="1" applyFill="1" applyBorder="1" applyAlignment="1" applyProtection="1">
      <alignment horizontal="center" vertical="top"/>
      <protection locked="0"/>
    </xf>
    <xf numFmtId="9" fontId="5" fillId="2" borderId="3" xfId="2" applyFont="1" applyFill="1" applyBorder="1" applyAlignment="1" applyProtection="1">
      <alignment horizontal="center"/>
      <protection locked="0"/>
    </xf>
    <xf numFmtId="9" fontId="4" fillId="2" borderId="28" xfId="2" applyFont="1" applyFill="1" applyBorder="1" applyAlignment="1" applyProtection="1">
      <alignment horizontal="center"/>
      <protection locked="0"/>
    </xf>
    <xf numFmtId="9" fontId="4" fillId="2" borderId="9" xfId="2" applyFont="1" applyFill="1" applyBorder="1" applyAlignment="1" applyProtection="1">
      <alignment horizontal="center"/>
      <protection locked="0"/>
    </xf>
    <xf numFmtId="0" fontId="6" fillId="2" borderId="3" xfId="0" applyFont="1" applyFill="1" applyBorder="1" applyAlignment="1" applyProtection="1">
      <alignment horizontal="left"/>
      <protection locked="0"/>
    </xf>
    <xf numFmtId="9" fontId="4" fillId="2" borderId="3" xfId="2" applyFont="1" applyFill="1" applyBorder="1" applyAlignment="1" applyProtection="1">
      <alignment horizontal="center"/>
      <protection locked="0"/>
    </xf>
    <xf numFmtId="0" fontId="6" fillId="2" borderId="13" xfId="0" applyFont="1" applyFill="1" applyBorder="1" applyAlignment="1" applyProtection="1">
      <alignment horizontal="left"/>
      <protection locked="0"/>
    </xf>
    <xf numFmtId="44" fontId="4" fillId="2" borderId="13" xfId="1" applyFont="1" applyFill="1" applyBorder="1" applyAlignment="1" applyProtection="1">
      <alignment horizontal="center"/>
      <protection locked="0"/>
    </xf>
    <xf numFmtId="9" fontId="4" fillId="2" borderId="29" xfId="2" applyFont="1" applyFill="1" applyBorder="1" applyAlignment="1" applyProtection="1">
      <alignment horizontal="center"/>
      <protection locked="0"/>
    </xf>
    <xf numFmtId="0" fontId="4" fillId="2" borderId="13" xfId="0" applyFont="1" applyFill="1" applyBorder="1" applyAlignment="1" applyProtection="1">
      <alignment horizontal="left"/>
      <protection locked="0"/>
    </xf>
    <xf numFmtId="0" fontId="4" fillId="5" borderId="0" xfId="0" applyFont="1" applyFill="1" applyAlignment="1">
      <alignment horizontal="left"/>
    </xf>
    <xf numFmtId="0" fontId="5" fillId="2" borderId="3" xfId="0" applyFont="1" applyFill="1" applyBorder="1" applyAlignment="1" applyProtection="1">
      <alignment horizontal="center"/>
      <protection locked="0"/>
    </xf>
    <xf numFmtId="0" fontId="5" fillId="2" borderId="6" xfId="0" applyFont="1" applyFill="1" applyBorder="1" applyAlignment="1" applyProtection="1">
      <alignment horizontal="center"/>
      <protection locked="0"/>
    </xf>
    <xf numFmtId="14" fontId="5" fillId="2" borderId="13" xfId="0" applyNumberFormat="1" applyFont="1" applyFill="1" applyBorder="1" applyAlignment="1" applyProtection="1">
      <alignment horizontal="center"/>
      <protection locked="0"/>
    </xf>
    <xf numFmtId="14" fontId="5" fillId="2" borderId="14" xfId="0" applyNumberFormat="1" applyFont="1" applyFill="1" applyBorder="1" applyAlignment="1" applyProtection="1">
      <alignment horizontal="center"/>
      <protection locked="0"/>
    </xf>
    <xf numFmtId="0" fontId="3" fillId="4" borderId="15" xfId="0" applyFont="1" applyFill="1" applyBorder="1" applyAlignment="1">
      <alignment horizontal="left"/>
    </xf>
    <xf numFmtId="0" fontId="3" fillId="4" borderId="16" xfId="0" applyFont="1" applyFill="1" applyBorder="1" applyAlignment="1">
      <alignment horizontal="left"/>
    </xf>
    <xf numFmtId="0" fontId="3" fillId="4" borderId="17" xfId="0" applyFont="1" applyFill="1" applyBorder="1" applyAlignment="1">
      <alignment horizontal="left"/>
    </xf>
    <xf numFmtId="0" fontId="5" fillId="2" borderId="12" xfId="0" applyFont="1" applyFill="1" applyBorder="1" applyAlignment="1" applyProtection="1">
      <alignment horizontal="center"/>
      <protection locked="0"/>
    </xf>
    <xf numFmtId="0" fontId="5" fillId="2" borderId="21" xfId="0" applyFont="1" applyFill="1" applyBorder="1" applyAlignment="1" applyProtection="1">
      <alignment horizontal="center"/>
      <protection locked="0"/>
    </xf>
    <xf numFmtId="0" fontId="5" fillId="0" borderId="10" xfId="0" applyFont="1" applyBorder="1" applyAlignment="1">
      <alignment horizontal="left"/>
    </xf>
    <xf numFmtId="0" fontId="5" fillId="0" borderId="24" xfId="0" applyFont="1" applyBorder="1" applyAlignment="1">
      <alignment horizontal="left"/>
    </xf>
    <xf numFmtId="0" fontId="4" fillId="0" borderId="26" xfId="0" applyFont="1" applyBorder="1" applyAlignment="1">
      <alignment horizontal="left"/>
    </xf>
    <xf numFmtId="0" fontId="4" fillId="0" borderId="23" xfId="0" applyFont="1" applyBorder="1" applyAlignment="1">
      <alignment horizontal="left"/>
    </xf>
    <xf numFmtId="0" fontId="7" fillId="3" borderId="27" xfId="0" applyFont="1" applyFill="1" applyBorder="1" applyAlignment="1">
      <alignment horizontal="left"/>
    </xf>
    <xf numFmtId="0" fontId="7" fillId="3" borderId="22" xfId="0" applyFont="1" applyFill="1" applyBorder="1" applyAlignment="1">
      <alignment horizontal="left"/>
    </xf>
    <xf numFmtId="0" fontId="5" fillId="0" borderId="7" xfId="0" applyFont="1" applyBorder="1" applyAlignment="1">
      <alignment horizontal="left"/>
    </xf>
    <xf numFmtId="0" fontId="5" fillId="0" borderId="13" xfId="0" applyFont="1" applyBorder="1" applyAlignment="1">
      <alignment horizontal="left"/>
    </xf>
    <xf numFmtId="0" fontId="5" fillId="0" borderId="5" xfId="0" applyFont="1" applyBorder="1" applyAlignment="1">
      <alignment horizontal="left"/>
    </xf>
    <xf numFmtId="0" fontId="5" fillId="0" borderId="3" xfId="0" applyFont="1" applyBorder="1" applyAlignment="1">
      <alignment horizontal="left"/>
    </xf>
    <xf numFmtId="0" fontId="5" fillId="0" borderId="26" xfId="0" applyFont="1" applyBorder="1" applyAlignment="1">
      <alignment horizontal="left"/>
    </xf>
    <xf numFmtId="0" fontId="5" fillId="0" borderId="25" xfId="0" applyFont="1" applyBorder="1" applyAlignment="1">
      <alignment horizontal="left"/>
    </xf>
    <xf numFmtId="0" fontId="5" fillId="0" borderId="23" xfId="0" applyFont="1" applyBorder="1" applyAlignment="1">
      <alignment horizontal="left"/>
    </xf>
    <xf numFmtId="0" fontId="11" fillId="3" borderId="18" xfId="0" applyFont="1" applyFill="1" applyBorder="1" applyAlignment="1">
      <alignment horizontal="left"/>
    </xf>
    <xf numFmtId="0" fontId="11" fillId="3" borderId="1" xfId="0" applyFont="1" applyFill="1" applyBorder="1" applyAlignment="1">
      <alignment horizontal="left"/>
    </xf>
    <xf numFmtId="0" fontId="11" fillId="3" borderId="28" xfId="0" applyFont="1" applyFill="1" applyBorder="1" applyAlignment="1">
      <alignment horizontal="left"/>
    </xf>
    <xf numFmtId="0" fontId="2" fillId="4" borderId="15" xfId="0" applyFont="1" applyFill="1" applyBorder="1" applyAlignment="1">
      <alignment horizontal="center" vertical="top"/>
    </xf>
    <xf numFmtId="0" fontId="2" fillId="4" borderId="16" xfId="0" applyFont="1" applyFill="1" applyBorder="1" applyAlignment="1">
      <alignment horizontal="center" vertical="top"/>
    </xf>
    <xf numFmtId="0" fontId="2" fillId="4" borderId="17" xfId="0" applyFont="1" applyFill="1" applyBorder="1" applyAlignment="1">
      <alignment horizontal="center" vertical="top"/>
    </xf>
    <xf numFmtId="0" fontId="10" fillId="0" borderId="0" xfId="0" applyFont="1" applyAlignment="1">
      <alignment horizontal="left"/>
    </xf>
    <xf numFmtId="0" fontId="4" fillId="0" borderId="0" xfId="0" applyFont="1" applyAlignment="1">
      <alignment horizontal="left"/>
    </xf>
    <xf numFmtId="0" fontId="12" fillId="0" borderId="0" xfId="0" applyFont="1" applyAlignment="1">
      <alignment horizontal="left" vertical="center"/>
    </xf>
    <xf numFmtId="0" fontId="5" fillId="2" borderId="30" xfId="0" applyFont="1" applyFill="1" applyBorder="1" applyAlignment="1" applyProtection="1">
      <alignment horizontal="center"/>
      <protection locked="0"/>
    </xf>
    <xf numFmtId="14" fontId="5" fillId="2" borderId="31" xfId="0" applyNumberFormat="1" applyFont="1" applyFill="1" applyBorder="1" applyAlignment="1" applyProtection="1">
      <alignment horizontal="center"/>
      <protection locked="0"/>
    </xf>
    <xf numFmtId="0" fontId="5" fillId="2" borderId="32" xfId="0" applyFont="1" applyFill="1" applyBorder="1" applyAlignment="1" applyProtection="1">
      <alignment horizontal="center"/>
      <protection locked="0"/>
    </xf>
    <xf numFmtId="0" fontId="4" fillId="2" borderId="12" xfId="0" applyFont="1" applyFill="1" applyBorder="1" applyAlignment="1" applyProtection="1">
      <alignment horizontal="left" vertical="top"/>
      <protection locked="0"/>
    </xf>
    <xf numFmtId="44" fontId="4" fillId="2" borderId="12" xfId="1" applyFont="1" applyFill="1" applyBorder="1" applyAlignment="1" applyProtection="1">
      <alignment horizontal="center" vertical="top"/>
      <protection locked="0"/>
    </xf>
    <xf numFmtId="9" fontId="5" fillId="2" borderId="12" xfId="2" applyFont="1" applyFill="1" applyBorder="1" applyAlignment="1" applyProtection="1">
      <alignment horizontal="center" vertical="top"/>
      <protection locked="0"/>
    </xf>
    <xf numFmtId="0" fontId="4" fillId="2" borderId="12" xfId="0" applyFont="1" applyFill="1" applyBorder="1" applyAlignment="1" applyProtection="1">
      <alignment horizontal="left"/>
      <protection locked="0"/>
    </xf>
    <xf numFmtId="44" fontId="4" fillId="2" borderId="12" xfId="1" applyFont="1" applyFill="1" applyBorder="1" applyAlignment="1" applyProtection="1">
      <alignment horizontal="center"/>
      <protection locked="0"/>
    </xf>
    <xf numFmtId="9" fontId="5" fillId="2" borderId="12" xfId="2" applyFont="1" applyFill="1" applyBorder="1" applyAlignment="1" applyProtection="1">
      <alignment horizontal="center"/>
      <protection locked="0"/>
    </xf>
    <xf numFmtId="0" fontId="5" fillId="2" borderId="13" xfId="0" applyFont="1" applyFill="1" applyBorder="1" applyAlignment="1" applyProtection="1">
      <alignment horizontal="left"/>
      <protection locked="0"/>
    </xf>
    <xf numFmtId="9" fontId="5" fillId="2" borderId="13" xfId="2" applyFont="1" applyFill="1" applyBorder="1" applyAlignment="1" applyProtection="1">
      <alignment horizontal="center"/>
      <protection locked="0"/>
    </xf>
    <xf numFmtId="0" fontId="12" fillId="0" borderId="0" xfId="0" applyFont="1" applyAlignment="1" applyProtection="1">
      <alignment horizontal="left"/>
    </xf>
    <xf numFmtId="0" fontId="5" fillId="0" borderId="0" xfId="0" applyFont="1" applyAlignment="1" applyProtection="1">
      <alignment horizontal="center"/>
    </xf>
    <xf numFmtId="0" fontId="5" fillId="0" borderId="0" xfId="0" applyFont="1" applyProtection="1"/>
    <xf numFmtId="0" fontId="5" fillId="0" borderId="0" xfId="0" applyFont="1" applyAlignment="1" applyProtection="1">
      <alignment horizontal="left"/>
    </xf>
    <xf numFmtId="0" fontId="3" fillId="4" borderId="4" xfId="0" applyFont="1" applyFill="1" applyBorder="1" applyAlignment="1" applyProtection="1">
      <alignment horizontal="left"/>
    </xf>
    <xf numFmtId="0" fontId="3" fillId="4" borderId="12" xfId="0" applyFont="1" applyFill="1" applyBorder="1" applyAlignment="1" applyProtection="1">
      <alignment horizontal="left"/>
    </xf>
    <xf numFmtId="0" fontId="3" fillId="4" borderId="5" xfId="0" applyFont="1" applyFill="1" applyBorder="1" applyAlignment="1" applyProtection="1">
      <alignment horizontal="left"/>
    </xf>
    <xf numFmtId="0" fontId="3" fillId="4" borderId="3" xfId="0" applyFont="1" applyFill="1" applyBorder="1" applyAlignment="1" applyProtection="1">
      <alignment horizontal="left"/>
    </xf>
    <xf numFmtId="0" fontId="3" fillId="4" borderId="7" xfId="0" applyFont="1" applyFill="1" applyBorder="1" applyAlignment="1" applyProtection="1">
      <alignment horizontal="left"/>
    </xf>
    <xf numFmtId="0" fontId="3" fillId="4" borderId="13" xfId="0" applyFont="1" applyFill="1" applyBorder="1" applyAlignment="1" applyProtection="1">
      <alignment horizontal="left"/>
    </xf>
    <xf numFmtId="0" fontId="4" fillId="5" borderId="0" xfId="0" applyFont="1" applyFill="1" applyProtection="1"/>
    <xf numFmtId="0" fontId="3" fillId="4" borderId="37" xfId="0" applyFont="1" applyFill="1" applyBorder="1" applyAlignment="1" applyProtection="1">
      <alignment horizontal="left"/>
    </xf>
    <xf numFmtId="0" fontId="3" fillId="4" borderId="40" xfId="0" applyFont="1" applyFill="1" applyBorder="1" applyAlignment="1" applyProtection="1">
      <alignment horizontal="left"/>
    </xf>
    <xf numFmtId="44" fontId="3" fillId="4" borderId="41" xfId="0" applyNumberFormat="1" applyFont="1" applyFill="1" applyBorder="1" applyAlignment="1" applyProtection="1">
      <alignment horizontal="center"/>
    </xf>
    <xf numFmtId="0" fontId="4" fillId="5" borderId="0" xfId="0" applyFont="1" applyFill="1" applyAlignment="1" applyProtection="1">
      <alignment horizontal="left" vertical="top" wrapText="1"/>
    </xf>
    <xf numFmtId="0" fontId="3" fillId="4" borderId="15" xfId="0" applyFont="1" applyFill="1" applyBorder="1" applyProtection="1"/>
    <xf numFmtId="0" fontId="3" fillId="4" borderId="16" xfId="0" applyFont="1" applyFill="1" applyBorder="1" applyProtection="1"/>
    <xf numFmtId="0" fontId="9" fillId="4" borderId="16" xfId="0" applyFont="1" applyFill="1" applyBorder="1" applyAlignment="1" applyProtection="1"/>
    <xf numFmtId="44" fontId="3" fillId="4" borderId="17" xfId="0" applyNumberFormat="1" applyFont="1" applyFill="1" applyBorder="1" applyAlignment="1" applyProtection="1">
      <alignment horizontal="center"/>
    </xf>
    <xf numFmtId="0" fontId="3" fillId="4" borderId="44" xfId="0" applyFont="1" applyFill="1" applyBorder="1" applyAlignment="1" applyProtection="1"/>
    <xf numFmtId="0" fontId="3" fillId="4" borderId="45" xfId="0" applyFont="1" applyFill="1" applyBorder="1" applyAlignment="1" applyProtection="1"/>
    <xf numFmtId="0" fontId="3" fillId="4" borderId="47" xfId="0" applyFont="1" applyFill="1" applyBorder="1" applyAlignment="1" applyProtection="1">
      <alignment horizontal="center"/>
    </xf>
    <xf numFmtId="0" fontId="3" fillId="4" borderId="15" xfId="0" applyFont="1" applyFill="1" applyBorder="1" applyAlignment="1" applyProtection="1"/>
    <xf numFmtId="0" fontId="3" fillId="4" borderId="16" xfId="0" applyFont="1" applyFill="1" applyBorder="1" applyAlignment="1" applyProtection="1"/>
    <xf numFmtId="0" fontId="4" fillId="5" borderId="0" xfId="0" applyFont="1" applyFill="1" applyAlignment="1" applyProtection="1">
      <alignment horizontal="left"/>
    </xf>
    <xf numFmtId="44" fontId="5" fillId="0" borderId="6" xfId="0" applyNumberFormat="1" applyFont="1" applyBorder="1" applyAlignment="1" applyProtection="1">
      <alignment horizontal="center" vertical="top"/>
    </xf>
    <xf numFmtId="44" fontId="5" fillId="0" borderId="14" xfId="0" applyNumberFormat="1" applyFont="1" applyBorder="1" applyAlignment="1" applyProtection="1">
      <alignment horizontal="center" vertical="top"/>
    </xf>
    <xf numFmtId="0" fontId="4" fillId="0" borderId="5" xfId="0" applyFont="1" applyBorder="1" applyAlignment="1" applyProtection="1">
      <alignment horizontal="left"/>
    </xf>
    <xf numFmtId="0" fontId="4" fillId="0" borderId="3" xfId="0" applyFont="1" applyBorder="1" applyAlignment="1" applyProtection="1">
      <alignment horizontal="left"/>
    </xf>
    <xf numFmtId="0" fontId="4" fillId="0" borderId="7" xfId="0" applyFont="1" applyBorder="1" applyAlignment="1" applyProtection="1">
      <alignment horizontal="left"/>
    </xf>
    <xf numFmtId="0" fontId="4" fillId="0" borderId="13" xfId="0" applyFont="1" applyBorder="1" applyAlignment="1" applyProtection="1">
      <alignment horizontal="left"/>
    </xf>
    <xf numFmtId="0" fontId="3" fillId="4" borderId="44" xfId="0" applyFont="1" applyFill="1" applyBorder="1" applyAlignment="1" applyProtection="1">
      <alignment horizontal="left"/>
    </xf>
    <xf numFmtId="0" fontId="3" fillId="4" borderId="45" xfId="0" applyFont="1" applyFill="1" applyBorder="1" applyAlignment="1" applyProtection="1">
      <alignment horizontal="left"/>
    </xf>
    <xf numFmtId="0" fontId="3" fillId="4" borderId="47" xfId="0" applyFont="1" applyFill="1" applyBorder="1" applyAlignment="1" applyProtection="1">
      <alignment horizontal="left"/>
    </xf>
    <xf numFmtId="0" fontId="7" fillId="3" borderId="4" xfId="0" applyFont="1" applyFill="1" applyBorder="1" applyAlignment="1" applyProtection="1">
      <alignment horizontal="left"/>
    </xf>
    <xf numFmtId="0" fontId="7" fillId="3" borderId="12" xfId="0" applyFont="1" applyFill="1" applyBorder="1" applyAlignment="1" applyProtection="1">
      <alignment horizontal="left"/>
    </xf>
    <xf numFmtId="0" fontId="7" fillId="3" borderId="32" xfId="0" applyFont="1" applyFill="1" applyBorder="1" applyAlignment="1" applyProtection="1">
      <alignment horizontal="left" vertical="top"/>
    </xf>
    <xf numFmtId="0" fontId="7" fillId="3" borderId="42" xfId="0" applyFont="1" applyFill="1" applyBorder="1" applyAlignment="1" applyProtection="1">
      <alignment horizontal="center" vertical="top"/>
    </xf>
    <xf numFmtId="0" fontId="7" fillId="3" borderId="43" xfId="0" applyFont="1" applyFill="1" applyBorder="1" applyAlignment="1" applyProtection="1">
      <alignment horizontal="center" vertical="top"/>
    </xf>
    <xf numFmtId="44" fontId="5" fillId="0" borderId="21" xfId="0" applyNumberFormat="1" applyFont="1" applyBorder="1" applyAlignment="1" applyProtection="1">
      <alignment horizontal="center" vertical="top"/>
    </xf>
    <xf numFmtId="0" fontId="4" fillId="0" borderId="27" xfId="0" applyFont="1" applyBorder="1" applyAlignment="1" applyProtection="1">
      <alignment horizontal="left"/>
    </xf>
    <xf numFmtId="0" fontId="4" fillId="0" borderId="22" xfId="0" applyFont="1" applyBorder="1" applyAlignment="1" applyProtection="1">
      <alignment horizontal="left"/>
    </xf>
    <xf numFmtId="0" fontId="4" fillId="0" borderId="26" xfId="0" applyFont="1" applyBorder="1" applyAlignment="1" applyProtection="1">
      <alignment horizontal="left"/>
    </xf>
    <xf numFmtId="0" fontId="4" fillId="0" borderId="23" xfId="0" applyFont="1" applyBorder="1" applyAlignment="1" applyProtection="1">
      <alignment horizontal="left"/>
    </xf>
    <xf numFmtId="0" fontId="4" fillId="0" borderId="10" xfId="0" applyFont="1" applyBorder="1" applyAlignment="1" applyProtection="1">
      <alignment horizontal="left"/>
    </xf>
    <xf numFmtId="0" fontId="4" fillId="0" borderId="24" xfId="0" applyFont="1" applyBorder="1" applyAlignment="1" applyProtection="1">
      <alignment horizontal="left"/>
    </xf>
    <xf numFmtId="0" fontId="4" fillId="5" borderId="9" xfId="0" applyFont="1" applyFill="1" applyBorder="1" applyProtection="1"/>
    <xf numFmtId="0" fontId="4" fillId="5" borderId="0" xfId="0" applyFont="1" applyFill="1" applyBorder="1" applyProtection="1"/>
    <xf numFmtId="0" fontId="3" fillId="4" borderId="15" xfId="0" applyFont="1" applyFill="1" applyBorder="1" applyAlignment="1" applyProtection="1">
      <alignment horizontal="left"/>
    </xf>
    <xf numFmtId="0" fontId="3" fillId="4" borderId="16" xfId="0" applyFont="1" applyFill="1" applyBorder="1" applyAlignment="1" applyProtection="1">
      <alignment horizontal="left"/>
    </xf>
    <xf numFmtId="0" fontId="3" fillId="4" borderId="17" xfId="0" applyFont="1" applyFill="1" applyBorder="1" applyAlignment="1" applyProtection="1">
      <alignment horizontal="left"/>
    </xf>
    <xf numFmtId="0" fontId="7" fillId="3" borderId="46" xfId="0" applyFont="1" applyFill="1" applyBorder="1" applyProtection="1"/>
    <xf numFmtId="0" fontId="7" fillId="3" borderId="0" xfId="0" applyFont="1" applyFill="1" applyBorder="1" applyProtection="1"/>
    <xf numFmtId="0" fontId="7" fillId="3" borderId="9" xfId="0" applyFont="1" applyFill="1" applyBorder="1" applyAlignment="1" applyProtection="1">
      <alignment horizontal="left" vertical="top"/>
    </xf>
    <xf numFmtId="0" fontId="7" fillId="3" borderId="0" xfId="0" applyFont="1" applyFill="1" applyBorder="1" applyAlignment="1" applyProtection="1">
      <alignment horizontal="center" vertical="top"/>
    </xf>
    <xf numFmtId="0" fontId="7" fillId="3" borderId="48" xfId="0" applyFont="1" applyFill="1" applyBorder="1" applyAlignment="1" applyProtection="1">
      <alignment horizontal="center" vertical="top"/>
    </xf>
    <xf numFmtId="44" fontId="5" fillId="0" borderId="21" xfId="0" applyNumberFormat="1" applyFont="1" applyBorder="1" applyAlignment="1" applyProtection="1">
      <alignment horizontal="center"/>
    </xf>
    <xf numFmtId="44" fontId="5" fillId="0" borderId="6" xfId="0" applyNumberFormat="1" applyFont="1" applyBorder="1" applyAlignment="1" applyProtection="1">
      <alignment horizontal="center"/>
    </xf>
    <xf numFmtId="44" fontId="5" fillId="0" borderId="14" xfId="0" applyNumberFormat="1" applyFont="1" applyBorder="1" applyAlignment="1" applyProtection="1">
      <alignment horizontal="center"/>
    </xf>
    <xf numFmtId="44" fontId="3" fillId="4" borderId="41" xfId="1" applyFont="1" applyFill="1" applyBorder="1" applyAlignment="1" applyProtection="1">
      <alignment horizontal="center"/>
    </xf>
    <xf numFmtId="0" fontId="5" fillId="0" borderId="0" xfId="0" applyFont="1" applyAlignment="1" applyProtection="1">
      <alignment horizontal="left"/>
    </xf>
    <xf numFmtId="0" fontId="4" fillId="5" borderId="9" xfId="0" applyFont="1" applyFill="1" applyBorder="1" applyAlignment="1" applyProtection="1">
      <alignment horizontal="left" wrapText="1"/>
    </xf>
    <xf numFmtId="0" fontId="4" fillId="5" borderId="0" xfId="0" applyFont="1" applyFill="1" applyBorder="1" applyAlignment="1" applyProtection="1">
      <alignment horizontal="left" wrapText="1"/>
    </xf>
    <xf numFmtId="0" fontId="4" fillId="5" borderId="0" xfId="0" applyFont="1" applyFill="1" applyAlignment="1" applyProtection="1">
      <alignment horizontal="left" wrapText="1"/>
    </xf>
    <xf numFmtId="0" fontId="7" fillId="3" borderId="9" xfId="0" applyFont="1" applyFill="1" applyBorder="1" applyAlignment="1" applyProtection="1">
      <alignment horizontal="left"/>
    </xf>
    <xf numFmtId="0" fontId="7" fillId="3" borderId="0" xfId="0" applyFont="1" applyFill="1" applyBorder="1" applyAlignment="1" applyProtection="1">
      <alignment horizontal="center"/>
    </xf>
    <xf numFmtId="0" fontId="7" fillId="3" borderId="39" xfId="0" applyFont="1" applyFill="1" applyBorder="1" applyAlignment="1" applyProtection="1">
      <alignment horizontal="center"/>
    </xf>
    <xf numFmtId="0" fontId="4" fillId="0" borderId="26" xfId="0" applyFont="1" applyBorder="1" applyAlignment="1" applyProtection="1">
      <alignment horizontal="left" vertical="top"/>
    </xf>
    <xf numFmtId="0" fontId="4" fillId="0" borderId="23" xfId="0" applyFont="1" applyBorder="1" applyAlignment="1" applyProtection="1">
      <alignment horizontal="left" vertical="top"/>
    </xf>
    <xf numFmtId="0" fontId="5" fillId="0" borderId="26" xfId="0" applyFont="1" applyBorder="1" applyAlignment="1" applyProtection="1">
      <alignment horizontal="left" vertical="top"/>
    </xf>
    <xf numFmtId="0" fontId="5" fillId="0" borderId="23" xfId="0" applyFont="1" applyBorder="1" applyAlignment="1" applyProtection="1">
      <alignment horizontal="left" vertical="top"/>
    </xf>
    <xf numFmtId="0" fontId="5" fillId="0" borderId="26" xfId="0" applyFont="1" applyBorder="1" applyAlignment="1" applyProtection="1">
      <alignment horizontal="left" vertical="top" wrapText="1"/>
    </xf>
    <xf numFmtId="0" fontId="5" fillId="0" borderId="23" xfId="0" applyFont="1" applyBorder="1" applyAlignment="1" applyProtection="1">
      <alignment horizontal="left" vertical="top" wrapText="1"/>
    </xf>
    <xf numFmtId="0" fontId="5" fillId="0" borderId="10" xfId="0" applyFont="1" applyBorder="1" applyAlignment="1" applyProtection="1">
      <alignment horizontal="left" vertical="top"/>
    </xf>
    <xf numFmtId="0" fontId="5" fillId="0" borderId="24" xfId="0" applyFont="1" applyBorder="1" applyAlignment="1" applyProtection="1">
      <alignment horizontal="left" vertical="top"/>
    </xf>
    <xf numFmtId="0" fontId="4" fillId="0" borderId="0" xfId="0" applyFont="1" applyBorder="1" applyProtection="1"/>
    <xf numFmtId="0" fontId="4" fillId="0" borderId="0" xfId="0" applyFont="1" applyProtection="1"/>
    <xf numFmtId="0" fontId="4" fillId="0" borderId="0" xfId="0" applyFont="1" applyAlignment="1" applyProtection="1">
      <alignment horizontal="left"/>
    </xf>
    <xf numFmtId="44" fontId="4" fillId="0" borderId="0" xfId="1" applyFont="1" applyFill="1" applyBorder="1" applyAlignment="1" applyProtection="1">
      <alignment horizontal="center"/>
    </xf>
    <xf numFmtId="0" fontId="7" fillId="3" borderId="27" xfId="0" applyFont="1" applyFill="1" applyBorder="1" applyAlignment="1" applyProtection="1">
      <alignment horizontal="left" vertical="top"/>
    </xf>
    <xf numFmtId="0" fontId="7" fillId="3" borderId="22" xfId="0" applyFont="1" applyFill="1" applyBorder="1" applyAlignment="1" applyProtection="1">
      <alignment horizontal="left" vertical="top"/>
    </xf>
    <xf numFmtId="44" fontId="5" fillId="0" borderId="2" xfId="0" applyNumberFormat="1" applyFont="1" applyBorder="1" applyAlignment="1" applyProtection="1">
      <alignment horizontal="center" vertical="top"/>
    </xf>
    <xf numFmtId="0" fontId="4" fillId="0" borderId="18" xfId="0" applyFont="1" applyBorder="1" applyProtection="1"/>
    <xf numFmtId="0" fontId="4" fillId="0" borderId="7" xfId="0" applyFont="1" applyBorder="1" applyProtection="1"/>
    <xf numFmtId="0" fontId="2" fillId="4" borderId="15" xfId="0" applyFont="1" applyFill="1" applyBorder="1" applyAlignment="1" applyProtection="1">
      <alignment horizontal="center"/>
    </xf>
    <xf numFmtId="0" fontId="2" fillId="4" borderId="16" xfId="0" applyFont="1" applyFill="1" applyBorder="1" applyAlignment="1" applyProtection="1">
      <alignment horizontal="center"/>
    </xf>
    <xf numFmtId="0" fontId="2" fillId="4" borderId="17" xfId="0" applyFont="1" applyFill="1" applyBorder="1" applyAlignment="1" applyProtection="1">
      <alignment horizontal="center"/>
    </xf>
    <xf numFmtId="0" fontId="10" fillId="0" borderId="0" xfId="0" applyFont="1" applyProtection="1"/>
    <xf numFmtId="0" fontId="7" fillId="3" borderId="27" xfId="0" applyFont="1" applyFill="1" applyBorder="1" applyProtection="1"/>
    <xf numFmtId="0" fontId="7" fillId="3" borderId="42" xfId="0" applyFont="1" applyFill="1" applyBorder="1" applyProtection="1"/>
    <xf numFmtId="0" fontId="7" fillId="3" borderId="32" xfId="0" applyFont="1" applyFill="1" applyBorder="1" applyAlignment="1" applyProtection="1">
      <alignment horizontal="left"/>
    </xf>
    <xf numFmtId="0" fontId="7" fillId="3" borderId="42" xfId="0" applyFont="1" applyFill="1" applyBorder="1" applyAlignment="1" applyProtection="1">
      <alignment horizontal="center"/>
    </xf>
    <xf numFmtId="0" fontId="4" fillId="2" borderId="38" xfId="0" applyFont="1" applyFill="1" applyBorder="1" applyProtection="1">
      <protection locked="0"/>
    </xf>
    <xf numFmtId="0" fontId="4" fillId="2" borderId="13" xfId="0" applyFont="1" applyFill="1" applyBorder="1" applyProtection="1">
      <protection locked="0"/>
    </xf>
  </cellXfs>
  <cellStyles count="6">
    <cellStyle name="Procent" xfId="2" builtinId="5"/>
    <cellStyle name="Standaard" xfId="0" builtinId="0"/>
    <cellStyle name="Standaard 2" xfId="4" xr:uid="{646A6A4F-4A16-413B-9992-C2930BDFE0D3}"/>
    <cellStyle name="Standaard 6" xfId="5" xr:uid="{565C4393-17E4-45AC-9AB6-FE7B3B1F1CF8}"/>
    <cellStyle name="Valuta" xfId="1" builtinId="4"/>
    <cellStyle name="Valuta 2" xfId="3" xr:uid="{B6A9613B-FE4D-4510-AD3A-81B7AA0C57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43032-FE80-4854-AC0D-547716BF35F4}">
  <dimension ref="A1:F81"/>
  <sheetViews>
    <sheetView tabSelected="1" workbookViewId="0">
      <selection activeCell="A29" sqref="A29:D29"/>
    </sheetView>
  </sheetViews>
  <sheetFormatPr defaultColWidth="9.140625" defaultRowHeight="12.75" x14ac:dyDescent="0.2"/>
  <cols>
    <col min="1" max="1" width="102.42578125" style="128" customWidth="1"/>
    <col min="2" max="2" width="35.7109375" style="128" customWidth="1"/>
    <col min="3" max="3" width="35.7109375" style="129" customWidth="1"/>
    <col min="4" max="6" width="25.7109375" style="127" customWidth="1"/>
    <col min="7" max="16384" width="9.140625" style="128"/>
  </cols>
  <sheetData>
    <row r="1" spans="1:6" ht="18.75" thickBot="1" x14ac:dyDescent="0.3">
      <c r="A1" s="210" t="s">
        <v>89</v>
      </c>
      <c r="B1" s="211"/>
      <c r="C1" s="211"/>
      <c r="D1" s="211"/>
      <c r="E1" s="211"/>
      <c r="F1" s="212"/>
    </row>
    <row r="3" spans="1:6" x14ac:dyDescent="0.2">
      <c r="A3" s="213" t="s">
        <v>21</v>
      </c>
      <c r="B3" s="213"/>
    </row>
    <row r="4" spans="1:6" ht="13.5" thickBot="1" x14ac:dyDescent="0.25"/>
    <row r="5" spans="1:6" ht="16.5" thickBot="1" x14ac:dyDescent="0.3">
      <c r="A5" s="174" t="s">
        <v>113</v>
      </c>
      <c r="B5" s="175"/>
      <c r="C5" s="175"/>
      <c r="D5" s="175"/>
      <c r="E5" s="175"/>
      <c r="F5" s="176"/>
    </row>
    <row r="6" spans="1:6" x14ac:dyDescent="0.2">
      <c r="A6" s="214" t="s">
        <v>20</v>
      </c>
      <c r="B6" s="215" t="s">
        <v>121</v>
      </c>
      <c r="C6" s="216" t="s">
        <v>22</v>
      </c>
      <c r="D6" s="217" t="s">
        <v>23</v>
      </c>
      <c r="E6" s="163" t="s">
        <v>79</v>
      </c>
      <c r="F6" s="164" t="s">
        <v>80</v>
      </c>
    </row>
    <row r="7" spans="1:6" x14ac:dyDescent="0.2">
      <c r="A7" s="208" t="s">
        <v>122</v>
      </c>
      <c r="B7" s="218"/>
      <c r="C7" s="59"/>
      <c r="D7" s="60"/>
      <c r="E7" s="61"/>
      <c r="F7" s="207">
        <f>D7-(D7*E7)</f>
        <v>0</v>
      </c>
    </row>
    <row r="8" spans="1:6" x14ac:dyDescent="0.2">
      <c r="A8" s="208" t="s">
        <v>123</v>
      </c>
      <c r="B8" s="218"/>
      <c r="C8" s="62"/>
      <c r="D8" s="63"/>
      <c r="E8" s="64"/>
      <c r="F8" s="151">
        <f>D8-(D8*E8)</f>
        <v>0</v>
      </c>
    </row>
    <row r="9" spans="1:6" x14ac:dyDescent="0.2">
      <c r="A9" s="208" t="s">
        <v>124</v>
      </c>
      <c r="B9" s="218"/>
      <c r="C9" s="62"/>
      <c r="D9" s="63"/>
      <c r="E9" s="64"/>
      <c r="F9" s="151">
        <f>D9-(D9*E9)</f>
        <v>0</v>
      </c>
    </row>
    <row r="10" spans="1:6" x14ac:dyDescent="0.2">
      <c r="A10" s="208" t="s">
        <v>125</v>
      </c>
      <c r="B10" s="218"/>
      <c r="C10" s="62"/>
      <c r="D10" s="63"/>
      <c r="E10" s="64"/>
      <c r="F10" s="151">
        <f t="shared" ref="F10:F11" si="0">D10-(D10*E10)</f>
        <v>0</v>
      </c>
    </row>
    <row r="11" spans="1:6" ht="13.5" thickBot="1" x14ac:dyDescent="0.25">
      <c r="A11" s="209" t="s">
        <v>126</v>
      </c>
      <c r="B11" s="219"/>
      <c r="C11" s="82"/>
      <c r="D11" s="80"/>
      <c r="E11" s="73"/>
      <c r="F11" s="152">
        <f t="shared" si="0"/>
        <v>0</v>
      </c>
    </row>
    <row r="12" spans="1:6" ht="16.5" thickBot="1" x14ac:dyDescent="0.3">
      <c r="A12" s="201"/>
      <c r="B12" s="201"/>
      <c r="C12" s="137" t="s">
        <v>114</v>
      </c>
      <c r="D12" s="138"/>
      <c r="E12" s="138"/>
      <c r="F12" s="185" t="e">
        <f>AVERAGEIF(F7:F11,"&lt;&gt;0")</f>
        <v>#DIV/0!</v>
      </c>
    </row>
    <row r="13" spans="1:6" ht="13.5" thickBot="1" x14ac:dyDescent="0.25">
      <c r="A13" s="202"/>
      <c r="B13" s="202"/>
      <c r="C13" s="203"/>
      <c r="D13" s="204"/>
    </row>
    <row r="14" spans="1:6" ht="16.5" thickBot="1" x14ac:dyDescent="0.3">
      <c r="A14" s="174" t="s">
        <v>112</v>
      </c>
      <c r="B14" s="175"/>
      <c r="C14" s="175"/>
      <c r="D14" s="175"/>
      <c r="E14" s="175"/>
      <c r="F14" s="176"/>
    </row>
    <row r="15" spans="1:6" ht="15" customHeight="1" x14ac:dyDescent="0.2">
      <c r="A15" s="205" t="s">
        <v>20</v>
      </c>
      <c r="B15" s="206"/>
      <c r="C15" s="162" t="s">
        <v>22</v>
      </c>
      <c r="D15" s="163" t="s">
        <v>23</v>
      </c>
      <c r="E15" s="163" t="s">
        <v>79</v>
      </c>
      <c r="F15" s="164" t="s">
        <v>80</v>
      </c>
    </row>
    <row r="16" spans="1:6" x14ac:dyDescent="0.2">
      <c r="A16" s="193" t="s">
        <v>44</v>
      </c>
      <c r="B16" s="194"/>
      <c r="C16" s="67"/>
      <c r="D16" s="68"/>
      <c r="E16" s="64"/>
      <c r="F16" s="151">
        <f>D16-(D16*E16)</f>
        <v>0</v>
      </c>
    </row>
    <row r="17" spans="1:6" x14ac:dyDescent="0.2">
      <c r="A17" s="193" t="s">
        <v>26</v>
      </c>
      <c r="B17" s="194"/>
      <c r="C17" s="67"/>
      <c r="D17" s="68"/>
      <c r="E17" s="64"/>
      <c r="F17" s="151">
        <f>D17-(D17*E17)</f>
        <v>0</v>
      </c>
    </row>
    <row r="18" spans="1:6" x14ac:dyDescent="0.2">
      <c r="A18" s="193" t="s">
        <v>33</v>
      </c>
      <c r="B18" s="194"/>
      <c r="C18" s="69"/>
      <c r="D18" s="70"/>
      <c r="E18" s="66"/>
      <c r="F18" s="151">
        <f>D18-(D18*E18)</f>
        <v>0</v>
      </c>
    </row>
    <row r="19" spans="1:6" x14ac:dyDescent="0.2">
      <c r="A19" s="195" t="s">
        <v>48</v>
      </c>
      <c r="B19" s="196"/>
      <c r="C19" s="67"/>
      <c r="D19" s="68"/>
      <c r="E19" s="64"/>
      <c r="F19" s="151">
        <f t="shared" ref="F19:F23" si="1">D19-(D19*E19)</f>
        <v>0</v>
      </c>
    </row>
    <row r="20" spans="1:6" ht="25.5" customHeight="1" x14ac:dyDescent="0.2">
      <c r="A20" s="197" t="s">
        <v>90</v>
      </c>
      <c r="B20" s="198"/>
      <c r="C20" s="67"/>
      <c r="D20" s="68"/>
      <c r="E20" s="64"/>
      <c r="F20" s="151">
        <f t="shared" si="1"/>
        <v>0</v>
      </c>
    </row>
    <row r="21" spans="1:6" x14ac:dyDescent="0.2">
      <c r="A21" s="195" t="s">
        <v>45</v>
      </c>
      <c r="B21" s="196"/>
      <c r="C21" s="69"/>
      <c r="D21" s="70"/>
      <c r="E21" s="66"/>
      <c r="F21" s="151">
        <f t="shared" si="1"/>
        <v>0</v>
      </c>
    </row>
    <row r="22" spans="1:6" x14ac:dyDescent="0.2">
      <c r="A22" s="195" t="s">
        <v>28</v>
      </c>
      <c r="B22" s="196"/>
      <c r="C22" s="67"/>
      <c r="D22" s="68"/>
      <c r="E22" s="64"/>
      <c r="F22" s="151">
        <f t="shared" si="1"/>
        <v>0</v>
      </c>
    </row>
    <row r="23" spans="1:6" ht="15.75" customHeight="1" thickBot="1" x14ac:dyDescent="0.25">
      <c r="A23" s="199" t="s">
        <v>27</v>
      </c>
      <c r="B23" s="200"/>
      <c r="C23" s="71"/>
      <c r="D23" s="72"/>
      <c r="E23" s="73"/>
      <c r="F23" s="152">
        <f t="shared" si="1"/>
        <v>0</v>
      </c>
    </row>
    <row r="24" spans="1:6" ht="16.5" thickBot="1" x14ac:dyDescent="0.3">
      <c r="A24" s="172"/>
      <c r="B24" s="173"/>
      <c r="C24" s="137" t="s">
        <v>115</v>
      </c>
      <c r="D24" s="138"/>
      <c r="E24" s="138"/>
      <c r="F24" s="185">
        <f>SUM(F16:F23)</f>
        <v>0</v>
      </c>
    </row>
    <row r="26" spans="1:6" x14ac:dyDescent="0.2">
      <c r="A26" s="150" t="s">
        <v>25</v>
      </c>
      <c r="B26" s="150"/>
      <c r="C26" s="150"/>
      <c r="D26" s="150"/>
    </row>
    <row r="27" spans="1:6" x14ac:dyDescent="0.2">
      <c r="A27" s="186" t="s">
        <v>47</v>
      </c>
      <c r="B27" s="186"/>
      <c r="C27" s="186"/>
      <c r="D27" s="186"/>
    </row>
    <row r="28" spans="1:6" x14ac:dyDescent="0.2">
      <c r="A28" s="129"/>
      <c r="B28" s="129"/>
    </row>
    <row r="29" spans="1:6" ht="66" customHeight="1" x14ac:dyDescent="0.2">
      <c r="A29" s="187" t="s">
        <v>46</v>
      </c>
      <c r="B29" s="188"/>
      <c r="C29" s="189"/>
      <c r="D29" s="189"/>
    </row>
    <row r="30" spans="1:6" ht="13.5" thickBot="1" x14ac:dyDescent="0.25">
      <c r="A30" s="129"/>
      <c r="B30" s="129"/>
    </row>
    <row r="31" spans="1:6" ht="16.5" thickBot="1" x14ac:dyDescent="0.3">
      <c r="A31" s="174" t="s">
        <v>39</v>
      </c>
      <c r="B31" s="175"/>
      <c r="C31" s="175"/>
      <c r="D31" s="175"/>
      <c r="E31" s="175"/>
      <c r="F31" s="176"/>
    </row>
    <row r="32" spans="1:6" ht="13.5" thickBot="1" x14ac:dyDescent="0.25">
      <c r="A32" s="177" t="s">
        <v>20</v>
      </c>
      <c r="B32" s="178"/>
      <c r="C32" s="190" t="s">
        <v>22</v>
      </c>
      <c r="D32" s="191" t="s">
        <v>23</v>
      </c>
      <c r="E32" s="191" t="s">
        <v>79</v>
      </c>
      <c r="F32" s="192" t="s">
        <v>80</v>
      </c>
    </row>
    <row r="33" spans="1:6" x14ac:dyDescent="0.2">
      <c r="A33" s="166" t="s">
        <v>35</v>
      </c>
      <c r="B33" s="167"/>
      <c r="C33" s="121"/>
      <c r="D33" s="122"/>
      <c r="E33" s="123"/>
      <c r="F33" s="182">
        <f>D33-(D33*E33)</f>
        <v>0</v>
      </c>
    </row>
    <row r="34" spans="1:6" x14ac:dyDescent="0.2">
      <c r="A34" s="168" t="s">
        <v>36</v>
      </c>
      <c r="B34" s="169"/>
      <c r="C34" s="62"/>
      <c r="D34" s="63"/>
      <c r="E34" s="74"/>
      <c r="F34" s="183">
        <f>D34-(D34*E34)</f>
        <v>0</v>
      </c>
    </row>
    <row r="35" spans="1:6" ht="13.5" thickBot="1" x14ac:dyDescent="0.25">
      <c r="A35" s="170" t="s">
        <v>34</v>
      </c>
      <c r="B35" s="171"/>
      <c r="C35" s="124"/>
      <c r="D35" s="80"/>
      <c r="E35" s="125"/>
      <c r="F35" s="184">
        <f>D35-(D35*E35)</f>
        <v>0</v>
      </c>
    </row>
    <row r="36" spans="1:6" ht="16.5" thickBot="1" x14ac:dyDescent="0.3">
      <c r="A36" s="172"/>
      <c r="B36" s="173"/>
      <c r="C36" s="137" t="s">
        <v>40</v>
      </c>
      <c r="D36" s="138"/>
      <c r="E36" s="138"/>
      <c r="F36" s="139">
        <f>SUM(F33:F35)</f>
        <v>0</v>
      </c>
    </row>
    <row r="37" spans="1:6" ht="13.5" thickBot="1" x14ac:dyDescent="0.25"/>
    <row r="38" spans="1:6" ht="16.5" thickBot="1" x14ac:dyDescent="0.3">
      <c r="A38" s="174" t="s">
        <v>30</v>
      </c>
      <c r="B38" s="175"/>
      <c r="C38" s="175"/>
      <c r="D38" s="175"/>
      <c r="E38" s="175"/>
      <c r="F38" s="176"/>
    </row>
    <row r="39" spans="1:6" ht="13.5" thickBot="1" x14ac:dyDescent="0.25">
      <c r="A39" s="177" t="s">
        <v>20</v>
      </c>
      <c r="B39" s="178"/>
      <c r="C39" s="179" t="s">
        <v>22</v>
      </c>
      <c r="D39" s="180" t="s">
        <v>23</v>
      </c>
      <c r="E39" s="180" t="s">
        <v>79</v>
      </c>
      <c r="F39" s="181" t="s">
        <v>80</v>
      </c>
    </row>
    <row r="40" spans="1:6" x14ac:dyDescent="0.2">
      <c r="A40" s="166" t="s">
        <v>37</v>
      </c>
      <c r="B40" s="167"/>
      <c r="C40" s="118"/>
      <c r="D40" s="119"/>
      <c r="E40" s="120"/>
      <c r="F40" s="165">
        <f>D40-(D40*E40)</f>
        <v>0</v>
      </c>
    </row>
    <row r="41" spans="1:6" x14ac:dyDescent="0.2">
      <c r="A41" s="168" t="s">
        <v>19</v>
      </c>
      <c r="B41" s="169"/>
      <c r="C41" s="67"/>
      <c r="D41" s="68"/>
      <c r="E41" s="64"/>
      <c r="F41" s="151">
        <f>D41-(D41*E41)</f>
        <v>0</v>
      </c>
    </row>
    <row r="42" spans="1:6" x14ac:dyDescent="0.2">
      <c r="A42" s="168" t="s">
        <v>92</v>
      </c>
      <c r="B42" s="169"/>
      <c r="C42" s="69"/>
      <c r="D42" s="70"/>
      <c r="E42" s="66"/>
      <c r="F42" s="151">
        <f>D42-(D42*E42)</f>
        <v>0</v>
      </c>
    </row>
    <row r="43" spans="1:6" ht="13.5" thickBot="1" x14ac:dyDescent="0.25">
      <c r="A43" s="170" t="s">
        <v>38</v>
      </c>
      <c r="B43" s="171"/>
      <c r="C43" s="71"/>
      <c r="D43" s="72"/>
      <c r="E43" s="73"/>
      <c r="F43" s="152">
        <f t="shared" ref="F43" si="2">D43-(D43*E43)</f>
        <v>0</v>
      </c>
    </row>
    <row r="44" spans="1:6" ht="16.5" thickBot="1" x14ac:dyDescent="0.3">
      <c r="A44" s="136"/>
      <c r="B44" s="136"/>
      <c r="C44" s="137" t="s">
        <v>29</v>
      </c>
      <c r="D44" s="138"/>
      <c r="E44" s="138"/>
      <c r="F44" s="139">
        <f>SUM(F40:F43)</f>
        <v>0</v>
      </c>
    </row>
    <row r="45" spans="1:6" ht="13.5" thickBot="1" x14ac:dyDescent="0.25"/>
    <row r="46" spans="1:6" ht="16.5" thickBot="1" x14ac:dyDescent="0.3">
      <c r="A46" s="157" t="s">
        <v>31</v>
      </c>
      <c r="B46" s="158"/>
      <c r="C46" s="158"/>
      <c r="D46" s="158"/>
      <c r="E46" s="158"/>
      <c r="F46" s="159"/>
    </row>
    <row r="47" spans="1:6" x14ac:dyDescent="0.2">
      <c r="A47" s="160" t="s">
        <v>20</v>
      </c>
      <c r="B47" s="161"/>
      <c r="C47" s="162" t="s">
        <v>22</v>
      </c>
      <c r="D47" s="163" t="s">
        <v>23</v>
      </c>
      <c r="E47" s="163" t="s">
        <v>79</v>
      </c>
      <c r="F47" s="164" t="s">
        <v>80</v>
      </c>
    </row>
    <row r="48" spans="1:6" x14ac:dyDescent="0.2">
      <c r="A48" s="153" t="s">
        <v>18</v>
      </c>
      <c r="B48" s="154"/>
      <c r="C48" s="67"/>
      <c r="D48" s="68"/>
      <c r="E48" s="64"/>
      <c r="F48" s="151">
        <f>D48-(D48*E48)</f>
        <v>0</v>
      </c>
    </row>
    <row r="49" spans="1:6" x14ac:dyDescent="0.2">
      <c r="A49" s="153" t="s">
        <v>9</v>
      </c>
      <c r="B49" s="154"/>
      <c r="C49" s="67"/>
      <c r="D49" s="68"/>
      <c r="E49" s="64"/>
      <c r="F49" s="151">
        <f>D49-(D49*E49)</f>
        <v>0</v>
      </c>
    </row>
    <row r="50" spans="1:6" x14ac:dyDescent="0.2">
      <c r="A50" s="153" t="s">
        <v>10</v>
      </c>
      <c r="B50" s="154"/>
      <c r="C50" s="67"/>
      <c r="D50" s="68"/>
      <c r="E50" s="64"/>
      <c r="F50" s="151">
        <f t="shared" ref="F50:F62" si="3">D50-(D50*E50)</f>
        <v>0</v>
      </c>
    </row>
    <row r="51" spans="1:6" x14ac:dyDescent="0.2">
      <c r="A51" s="153" t="s">
        <v>11</v>
      </c>
      <c r="B51" s="154"/>
      <c r="C51" s="67"/>
      <c r="D51" s="68"/>
      <c r="E51" s="64"/>
      <c r="F51" s="151">
        <f t="shared" si="3"/>
        <v>0</v>
      </c>
    </row>
    <row r="52" spans="1:6" x14ac:dyDescent="0.2">
      <c r="A52" s="153" t="s">
        <v>4</v>
      </c>
      <c r="B52" s="154"/>
      <c r="C52" s="67"/>
      <c r="D52" s="68"/>
      <c r="E52" s="64"/>
      <c r="F52" s="151">
        <f t="shared" si="3"/>
        <v>0</v>
      </c>
    </row>
    <row r="53" spans="1:6" x14ac:dyDescent="0.2">
      <c r="A53" s="153" t="s">
        <v>12</v>
      </c>
      <c r="B53" s="154"/>
      <c r="C53" s="67"/>
      <c r="D53" s="68"/>
      <c r="E53" s="64"/>
      <c r="F53" s="151">
        <f t="shared" si="3"/>
        <v>0</v>
      </c>
    </row>
    <row r="54" spans="1:6" x14ac:dyDescent="0.2">
      <c r="A54" s="153" t="s">
        <v>13</v>
      </c>
      <c r="B54" s="154"/>
      <c r="C54" s="67"/>
      <c r="D54" s="68"/>
      <c r="E54" s="64"/>
      <c r="F54" s="151">
        <f t="shared" si="3"/>
        <v>0</v>
      </c>
    </row>
    <row r="55" spans="1:6" x14ac:dyDescent="0.2">
      <c r="A55" s="153" t="s">
        <v>14</v>
      </c>
      <c r="B55" s="154"/>
      <c r="C55" s="67"/>
      <c r="D55" s="68"/>
      <c r="E55" s="64"/>
      <c r="F55" s="151">
        <f t="shared" si="3"/>
        <v>0</v>
      </c>
    </row>
    <row r="56" spans="1:6" x14ac:dyDescent="0.2">
      <c r="A56" s="153" t="s">
        <v>15</v>
      </c>
      <c r="B56" s="154"/>
      <c r="C56" s="67"/>
      <c r="D56" s="68"/>
      <c r="E56" s="64"/>
      <c r="F56" s="151">
        <f t="shared" si="3"/>
        <v>0</v>
      </c>
    </row>
    <row r="57" spans="1:6" x14ac:dyDescent="0.2">
      <c r="A57" s="153" t="s">
        <v>16</v>
      </c>
      <c r="B57" s="154"/>
      <c r="C57" s="67"/>
      <c r="D57" s="68"/>
      <c r="E57" s="64"/>
      <c r="F57" s="151">
        <f t="shared" si="3"/>
        <v>0</v>
      </c>
    </row>
    <row r="58" spans="1:6" x14ac:dyDescent="0.2">
      <c r="A58" s="153" t="s">
        <v>17</v>
      </c>
      <c r="B58" s="154"/>
      <c r="C58" s="67"/>
      <c r="D58" s="68"/>
      <c r="E58" s="64"/>
      <c r="F58" s="151">
        <f t="shared" si="3"/>
        <v>0</v>
      </c>
    </row>
    <row r="59" spans="1:6" x14ac:dyDescent="0.2">
      <c r="A59" s="153" t="s">
        <v>5</v>
      </c>
      <c r="B59" s="154"/>
      <c r="C59" s="67"/>
      <c r="D59" s="68"/>
      <c r="E59" s="64"/>
      <c r="F59" s="151">
        <f t="shared" si="3"/>
        <v>0</v>
      </c>
    </row>
    <row r="60" spans="1:6" x14ac:dyDescent="0.2">
      <c r="A60" s="153" t="s">
        <v>6</v>
      </c>
      <c r="B60" s="154"/>
      <c r="C60" s="67"/>
      <c r="D60" s="68"/>
      <c r="E60" s="64"/>
      <c r="F60" s="151">
        <f t="shared" si="3"/>
        <v>0</v>
      </c>
    </row>
    <row r="61" spans="1:6" x14ac:dyDescent="0.2">
      <c r="A61" s="153" t="s">
        <v>7</v>
      </c>
      <c r="B61" s="154"/>
      <c r="C61" s="67"/>
      <c r="D61" s="68"/>
      <c r="E61" s="64"/>
      <c r="F61" s="151">
        <f t="shared" si="3"/>
        <v>0</v>
      </c>
    </row>
    <row r="62" spans="1:6" ht="13.5" thickBot="1" x14ac:dyDescent="0.25">
      <c r="A62" s="155" t="s">
        <v>8</v>
      </c>
      <c r="B62" s="156"/>
      <c r="C62" s="71"/>
      <c r="D62" s="72"/>
      <c r="E62" s="73"/>
      <c r="F62" s="152">
        <f t="shared" si="3"/>
        <v>0</v>
      </c>
    </row>
    <row r="63" spans="1:6" ht="16.5" thickBot="1" x14ac:dyDescent="0.3">
      <c r="A63" s="136"/>
      <c r="B63" s="136"/>
      <c r="C63" s="137" t="s">
        <v>32</v>
      </c>
      <c r="D63" s="138"/>
      <c r="E63" s="138"/>
      <c r="F63" s="139">
        <f>SUM(F48:F62)</f>
        <v>0</v>
      </c>
    </row>
    <row r="65" spans="1:6" x14ac:dyDescent="0.2">
      <c r="A65" s="140" t="s">
        <v>24</v>
      </c>
      <c r="B65" s="140"/>
      <c r="C65" s="140"/>
      <c r="D65" s="140"/>
      <c r="E65" s="140"/>
      <c r="F65" s="140"/>
    </row>
    <row r="66" spans="1:6" ht="13.5" thickBot="1" x14ac:dyDescent="0.25"/>
    <row r="67" spans="1:6" ht="16.5" thickBot="1" x14ac:dyDescent="0.3">
      <c r="A67" s="141" t="s">
        <v>118</v>
      </c>
      <c r="B67" s="142"/>
      <c r="C67" s="143"/>
      <c r="D67" s="143"/>
      <c r="E67" s="143"/>
      <c r="F67" s="144" t="e">
        <f>F12+F24+F36+F44+F63</f>
        <v>#DIV/0!</v>
      </c>
    </row>
    <row r="68" spans="1:6" ht="16.5" thickBot="1" x14ac:dyDescent="0.3">
      <c r="A68" s="145" t="s">
        <v>117</v>
      </c>
      <c r="B68" s="146"/>
      <c r="C68" s="146"/>
      <c r="D68" s="146"/>
      <c r="E68" s="146"/>
      <c r="F68" s="147">
        <v>45</v>
      </c>
    </row>
    <row r="69" spans="1:6" ht="16.5" thickBot="1" x14ac:dyDescent="0.3">
      <c r="A69" s="148" t="s">
        <v>116</v>
      </c>
      <c r="B69" s="149"/>
      <c r="C69" s="149"/>
      <c r="D69" s="149"/>
      <c r="E69" s="149"/>
      <c r="F69" s="144" t="e">
        <f>F67*F68</f>
        <v>#DIV/0!</v>
      </c>
    </row>
    <row r="71" spans="1:6" x14ac:dyDescent="0.2">
      <c r="A71" s="150" t="s">
        <v>41</v>
      </c>
      <c r="B71" s="150"/>
      <c r="C71" s="150"/>
      <c r="D71" s="150"/>
    </row>
    <row r="72" spans="1:6" x14ac:dyDescent="0.2">
      <c r="A72" s="150" t="s">
        <v>43</v>
      </c>
      <c r="B72" s="150"/>
      <c r="C72" s="150"/>
      <c r="D72" s="150"/>
    </row>
    <row r="73" spans="1:6" x14ac:dyDescent="0.2">
      <c r="A73" s="150" t="s">
        <v>42</v>
      </c>
      <c r="B73" s="150"/>
      <c r="C73" s="150"/>
      <c r="D73" s="150"/>
    </row>
    <row r="74" spans="1:6" x14ac:dyDescent="0.2">
      <c r="A74" s="150" t="s">
        <v>111</v>
      </c>
      <c r="B74" s="150"/>
      <c r="C74" s="150"/>
      <c r="D74" s="150"/>
    </row>
    <row r="75" spans="1:6" ht="13.5" thickBot="1" x14ac:dyDescent="0.25"/>
    <row r="76" spans="1:6" ht="15.75" x14ac:dyDescent="0.25">
      <c r="A76" s="130" t="s">
        <v>0</v>
      </c>
      <c r="B76" s="131"/>
      <c r="C76" s="131"/>
      <c r="D76" s="131"/>
      <c r="E76" s="91"/>
      <c r="F76" s="92"/>
    </row>
    <row r="77" spans="1:6" ht="15.75" x14ac:dyDescent="0.25">
      <c r="A77" s="132" t="s">
        <v>1</v>
      </c>
      <c r="B77" s="133"/>
      <c r="C77" s="133"/>
      <c r="D77" s="133"/>
      <c r="E77" s="84"/>
      <c r="F77" s="85"/>
    </row>
    <row r="78" spans="1:6" ht="15.75" x14ac:dyDescent="0.25">
      <c r="A78" s="132" t="s">
        <v>2</v>
      </c>
      <c r="B78" s="133"/>
      <c r="C78" s="133"/>
      <c r="D78" s="133"/>
      <c r="E78" s="84"/>
      <c r="F78" s="85"/>
    </row>
    <row r="79" spans="1:6" ht="16.5" thickBot="1" x14ac:dyDescent="0.3">
      <c r="A79" s="134" t="s">
        <v>3</v>
      </c>
      <c r="B79" s="135"/>
      <c r="C79" s="135"/>
      <c r="D79" s="135"/>
      <c r="E79" s="86"/>
      <c r="F79" s="87"/>
    </row>
    <row r="81" spans="1:4" x14ac:dyDescent="0.2">
      <c r="A81" s="126" t="s">
        <v>91</v>
      </c>
      <c r="B81" s="126"/>
      <c r="C81" s="126"/>
      <c r="D81" s="126"/>
    </row>
  </sheetData>
  <sheetProtection algorithmName="SHA-512" hashValue="NxjHRzX5HZvuXIGaVIER+q28sWUvGcvxEv/UA8kS45OU5p7ZiC7Y1CmA72rqU/EfIJJ5szOYZLcdNq9873+U6g==" saltValue="cHBAlzwp3kYe5CPuznKcHA==" spinCount="100000" sheet="1" objects="1" scenarios="1" formatCells="0"/>
  <mergeCells count="60">
    <mergeCell ref="A79:D79"/>
    <mergeCell ref="A78:D78"/>
    <mergeCell ref="A77:D77"/>
    <mergeCell ref="A76:D76"/>
    <mergeCell ref="A18:B18"/>
    <mergeCell ref="A17:B17"/>
    <mergeCell ref="A16:B16"/>
    <mergeCell ref="A15:B15"/>
    <mergeCell ref="A65:F65"/>
    <mergeCell ref="A23:B23"/>
    <mergeCell ref="A22:B22"/>
    <mergeCell ref="A21:B21"/>
    <mergeCell ref="A20:B20"/>
    <mergeCell ref="A19:B19"/>
    <mergeCell ref="A51:B51"/>
    <mergeCell ref="A50:B50"/>
    <mergeCell ref="A49:B49"/>
    <mergeCell ref="A48:B48"/>
    <mergeCell ref="A47:B47"/>
    <mergeCell ref="A56:B56"/>
    <mergeCell ref="A55:B55"/>
    <mergeCell ref="A54:B54"/>
    <mergeCell ref="A53:B53"/>
    <mergeCell ref="A52:B52"/>
    <mergeCell ref="A61:B61"/>
    <mergeCell ref="A60:B60"/>
    <mergeCell ref="A59:B59"/>
    <mergeCell ref="A58:B58"/>
    <mergeCell ref="A57:B57"/>
    <mergeCell ref="C44:E44"/>
    <mergeCell ref="A46:F46"/>
    <mergeCell ref="C63:E63"/>
    <mergeCell ref="A1:F1"/>
    <mergeCell ref="C24:E24"/>
    <mergeCell ref="A14:F14"/>
    <mergeCell ref="A5:F5"/>
    <mergeCell ref="C12:E12"/>
    <mergeCell ref="A33:B33"/>
    <mergeCell ref="A34:B34"/>
    <mergeCell ref="A35:B35"/>
    <mergeCell ref="A43:B43"/>
    <mergeCell ref="A42:B42"/>
    <mergeCell ref="A41:B41"/>
    <mergeCell ref="A40:B40"/>
    <mergeCell ref="A62:B62"/>
    <mergeCell ref="A26:D26"/>
    <mergeCell ref="A81:D81"/>
    <mergeCell ref="E77:F77"/>
    <mergeCell ref="E78:F78"/>
    <mergeCell ref="E79:F79"/>
    <mergeCell ref="A27:D27"/>
    <mergeCell ref="A74:D74"/>
    <mergeCell ref="A73:D73"/>
    <mergeCell ref="A72:D72"/>
    <mergeCell ref="A71:D71"/>
    <mergeCell ref="A29:D29"/>
    <mergeCell ref="A38:F38"/>
    <mergeCell ref="E76:F76"/>
    <mergeCell ref="A31:F31"/>
    <mergeCell ref="C36:E36"/>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C6409-694C-448B-A82E-DF57341906B7}">
  <dimension ref="A1:G110"/>
  <sheetViews>
    <sheetView zoomScaleNormal="100" workbookViewId="0">
      <selection activeCell="B18" sqref="B18"/>
    </sheetView>
  </sheetViews>
  <sheetFormatPr defaultRowHeight="12.75" customHeight="1" x14ac:dyDescent="0.25"/>
  <cols>
    <col min="1" max="2" width="50.7109375" style="4" customWidth="1"/>
    <col min="3" max="5" width="25.7109375" style="7" customWidth="1"/>
    <col min="7" max="7" width="9.140625" customWidth="1"/>
  </cols>
  <sheetData>
    <row r="1" spans="1:5" ht="18.75" thickBot="1" x14ac:dyDescent="0.3">
      <c r="A1" s="109" t="s">
        <v>89</v>
      </c>
      <c r="B1" s="110"/>
      <c r="C1" s="110"/>
      <c r="D1" s="110"/>
      <c r="E1" s="111"/>
    </row>
    <row r="2" spans="1:5" ht="12.75" customHeight="1" x14ac:dyDescent="0.25">
      <c r="A2" s="2"/>
      <c r="B2" s="2"/>
      <c r="C2" s="6"/>
      <c r="D2" s="6"/>
      <c r="E2" s="6"/>
    </row>
    <row r="3" spans="1:5" ht="12.75" customHeight="1" x14ac:dyDescent="0.25">
      <c r="A3" s="112" t="s">
        <v>21</v>
      </c>
      <c r="B3" s="112"/>
      <c r="C3" s="112"/>
      <c r="D3" s="112"/>
      <c r="E3" s="112"/>
    </row>
    <row r="4" spans="1:5" ht="12.75" customHeight="1" thickBot="1" x14ac:dyDescent="0.3">
      <c r="A4" s="2"/>
      <c r="B4" s="2"/>
      <c r="C4" s="6"/>
      <c r="D4" s="6"/>
      <c r="E4" s="6"/>
    </row>
    <row r="5" spans="1:5" ht="16.5" thickBot="1" x14ac:dyDescent="0.3">
      <c r="A5" s="88" t="s">
        <v>50</v>
      </c>
      <c r="B5" s="89"/>
      <c r="C5" s="89"/>
      <c r="D5" s="89"/>
      <c r="E5" s="90"/>
    </row>
    <row r="6" spans="1:5" ht="12.75" customHeight="1" x14ac:dyDescent="0.25">
      <c r="A6" s="15" t="s">
        <v>20</v>
      </c>
      <c r="B6" s="16" t="s">
        <v>22</v>
      </c>
      <c r="C6" s="9" t="s">
        <v>23</v>
      </c>
      <c r="D6" s="9" t="s">
        <v>79</v>
      </c>
      <c r="E6" s="34" t="s">
        <v>80</v>
      </c>
    </row>
    <row r="7" spans="1:5" ht="12.75" customHeight="1" x14ac:dyDescent="0.25">
      <c r="A7" s="35" t="s">
        <v>84</v>
      </c>
      <c r="B7" s="27"/>
      <c r="C7" s="27"/>
      <c r="D7" s="28"/>
      <c r="E7" s="36"/>
    </row>
    <row r="8" spans="1:5" ht="12.75" customHeight="1" x14ac:dyDescent="0.25">
      <c r="A8" s="17" t="s">
        <v>62</v>
      </c>
      <c r="B8" s="62"/>
      <c r="C8" s="63"/>
      <c r="D8" s="75"/>
      <c r="E8" s="37">
        <f>C8-(C8*D8)</f>
        <v>0</v>
      </c>
    </row>
    <row r="9" spans="1:5" ht="12.75" customHeight="1" x14ac:dyDescent="0.25">
      <c r="A9" s="17" t="s">
        <v>82</v>
      </c>
      <c r="B9" s="62"/>
      <c r="C9" s="63"/>
      <c r="D9" s="75"/>
      <c r="E9" s="37">
        <f t="shared" ref="E9:E38" si="0">C9-(C9*D9)</f>
        <v>0</v>
      </c>
    </row>
    <row r="10" spans="1:5" ht="12.75" customHeight="1" x14ac:dyDescent="0.25">
      <c r="A10" s="17" t="s">
        <v>83</v>
      </c>
      <c r="B10" s="62"/>
      <c r="C10" s="63"/>
      <c r="D10" s="75"/>
      <c r="E10" s="37">
        <f>C10-(C10*D10)</f>
        <v>0</v>
      </c>
    </row>
    <row r="11" spans="1:5" ht="12.75" customHeight="1" x14ac:dyDescent="0.25">
      <c r="A11" s="17" t="s">
        <v>60</v>
      </c>
      <c r="B11" s="62"/>
      <c r="C11" s="63"/>
      <c r="D11" s="75"/>
      <c r="E11" s="37">
        <f t="shared" si="0"/>
        <v>0</v>
      </c>
    </row>
    <row r="12" spans="1:5" ht="12.75" customHeight="1" x14ac:dyDescent="0.25">
      <c r="A12" s="17" t="s">
        <v>64</v>
      </c>
      <c r="B12" s="62"/>
      <c r="C12" s="63"/>
      <c r="D12" s="75"/>
      <c r="E12" s="37">
        <f t="shared" si="0"/>
        <v>0</v>
      </c>
    </row>
    <row r="13" spans="1:5" ht="12.75" customHeight="1" x14ac:dyDescent="0.25">
      <c r="A13" s="17" t="s">
        <v>61</v>
      </c>
      <c r="B13" s="62"/>
      <c r="C13" s="63"/>
      <c r="D13" s="75"/>
      <c r="E13" s="37">
        <f t="shared" si="0"/>
        <v>0</v>
      </c>
    </row>
    <row r="14" spans="1:5" ht="12.75" customHeight="1" x14ac:dyDescent="0.25">
      <c r="A14" s="29" t="s">
        <v>63</v>
      </c>
      <c r="B14" s="65"/>
      <c r="C14" s="63"/>
      <c r="D14" s="76"/>
      <c r="E14" s="38">
        <f t="shared" si="0"/>
        <v>0</v>
      </c>
    </row>
    <row r="15" spans="1:5" ht="12.75" customHeight="1" x14ac:dyDescent="0.25">
      <c r="A15" s="35" t="s">
        <v>85</v>
      </c>
      <c r="B15" s="27"/>
      <c r="C15" s="27"/>
      <c r="D15" s="28"/>
      <c r="E15" s="36"/>
    </row>
    <row r="16" spans="1:5" ht="12.75" customHeight="1" x14ac:dyDescent="0.25">
      <c r="A16" s="17" t="s">
        <v>62</v>
      </c>
      <c r="B16" s="62"/>
      <c r="C16" s="63"/>
      <c r="D16" s="75"/>
      <c r="E16" s="37">
        <f t="shared" si="0"/>
        <v>0</v>
      </c>
    </row>
    <row r="17" spans="1:5" ht="12.75" customHeight="1" x14ac:dyDescent="0.25">
      <c r="A17" s="17" t="s">
        <v>82</v>
      </c>
      <c r="B17" s="62"/>
      <c r="C17" s="63"/>
      <c r="D17" s="75"/>
      <c r="E17" s="37">
        <f t="shared" si="0"/>
        <v>0</v>
      </c>
    </row>
    <row r="18" spans="1:5" ht="12.75" customHeight="1" x14ac:dyDescent="0.25">
      <c r="A18" s="17" t="s">
        <v>83</v>
      </c>
      <c r="B18" s="62"/>
      <c r="C18" s="63"/>
      <c r="D18" s="75"/>
      <c r="E18" s="37">
        <f t="shared" si="0"/>
        <v>0</v>
      </c>
    </row>
    <row r="19" spans="1:5" ht="12.75" customHeight="1" x14ac:dyDescent="0.25">
      <c r="A19" s="17" t="s">
        <v>60</v>
      </c>
      <c r="B19" s="62"/>
      <c r="C19" s="63"/>
      <c r="D19" s="75"/>
      <c r="E19" s="37">
        <f t="shared" si="0"/>
        <v>0</v>
      </c>
    </row>
    <row r="20" spans="1:5" ht="12.75" customHeight="1" x14ac:dyDescent="0.25">
      <c r="A20" s="17" t="s">
        <v>64</v>
      </c>
      <c r="B20" s="62"/>
      <c r="C20" s="63"/>
      <c r="D20" s="75"/>
      <c r="E20" s="37">
        <f t="shared" si="0"/>
        <v>0</v>
      </c>
    </row>
    <row r="21" spans="1:5" ht="12.75" customHeight="1" x14ac:dyDescent="0.25">
      <c r="A21" s="17" t="s">
        <v>61</v>
      </c>
      <c r="B21" s="62"/>
      <c r="C21" s="63"/>
      <c r="D21" s="75"/>
      <c r="E21" s="37">
        <f t="shared" si="0"/>
        <v>0</v>
      </c>
    </row>
    <row r="22" spans="1:5" ht="12.75" customHeight="1" x14ac:dyDescent="0.25">
      <c r="A22" s="29" t="s">
        <v>63</v>
      </c>
      <c r="B22" s="65"/>
      <c r="C22" s="63"/>
      <c r="D22" s="76"/>
      <c r="E22" s="38">
        <f t="shared" si="0"/>
        <v>0</v>
      </c>
    </row>
    <row r="23" spans="1:5" ht="12.75" customHeight="1" x14ac:dyDescent="0.25">
      <c r="A23" s="35" t="s">
        <v>86</v>
      </c>
      <c r="B23" s="27"/>
      <c r="C23" s="27"/>
      <c r="D23" s="28"/>
      <c r="E23" s="36"/>
    </row>
    <row r="24" spans="1:5" ht="12.75" customHeight="1" x14ac:dyDescent="0.25">
      <c r="A24" s="17" t="s">
        <v>62</v>
      </c>
      <c r="B24" s="62"/>
      <c r="C24" s="63"/>
      <c r="D24" s="75"/>
      <c r="E24" s="37">
        <f t="shared" si="0"/>
        <v>0</v>
      </c>
    </row>
    <row r="25" spans="1:5" ht="12.75" customHeight="1" x14ac:dyDescent="0.25">
      <c r="A25" s="17" t="s">
        <v>82</v>
      </c>
      <c r="B25" s="62"/>
      <c r="C25" s="63"/>
      <c r="D25" s="75"/>
      <c r="E25" s="37">
        <f t="shared" si="0"/>
        <v>0</v>
      </c>
    </row>
    <row r="26" spans="1:5" ht="12.75" customHeight="1" x14ac:dyDescent="0.25">
      <c r="A26" s="17" t="s">
        <v>83</v>
      </c>
      <c r="B26" s="62"/>
      <c r="C26" s="63"/>
      <c r="D26" s="75"/>
      <c r="E26" s="37">
        <f t="shared" si="0"/>
        <v>0</v>
      </c>
    </row>
    <row r="27" spans="1:5" ht="12.75" customHeight="1" x14ac:dyDescent="0.25">
      <c r="A27" s="17" t="s">
        <v>60</v>
      </c>
      <c r="B27" s="62"/>
      <c r="C27" s="63"/>
      <c r="D27" s="75"/>
      <c r="E27" s="37">
        <f t="shared" si="0"/>
        <v>0</v>
      </c>
    </row>
    <row r="28" spans="1:5" ht="12.75" customHeight="1" x14ac:dyDescent="0.25">
      <c r="A28" s="17" t="s">
        <v>64</v>
      </c>
      <c r="B28" s="62"/>
      <c r="C28" s="63"/>
      <c r="D28" s="75"/>
      <c r="E28" s="37">
        <f t="shared" si="0"/>
        <v>0</v>
      </c>
    </row>
    <row r="29" spans="1:5" ht="12.75" customHeight="1" x14ac:dyDescent="0.25">
      <c r="A29" s="17" t="s">
        <v>61</v>
      </c>
      <c r="B29" s="62"/>
      <c r="C29" s="63"/>
      <c r="D29" s="75"/>
      <c r="E29" s="37">
        <f t="shared" si="0"/>
        <v>0</v>
      </c>
    </row>
    <row r="30" spans="1:5" ht="12.75" customHeight="1" x14ac:dyDescent="0.25">
      <c r="A30" s="29" t="s">
        <v>63</v>
      </c>
      <c r="B30" s="65"/>
      <c r="C30" s="63"/>
      <c r="D30" s="76"/>
      <c r="E30" s="38">
        <f t="shared" si="0"/>
        <v>0</v>
      </c>
    </row>
    <row r="31" spans="1:5" ht="12.75" customHeight="1" x14ac:dyDescent="0.25">
      <c r="A31" s="35" t="s">
        <v>87</v>
      </c>
      <c r="B31" s="27"/>
      <c r="C31" s="27"/>
      <c r="D31" s="28"/>
      <c r="E31" s="36"/>
    </row>
    <row r="32" spans="1:5" ht="12.75" customHeight="1" x14ac:dyDescent="0.25">
      <c r="A32" s="17" t="s">
        <v>62</v>
      </c>
      <c r="B32" s="62"/>
      <c r="C32" s="63"/>
      <c r="D32" s="75"/>
      <c r="E32" s="37">
        <f t="shared" si="0"/>
        <v>0</v>
      </c>
    </row>
    <row r="33" spans="1:5" ht="12.75" customHeight="1" x14ac:dyDescent="0.25">
      <c r="A33" s="17" t="s">
        <v>82</v>
      </c>
      <c r="B33" s="62"/>
      <c r="C33" s="63"/>
      <c r="D33" s="75"/>
      <c r="E33" s="37">
        <f t="shared" si="0"/>
        <v>0</v>
      </c>
    </row>
    <row r="34" spans="1:5" ht="12.75" customHeight="1" x14ac:dyDescent="0.25">
      <c r="A34" s="17" t="s">
        <v>83</v>
      </c>
      <c r="B34" s="62"/>
      <c r="C34" s="63"/>
      <c r="D34" s="75"/>
      <c r="E34" s="37">
        <f t="shared" si="0"/>
        <v>0</v>
      </c>
    </row>
    <row r="35" spans="1:5" ht="12.75" customHeight="1" x14ac:dyDescent="0.25">
      <c r="A35" s="17" t="s">
        <v>60</v>
      </c>
      <c r="B35" s="62"/>
      <c r="C35" s="63"/>
      <c r="D35" s="75"/>
      <c r="E35" s="37">
        <f t="shared" si="0"/>
        <v>0</v>
      </c>
    </row>
    <row r="36" spans="1:5" ht="12.75" customHeight="1" x14ac:dyDescent="0.25">
      <c r="A36" s="17" t="s">
        <v>64</v>
      </c>
      <c r="B36" s="62"/>
      <c r="C36" s="63"/>
      <c r="D36" s="75"/>
      <c r="E36" s="37">
        <f t="shared" si="0"/>
        <v>0</v>
      </c>
    </row>
    <row r="37" spans="1:5" ht="12.75" customHeight="1" x14ac:dyDescent="0.25">
      <c r="A37" s="17" t="s">
        <v>61</v>
      </c>
      <c r="B37" s="62"/>
      <c r="C37" s="63"/>
      <c r="D37" s="75"/>
      <c r="E37" s="37">
        <f t="shared" si="0"/>
        <v>0</v>
      </c>
    </row>
    <row r="38" spans="1:5" ht="12.75" customHeight="1" x14ac:dyDescent="0.25">
      <c r="A38" s="17" t="s">
        <v>63</v>
      </c>
      <c r="B38" s="77"/>
      <c r="C38" s="63"/>
      <c r="D38" s="78"/>
      <c r="E38" s="46">
        <f t="shared" si="0"/>
        <v>0</v>
      </c>
    </row>
    <row r="39" spans="1:5" ht="12.75" customHeight="1" x14ac:dyDescent="0.25">
      <c r="A39" s="42" t="s">
        <v>88</v>
      </c>
      <c r="B39" s="43"/>
      <c r="C39" s="43"/>
      <c r="D39" s="44"/>
      <c r="E39" s="45"/>
    </row>
    <row r="40" spans="1:5" ht="12.75" customHeight="1" x14ac:dyDescent="0.25">
      <c r="A40" s="17" t="s">
        <v>62</v>
      </c>
      <c r="B40" s="62"/>
      <c r="C40" s="63"/>
      <c r="D40" s="75"/>
      <c r="E40" s="37">
        <f t="shared" ref="E40:E44" si="1">C40-(C40*D40)</f>
        <v>0</v>
      </c>
    </row>
    <row r="41" spans="1:5" ht="12.75" customHeight="1" x14ac:dyDescent="0.25">
      <c r="A41" s="17" t="s">
        <v>60</v>
      </c>
      <c r="B41" s="62"/>
      <c r="C41" s="63"/>
      <c r="D41" s="75"/>
      <c r="E41" s="37">
        <f t="shared" si="1"/>
        <v>0</v>
      </c>
    </row>
    <row r="42" spans="1:5" ht="12.75" customHeight="1" x14ac:dyDescent="0.25">
      <c r="A42" s="17" t="s">
        <v>64</v>
      </c>
      <c r="B42" s="62"/>
      <c r="C42" s="63"/>
      <c r="D42" s="75"/>
      <c r="E42" s="37">
        <f>C42-(C42*D42)</f>
        <v>0</v>
      </c>
    </row>
    <row r="43" spans="1:5" ht="12.75" customHeight="1" x14ac:dyDescent="0.25">
      <c r="A43" s="17" t="s">
        <v>61</v>
      </c>
      <c r="B43" s="62"/>
      <c r="C43" s="63"/>
      <c r="D43" s="75"/>
      <c r="E43" s="37">
        <f t="shared" si="1"/>
        <v>0</v>
      </c>
    </row>
    <row r="44" spans="1:5" ht="12.75" customHeight="1" thickBot="1" x14ac:dyDescent="0.3">
      <c r="A44" s="18" t="s">
        <v>63</v>
      </c>
      <c r="B44" s="79"/>
      <c r="C44" s="80"/>
      <c r="D44" s="81"/>
      <c r="E44" s="39">
        <f t="shared" si="1"/>
        <v>0</v>
      </c>
    </row>
    <row r="45" spans="1:5" ht="16.5" customHeight="1" thickBot="1" x14ac:dyDescent="0.3">
      <c r="A45" s="19"/>
      <c r="B45" s="88" t="s">
        <v>99</v>
      </c>
      <c r="C45" s="89"/>
      <c r="D45" s="5"/>
      <c r="E45" s="40" t="e">
        <f>AVERAGEIF(E8:E44,"&lt;&gt;0")</f>
        <v>#DIV/0!</v>
      </c>
    </row>
    <row r="46" spans="1:5" ht="12.75" customHeight="1" x14ac:dyDescent="0.25">
      <c r="A46" s="22"/>
      <c r="B46" s="10"/>
      <c r="C46" s="10"/>
      <c r="D46" s="10"/>
      <c r="E46" s="10"/>
    </row>
    <row r="47" spans="1:5" ht="12.75" customHeight="1" x14ac:dyDescent="0.25">
      <c r="A47" s="113" t="s">
        <v>77</v>
      </c>
      <c r="B47" s="113"/>
      <c r="C47" s="113"/>
      <c r="D47" s="113"/>
      <c r="E47" s="113"/>
    </row>
    <row r="48" spans="1:5" ht="12.75" customHeight="1" thickBot="1" x14ac:dyDescent="0.3"/>
    <row r="49" spans="1:5" ht="16.5" thickBot="1" x14ac:dyDescent="0.3">
      <c r="A49" s="88" t="s">
        <v>49</v>
      </c>
      <c r="B49" s="89"/>
      <c r="C49" s="89"/>
      <c r="D49" s="89"/>
      <c r="E49" s="90"/>
    </row>
    <row r="50" spans="1:5" ht="12.75" customHeight="1" x14ac:dyDescent="0.25">
      <c r="A50" s="15" t="s">
        <v>20</v>
      </c>
      <c r="B50" s="16" t="s">
        <v>22</v>
      </c>
      <c r="C50" s="9" t="s">
        <v>23</v>
      </c>
      <c r="D50" s="9" t="s">
        <v>79</v>
      </c>
      <c r="E50" s="34" t="s">
        <v>80</v>
      </c>
    </row>
    <row r="51" spans="1:5" ht="12.75" customHeight="1" x14ac:dyDescent="0.25">
      <c r="A51" s="17" t="s">
        <v>65</v>
      </c>
      <c r="B51" s="62"/>
      <c r="C51" s="63"/>
      <c r="D51" s="75"/>
      <c r="E51" s="37">
        <f>C51-(C51*D51)</f>
        <v>0</v>
      </c>
    </row>
    <row r="52" spans="1:5" ht="12.75" customHeight="1" x14ac:dyDescent="0.25">
      <c r="A52" s="1" t="s">
        <v>66</v>
      </c>
      <c r="B52" s="62"/>
      <c r="C52" s="63"/>
      <c r="D52" s="75"/>
      <c r="E52" s="37">
        <f t="shared" ref="E52:E54" si="2">C52-(C52*D52)</f>
        <v>0</v>
      </c>
    </row>
    <row r="53" spans="1:5" ht="12.75" customHeight="1" x14ac:dyDescent="0.25">
      <c r="A53" s="17" t="s">
        <v>67</v>
      </c>
      <c r="B53" s="62"/>
      <c r="C53" s="63"/>
      <c r="D53" s="75"/>
      <c r="E53" s="37">
        <f t="shared" si="2"/>
        <v>0</v>
      </c>
    </row>
    <row r="54" spans="1:5" ht="12.75" customHeight="1" thickBot="1" x14ac:dyDescent="0.3">
      <c r="A54" s="20" t="s">
        <v>68</v>
      </c>
      <c r="B54" s="82"/>
      <c r="C54" s="80"/>
      <c r="D54" s="81"/>
      <c r="E54" s="39">
        <f t="shared" si="2"/>
        <v>0</v>
      </c>
    </row>
    <row r="55" spans="1:5" ht="16.5" customHeight="1" thickBot="1" x14ac:dyDescent="0.3">
      <c r="A55" s="19"/>
      <c r="B55" s="88" t="s">
        <v>100</v>
      </c>
      <c r="C55" s="89"/>
      <c r="D55" s="5"/>
      <c r="E55" s="40" t="e">
        <f>AVERAGEIF(E51:E54,"&lt;&gt;0")</f>
        <v>#DIV/0!</v>
      </c>
    </row>
    <row r="56" spans="1:5" ht="12.75" customHeight="1" x14ac:dyDescent="0.25">
      <c r="A56" s="22"/>
      <c r="B56" s="10"/>
      <c r="C56" s="10"/>
      <c r="D56" s="10"/>
      <c r="E56" s="10"/>
    </row>
    <row r="57" spans="1:5" ht="12.75" customHeight="1" x14ac:dyDescent="0.25">
      <c r="A57" s="113" t="s">
        <v>81</v>
      </c>
      <c r="B57" s="113"/>
      <c r="C57" s="113"/>
      <c r="D57" s="113"/>
      <c r="E57" s="113"/>
    </row>
    <row r="58" spans="1:5" ht="12.75" customHeight="1" thickBot="1" x14ac:dyDescent="0.3"/>
    <row r="59" spans="1:5" ht="16.5" thickBot="1" x14ac:dyDescent="0.3">
      <c r="A59" s="88" t="s">
        <v>51</v>
      </c>
      <c r="B59" s="89"/>
      <c r="C59" s="89"/>
      <c r="D59" s="89"/>
      <c r="E59" s="90"/>
    </row>
    <row r="60" spans="1:5" ht="12.75" customHeight="1" x14ac:dyDescent="0.25">
      <c r="A60" s="15" t="s">
        <v>20</v>
      </c>
      <c r="B60" s="16" t="s">
        <v>22</v>
      </c>
      <c r="C60" s="9" t="s">
        <v>23</v>
      </c>
      <c r="D60" s="9" t="s">
        <v>79</v>
      </c>
      <c r="E60" s="34" t="s">
        <v>80</v>
      </c>
    </row>
    <row r="61" spans="1:5" ht="12.75" customHeight="1" x14ac:dyDescent="0.25">
      <c r="A61" s="21" t="s">
        <v>69</v>
      </c>
      <c r="B61" s="62"/>
      <c r="C61" s="63"/>
      <c r="D61" s="75"/>
      <c r="E61" s="37">
        <f>C61-(C61*D61)</f>
        <v>0</v>
      </c>
    </row>
    <row r="62" spans="1:5" ht="12.75" customHeight="1" x14ac:dyDescent="0.25">
      <c r="A62" s="21" t="s">
        <v>70</v>
      </c>
      <c r="B62" s="62"/>
      <c r="C62" s="63"/>
      <c r="D62" s="75"/>
      <c r="E62" s="37">
        <f>C62-(C62*D62)</f>
        <v>0</v>
      </c>
    </row>
    <row r="63" spans="1:5" ht="12.75" customHeight="1" x14ac:dyDescent="0.25">
      <c r="A63" s="21" t="s">
        <v>71</v>
      </c>
      <c r="B63" s="62"/>
      <c r="C63" s="63"/>
      <c r="D63" s="75"/>
      <c r="E63" s="37">
        <f t="shared" ref="E63:E64" si="3">C63-(C63*D63)</f>
        <v>0</v>
      </c>
    </row>
    <row r="64" spans="1:5" ht="12.75" customHeight="1" thickBot="1" x14ac:dyDescent="0.3">
      <c r="A64" s="11" t="s">
        <v>72</v>
      </c>
      <c r="B64" s="79"/>
      <c r="C64" s="80"/>
      <c r="D64" s="81"/>
      <c r="E64" s="39">
        <f t="shared" si="3"/>
        <v>0</v>
      </c>
    </row>
    <row r="65" spans="1:5" ht="16.5" thickBot="1" x14ac:dyDescent="0.3">
      <c r="A65" s="19"/>
      <c r="B65" s="3" t="s">
        <v>120</v>
      </c>
      <c r="C65" s="8"/>
      <c r="D65" s="8"/>
      <c r="E65" s="12" t="e">
        <f>AVERAGEIF(E61:E64,"&lt;&gt;0")</f>
        <v>#DIV/0!</v>
      </c>
    </row>
    <row r="66" spans="1:5" ht="12.75" customHeight="1" x14ac:dyDescent="0.25">
      <c r="A66" s="22"/>
      <c r="B66" s="10"/>
      <c r="C66" s="13"/>
      <c r="D66" s="13"/>
      <c r="E66" s="13"/>
    </row>
    <row r="67" spans="1:5" ht="12.75" customHeight="1" x14ac:dyDescent="0.25">
      <c r="A67" s="113" t="s">
        <v>78</v>
      </c>
      <c r="B67" s="113"/>
      <c r="C67" s="113"/>
      <c r="D67" s="113"/>
      <c r="E67" s="113"/>
    </row>
    <row r="68" spans="1:5" ht="12.75" customHeight="1" thickBot="1" x14ac:dyDescent="0.3"/>
    <row r="69" spans="1:5" ht="16.5" thickBot="1" x14ac:dyDescent="0.3">
      <c r="A69" s="88" t="s">
        <v>52</v>
      </c>
      <c r="B69" s="89"/>
      <c r="C69" s="89"/>
      <c r="D69" s="89"/>
      <c r="E69" s="90"/>
    </row>
    <row r="70" spans="1:5" ht="12.75" customHeight="1" x14ac:dyDescent="0.25">
      <c r="A70" s="15" t="s">
        <v>20</v>
      </c>
      <c r="B70" s="16" t="s">
        <v>22</v>
      </c>
      <c r="C70" s="9" t="s">
        <v>23</v>
      </c>
      <c r="D70" s="9" t="s">
        <v>79</v>
      </c>
      <c r="E70" s="34" t="s">
        <v>80</v>
      </c>
    </row>
    <row r="71" spans="1:5" ht="12.75" customHeight="1" x14ac:dyDescent="0.25">
      <c r="A71" s="21" t="s">
        <v>54</v>
      </c>
      <c r="B71" s="62"/>
      <c r="C71" s="63"/>
      <c r="D71" s="75"/>
      <c r="E71" s="37">
        <f>C71-(C71*D71)</f>
        <v>0</v>
      </c>
    </row>
    <row r="72" spans="1:5" ht="12.75" customHeight="1" x14ac:dyDescent="0.25">
      <c r="A72" s="21" t="s">
        <v>55</v>
      </c>
      <c r="B72" s="62"/>
      <c r="C72" s="63"/>
      <c r="D72" s="75"/>
      <c r="E72" s="37">
        <f t="shared" ref="E72:E73" si="4">C72-(C72*D72)</f>
        <v>0</v>
      </c>
    </row>
    <row r="73" spans="1:5" ht="12.75" customHeight="1" thickBot="1" x14ac:dyDescent="0.3">
      <c r="A73" s="11" t="s">
        <v>56</v>
      </c>
      <c r="B73" s="79"/>
      <c r="C73" s="80"/>
      <c r="D73" s="81"/>
      <c r="E73" s="39">
        <f t="shared" si="4"/>
        <v>0</v>
      </c>
    </row>
    <row r="74" spans="1:5" ht="16.5" thickBot="1" x14ac:dyDescent="0.3">
      <c r="A74" s="19"/>
      <c r="B74" s="88" t="s">
        <v>101</v>
      </c>
      <c r="C74" s="89"/>
      <c r="D74" s="5"/>
      <c r="E74" s="40" t="e">
        <f>AVERAGEIF(E71:E73,"&lt;&gt;0")</f>
        <v>#DIV/0!</v>
      </c>
    </row>
    <row r="75" spans="1:5" ht="16.5" customHeight="1" thickBot="1" x14ac:dyDescent="0.3"/>
    <row r="76" spans="1:5" ht="16.5" thickBot="1" x14ac:dyDescent="0.3">
      <c r="A76" s="88" t="s">
        <v>53</v>
      </c>
      <c r="B76" s="89"/>
      <c r="C76" s="89"/>
      <c r="D76" s="89"/>
      <c r="E76" s="90"/>
    </row>
    <row r="77" spans="1:5" ht="12.75" customHeight="1" x14ac:dyDescent="0.25">
      <c r="A77" s="15" t="s">
        <v>20</v>
      </c>
      <c r="B77" s="16" t="s">
        <v>22</v>
      </c>
      <c r="C77" s="9" t="s">
        <v>23</v>
      </c>
      <c r="D77" s="9" t="s">
        <v>79</v>
      </c>
      <c r="E77" s="34" t="s">
        <v>80</v>
      </c>
    </row>
    <row r="78" spans="1:5" ht="12.75" customHeight="1" x14ac:dyDescent="0.25">
      <c r="A78" s="21" t="s">
        <v>57</v>
      </c>
      <c r="B78" s="62"/>
      <c r="C78" s="63"/>
      <c r="D78" s="75"/>
      <c r="E78" s="37">
        <f>C78-(C78*D78)</f>
        <v>0</v>
      </c>
    </row>
    <row r="79" spans="1:5" ht="12.75" customHeight="1" x14ac:dyDescent="0.25">
      <c r="A79" s="21" t="s">
        <v>58</v>
      </c>
      <c r="B79" s="62"/>
      <c r="C79" s="63"/>
      <c r="D79" s="75"/>
      <c r="E79" s="37">
        <f t="shared" ref="E79:E80" si="5">C79-(C79*D79)</f>
        <v>0</v>
      </c>
    </row>
    <row r="80" spans="1:5" ht="12.75" customHeight="1" thickBot="1" x14ac:dyDescent="0.3">
      <c r="A80" s="11" t="s">
        <v>59</v>
      </c>
      <c r="B80" s="79"/>
      <c r="C80" s="80"/>
      <c r="D80" s="81"/>
      <c r="E80" s="39">
        <f t="shared" si="5"/>
        <v>0</v>
      </c>
    </row>
    <row r="81" spans="1:7" ht="16.5" thickBot="1" x14ac:dyDescent="0.3">
      <c r="A81" s="19"/>
      <c r="B81" s="88" t="s">
        <v>102</v>
      </c>
      <c r="C81" s="89"/>
      <c r="D81" s="5"/>
      <c r="E81" s="40" t="e">
        <f>AVERAGEIF(E78:E80,"&lt;&gt;0")</f>
        <v>#DIV/0!</v>
      </c>
    </row>
    <row r="82" spans="1:7" ht="12.75" customHeight="1" thickBot="1" x14ac:dyDescent="0.3">
      <c r="A82" s="22"/>
      <c r="B82" s="10"/>
      <c r="C82" s="13"/>
      <c r="D82" s="13"/>
      <c r="E82" s="13"/>
    </row>
    <row r="83" spans="1:7" ht="16.5" customHeight="1" thickBot="1" x14ac:dyDescent="0.3">
      <c r="A83" s="88" t="s">
        <v>73</v>
      </c>
      <c r="B83" s="89"/>
      <c r="C83" s="89"/>
      <c r="D83" s="89"/>
      <c r="E83" s="90"/>
    </row>
    <row r="84" spans="1:7" ht="12.75" customHeight="1" x14ac:dyDescent="0.25">
      <c r="A84" s="97" t="s">
        <v>20</v>
      </c>
      <c r="B84" s="98"/>
      <c r="C84" s="9" t="s">
        <v>23</v>
      </c>
      <c r="D84" s="9" t="s">
        <v>79</v>
      </c>
      <c r="E84" s="34" t="s">
        <v>80</v>
      </c>
    </row>
    <row r="85" spans="1:7" ht="12.75" customHeight="1" x14ac:dyDescent="0.25">
      <c r="A85" s="95" t="s">
        <v>74</v>
      </c>
      <c r="B85" s="96"/>
      <c r="C85" s="63"/>
      <c r="D85" s="75"/>
      <c r="E85" s="37">
        <f>C85-(C85*D85)</f>
        <v>0</v>
      </c>
    </row>
    <row r="86" spans="1:7" ht="12.75" customHeight="1" thickBot="1" x14ac:dyDescent="0.3">
      <c r="A86" s="93" t="s">
        <v>75</v>
      </c>
      <c r="B86" s="94"/>
      <c r="C86" s="80"/>
      <c r="D86" s="81"/>
      <c r="E86" s="39">
        <f t="shared" ref="E86" si="6">C86-(C86*D86)</f>
        <v>0</v>
      </c>
    </row>
    <row r="87" spans="1:7" ht="12.75" customHeight="1" thickBot="1" x14ac:dyDescent="0.3"/>
    <row r="88" spans="1:7" ht="16.5" thickBot="1" x14ac:dyDescent="0.3">
      <c r="A88" s="88" t="s">
        <v>110</v>
      </c>
      <c r="B88" s="89"/>
      <c r="C88" s="89"/>
      <c r="D88" s="89"/>
      <c r="E88" s="90"/>
    </row>
    <row r="89" spans="1:7" ht="12.75" customHeight="1" x14ac:dyDescent="0.25">
      <c r="A89" s="106" t="s">
        <v>20</v>
      </c>
      <c r="B89" s="107"/>
      <c r="C89" s="108"/>
      <c r="D89" s="56" t="s">
        <v>105</v>
      </c>
      <c r="E89" s="57" t="s">
        <v>106</v>
      </c>
    </row>
    <row r="90" spans="1:7" ht="12.75" customHeight="1" x14ac:dyDescent="0.25">
      <c r="A90" s="103" t="s">
        <v>97</v>
      </c>
      <c r="B90" s="104"/>
      <c r="C90" s="105"/>
      <c r="D90" s="52">
        <v>400</v>
      </c>
      <c r="E90" s="53" t="e">
        <f>D90*E45</f>
        <v>#DIV/0!</v>
      </c>
      <c r="G90" s="47"/>
    </row>
    <row r="91" spans="1:7" ht="12.75" customHeight="1" x14ac:dyDescent="0.25">
      <c r="A91" s="101" t="s">
        <v>95</v>
      </c>
      <c r="B91" s="102"/>
      <c r="C91" s="102"/>
      <c r="D91" s="48">
        <v>40</v>
      </c>
      <c r="E91" s="49" t="e">
        <f>D91*E55</f>
        <v>#DIV/0!</v>
      </c>
      <c r="G91" s="47"/>
    </row>
    <row r="92" spans="1:7" ht="12.75" customHeight="1" x14ac:dyDescent="0.25">
      <c r="A92" s="103" t="s">
        <v>107</v>
      </c>
      <c r="B92" s="104"/>
      <c r="C92" s="105"/>
      <c r="D92" s="48">
        <v>40</v>
      </c>
      <c r="E92" s="49" t="e">
        <f>D92*E65</f>
        <v>#DIV/0!</v>
      </c>
      <c r="G92" s="47"/>
    </row>
    <row r="93" spans="1:7" ht="12.75" customHeight="1" x14ac:dyDescent="0.25">
      <c r="A93" s="103" t="s">
        <v>108</v>
      </c>
      <c r="B93" s="104"/>
      <c r="C93" s="105"/>
      <c r="D93" s="48">
        <v>40</v>
      </c>
      <c r="E93" s="49" t="e">
        <f>D93*E74</f>
        <v>#DIV/0!</v>
      </c>
      <c r="G93" s="47"/>
    </row>
    <row r="94" spans="1:7" ht="12.75" customHeight="1" x14ac:dyDescent="0.25">
      <c r="A94" s="103" t="s">
        <v>109</v>
      </c>
      <c r="B94" s="104"/>
      <c r="C94" s="105"/>
      <c r="D94" s="48">
        <v>40</v>
      </c>
      <c r="E94" s="49" t="e">
        <f>D94*E81</f>
        <v>#DIV/0!</v>
      </c>
      <c r="G94" s="47"/>
    </row>
    <row r="95" spans="1:7" ht="12.75" customHeight="1" x14ac:dyDescent="0.25">
      <c r="A95" s="101" t="s">
        <v>104</v>
      </c>
      <c r="B95" s="102"/>
      <c r="C95" s="102"/>
      <c r="D95" s="48">
        <f>SUM(D90:D91)</f>
        <v>440</v>
      </c>
      <c r="E95" s="49">
        <f>D95*E85</f>
        <v>0</v>
      </c>
      <c r="G95" s="47"/>
    </row>
    <row r="96" spans="1:7" ht="12.75" customHeight="1" thickBot="1" x14ac:dyDescent="0.3">
      <c r="A96" s="99" t="s">
        <v>103</v>
      </c>
      <c r="B96" s="100"/>
      <c r="C96" s="100"/>
      <c r="D96" s="50">
        <f>D90</f>
        <v>400</v>
      </c>
      <c r="E96" s="51">
        <f>D96*E86</f>
        <v>0</v>
      </c>
      <c r="G96" s="47"/>
    </row>
    <row r="97" spans="1:5" ht="12.75" customHeight="1" thickBot="1" x14ac:dyDescent="0.3"/>
    <row r="98" spans="1:5" ht="16.5" thickBot="1" x14ac:dyDescent="0.3">
      <c r="A98" s="3" t="s">
        <v>98</v>
      </c>
      <c r="B98" s="23"/>
      <c r="C98" s="14"/>
      <c r="D98" s="14"/>
      <c r="E98" s="41" t="e">
        <f>SUM(E90:E96)</f>
        <v>#DIV/0!</v>
      </c>
    </row>
    <row r="100" spans="1:5" ht="12.75" customHeight="1" x14ac:dyDescent="0.25">
      <c r="A100" s="83" t="s">
        <v>76</v>
      </c>
      <c r="B100" s="83"/>
      <c r="C100" s="83"/>
      <c r="D100" s="83"/>
      <c r="E100" s="83"/>
    </row>
    <row r="101" spans="1:5" ht="12.75" customHeight="1" x14ac:dyDescent="0.25">
      <c r="A101" s="83" t="s">
        <v>43</v>
      </c>
      <c r="B101" s="83"/>
      <c r="C101" s="83"/>
      <c r="D101" s="83"/>
      <c r="E101" s="83"/>
    </row>
    <row r="102" spans="1:5" ht="12.75" customHeight="1" x14ac:dyDescent="0.25">
      <c r="A102" s="83" t="s">
        <v>42</v>
      </c>
      <c r="B102" s="83"/>
      <c r="C102" s="83"/>
      <c r="D102" s="83"/>
      <c r="E102" s="83"/>
    </row>
    <row r="103" spans="1:5" ht="12.75" customHeight="1" x14ac:dyDescent="0.25">
      <c r="A103" s="83" t="s">
        <v>96</v>
      </c>
      <c r="B103" s="83"/>
      <c r="C103" s="83"/>
      <c r="D103" s="83"/>
      <c r="E103" s="83"/>
    </row>
    <row r="104" spans="1:5" ht="12.75" customHeight="1" thickBot="1" x14ac:dyDescent="0.3"/>
    <row r="105" spans="1:5" ht="15.75" x14ac:dyDescent="0.25">
      <c r="A105" s="24" t="s">
        <v>0</v>
      </c>
      <c r="B105" s="91"/>
      <c r="C105" s="91"/>
      <c r="D105" s="117"/>
      <c r="E105" s="92"/>
    </row>
    <row r="106" spans="1:5" ht="15.75" x14ac:dyDescent="0.25">
      <c r="A106" s="25" t="s">
        <v>1</v>
      </c>
      <c r="B106" s="84"/>
      <c r="C106" s="84"/>
      <c r="D106" s="115"/>
      <c r="E106" s="85"/>
    </row>
    <row r="107" spans="1:5" ht="15.75" x14ac:dyDescent="0.25">
      <c r="A107" s="25" t="s">
        <v>2</v>
      </c>
      <c r="B107" s="84"/>
      <c r="C107" s="84"/>
      <c r="D107" s="115"/>
      <c r="E107" s="85"/>
    </row>
    <row r="108" spans="1:5" ht="16.5" thickBot="1" x14ac:dyDescent="0.3">
      <c r="A108" s="26" t="s">
        <v>3</v>
      </c>
      <c r="B108" s="86"/>
      <c r="C108" s="86"/>
      <c r="D108" s="116"/>
      <c r="E108" s="87"/>
    </row>
    <row r="110" spans="1:5" ht="12.75" customHeight="1" x14ac:dyDescent="0.25">
      <c r="A110" s="114" t="s">
        <v>91</v>
      </c>
      <c r="B110" s="114"/>
      <c r="C110" s="114"/>
      <c r="D110" s="114"/>
      <c r="E110" s="114"/>
    </row>
  </sheetData>
  <sheetProtection algorithmName="SHA-512" hashValue="rGIW7FKL83L9pXKXdgyAdtN17WOUNozQACaX/u3/zFyQAxYHKTm9INmmlSSfYKKz49SuXauVOzMLkGZbZsvVYg==" saltValue="WRyvdWGfZprFO3o1IGMTIg==" spinCount="100000" sheet="1" objects="1" scenarios="1"/>
  <mergeCells count="36">
    <mergeCell ref="A110:E110"/>
    <mergeCell ref="B107:E107"/>
    <mergeCell ref="B108:E108"/>
    <mergeCell ref="A100:E100"/>
    <mergeCell ref="A101:E101"/>
    <mergeCell ref="B105:E105"/>
    <mergeCell ref="A102:E102"/>
    <mergeCell ref="B106:E106"/>
    <mergeCell ref="A103:E103"/>
    <mergeCell ref="A57:E57"/>
    <mergeCell ref="A47:E47"/>
    <mergeCell ref="A67:E67"/>
    <mergeCell ref="A83:E83"/>
    <mergeCell ref="A59:E59"/>
    <mergeCell ref="A69:E69"/>
    <mergeCell ref="B74:C74"/>
    <mergeCell ref="A76:E76"/>
    <mergeCell ref="B81:C81"/>
    <mergeCell ref="A1:E1"/>
    <mergeCell ref="A49:E49"/>
    <mergeCell ref="B55:C55"/>
    <mergeCell ref="A5:E5"/>
    <mergeCell ref="B45:C45"/>
    <mergeCell ref="A3:E3"/>
    <mergeCell ref="A86:B86"/>
    <mergeCell ref="A85:B85"/>
    <mergeCell ref="A84:B84"/>
    <mergeCell ref="A96:C96"/>
    <mergeCell ref="A95:C95"/>
    <mergeCell ref="A91:C91"/>
    <mergeCell ref="A90:C90"/>
    <mergeCell ref="A89:C89"/>
    <mergeCell ref="A94:C94"/>
    <mergeCell ref="A93:C93"/>
    <mergeCell ref="A92:C92"/>
    <mergeCell ref="A88:E88"/>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5244-2D12-454F-ABB6-2AF9B16AB46B}">
  <dimension ref="A1:B14"/>
  <sheetViews>
    <sheetView workbookViewId="0">
      <selection activeCell="B20" sqref="B20"/>
    </sheetView>
  </sheetViews>
  <sheetFormatPr defaultRowHeight="15" x14ac:dyDescent="0.25"/>
  <cols>
    <col min="1" max="2" width="89.42578125" customWidth="1"/>
  </cols>
  <sheetData>
    <row r="1" spans="1:2" ht="18.75" thickBot="1" x14ac:dyDescent="0.3">
      <c r="A1" s="109" t="s">
        <v>89</v>
      </c>
      <c r="B1" s="111"/>
    </row>
    <row r="2" spans="1:2" ht="12.75" customHeight="1" x14ac:dyDescent="0.25">
      <c r="A2" s="2"/>
      <c r="B2" s="2"/>
    </row>
    <row r="3" spans="1:2" ht="12.75" customHeight="1" x14ac:dyDescent="0.25">
      <c r="A3" s="112" t="s">
        <v>21</v>
      </c>
      <c r="B3" s="112"/>
    </row>
    <row r="4" spans="1:2" ht="12.75" customHeight="1" thickBot="1" x14ac:dyDescent="0.3">
      <c r="A4" s="2"/>
      <c r="B4" s="2"/>
    </row>
    <row r="5" spans="1:2" ht="15.75" x14ac:dyDescent="0.25">
      <c r="A5" s="24" t="s">
        <v>93</v>
      </c>
      <c r="B5" s="54" t="e">
        <f>'P1 Digiborden'!F69</f>
        <v>#DIV/0!</v>
      </c>
    </row>
    <row r="6" spans="1:2" ht="15.75" x14ac:dyDescent="0.25">
      <c r="A6" s="25" t="s">
        <v>94</v>
      </c>
      <c r="B6" s="55" t="e">
        <f>'P2 Hardware werkplek'!E98</f>
        <v>#DIV/0!</v>
      </c>
    </row>
    <row r="7" spans="1:2" ht="16.5" thickBot="1" x14ac:dyDescent="0.3">
      <c r="A7" s="26" t="s">
        <v>119</v>
      </c>
      <c r="B7" s="58" t="e">
        <f>SUM(B5:B6)</f>
        <v>#DIV/0!</v>
      </c>
    </row>
    <row r="8" spans="1:2" ht="16.5" thickBot="1" x14ac:dyDescent="0.3">
      <c r="A8" s="10"/>
      <c r="B8" s="30"/>
    </row>
    <row r="9" spans="1:2" ht="15.75" x14ac:dyDescent="0.25">
      <c r="A9" s="24" t="s">
        <v>0</v>
      </c>
      <c r="B9" s="33"/>
    </row>
    <row r="10" spans="1:2" ht="15.75" x14ac:dyDescent="0.25">
      <c r="A10" s="25" t="s">
        <v>1</v>
      </c>
      <c r="B10" s="31"/>
    </row>
    <row r="11" spans="1:2" ht="15.75" x14ac:dyDescent="0.25">
      <c r="A11" s="25" t="s">
        <v>2</v>
      </c>
      <c r="B11" s="31"/>
    </row>
    <row r="12" spans="1:2" ht="16.5" thickBot="1" x14ac:dyDescent="0.3">
      <c r="A12" s="26" t="s">
        <v>3</v>
      </c>
      <c r="B12" s="32"/>
    </row>
    <row r="14" spans="1:2" x14ac:dyDescent="0.25">
      <c r="A14" s="114" t="s">
        <v>91</v>
      </c>
      <c r="B14" s="114"/>
    </row>
  </sheetData>
  <sheetProtection algorithmName="SHA-512" hashValue="hplSGgYDsEdStNYuiqyIsh/wp8FJpVLtxM31hz6mFfr4x00k8p6TqFhDB4O5VGTQS2nDqPinafui97i4NOH3YQ==" saltValue="Immt1JGgWuDzdOH0C86mVg==" spinCount="100000" sheet="1" objects="1" scenarios="1"/>
  <mergeCells count="3">
    <mergeCell ref="A14:B14"/>
    <mergeCell ref="A1:B1"/>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09826c-891a-4ca6-9c93-5867e47e04d3">
      <Terms xmlns="http://schemas.microsoft.com/office/infopath/2007/PartnerControls"/>
    </lcf76f155ced4ddcb4097134ff3c332f>
    <TaxCatchAll xmlns="a30d70e4-f3f9-4fc1-b822-8c629832bfa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C03E48170226429A2E2104EB120935" ma:contentTypeVersion="15" ma:contentTypeDescription="Een nieuw document maken." ma:contentTypeScope="" ma:versionID="b72f749a8e8ca7341d7e1365bfdafe77">
  <xsd:schema xmlns:xsd="http://www.w3.org/2001/XMLSchema" xmlns:xs="http://www.w3.org/2001/XMLSchema" xmlns:p="http://schemas.microsoft.com/office/2006/metadata/properties" xmlns:ns2="7309826c-891a-4ca6-9c93-5867e47e04d3" xmlns:ns3="a30d70e4-f3f9-4fc1-b822-8c629832bfa7" targetNamespace="http://schemas.microsoft.com/office/2006/metadata/properties" ma:root="true" ma:fieldsID="fe0ce25b96e7748900c8b877fbdcd528" ns2:_="" ns3:_="">
    <xsd:import namespace="7309826c-891a-4ca6-9c93-5867e47e04d3"/>
    <xsd:import namespace="a30d70e4-f3f9-4fc1-b822-8c629832bfa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09826c-891a-4ca6-9c93-5867e47e0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3ede677-f568-42e9-a0b2-2cc76e8224d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0d70e4-f3f9-4fc1-b822-8c629832bf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c8a6a22-bd95-425a-8b92-fbaca1708295}" ma:internalName="TaxCatchAll" ma:showField="CatchAllData" ma:web="a30d70e4-f3f9-4fc1-b822-8c629832bfa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FB9407-35B4-411C-AA7B-555C6C3CF17C}">
  <ds:schemaRefs>
    <ds:schemaRef ds:uri="http://purl.org/dc/dcmitype/"/>
    <ds:schemaRef ds:uri="http://schemas.microsoft.com/office/2006/metadata/properties"/>
    <ds:schemaRef ds:uri="http://purl.org/dc/elements/1.1/"/>
    <ds:schemaRef ds:uri="http://purl.org/dc/terms/"/>
    <ds:schemaRef ds:uri="7309826c-891a-4ca6-9c93-5867e47e04d3"/>
    <ds:schemaRef ds:uri="http://schemas.microsoft.com/office/infopath/2007/PartnerControls"/>
    <ds:schemaRef ds:uri="http://schemas.microsoft.com/office/2006/documentManagement/types"/>
    <ds:schemaRef ds:uri="http://schemas.openxmlformats.org/package/2006/metadata/core-properties"/>
    <ds:schemaRef ds:uri="a30d70e4-f3f9-4fc1-b822-8c629832bfa7"/>
    <ds:schemaRef ds:uri="http://www.w3.org/XML/1998/namespace"/>
  </ds:schemaRefs>
</ds:datastoreItem>
</file>

<file path=customXml/itemProps2.xml><?xml version="1.0" encoding="utf-8"?>
<ds:datastoreItem xmlns:ds="http://schemas.openxmlformats.org/officeDocument/2006/customXml" ds:itemID="{238B3369-865F-4512-A60B-447F164FF294}">
  <ds:schemaRefs>
    <ds:schemaRef ds:uri="http://schemas.microsoft.com/sharepoint/v3/contenttype/forms"/>
  </ds:schemaRefs>
</ds:datastoreItem>
</file>

<file path=customXml/itemProps3.xml><?xml version="1.0" encoding="utf-8"?>
<ds:datastoreItem xmlns:ds="http://schemas.openxmlformats.org/officeDocument/2006/customXml" ds:itemID="{D4A2528C-9447-4BB3-A6BB-8D2FBBE76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09826c-891a-4ca6-9c93-5867e47e04d3"/>
    <ds:schemaRef ds:uri="a30d70e4-f3f9-4fc1-b822-8c629832bf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P1 Digiborden</vt:lpstr>
      <vt:lpstr>P2 Hardware werkplek</vt:lpstr>
      <vt:lpstr>Totaalprijs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Myrthe van Wijk | Younggroup</dc:creator>
  <cp:lastModifiedBy>Ilse Leegwater | Younggroup</cp:lastModifiedBy>
  <dcterms:created xsi:type="dcterms:W3CDTF">2021-01-29T12:10:45Z</dcterms:created>
  <dcterms:modified xsi:type="dcterms:W3CDTF">2024-09-12T14:01:36Z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0x0101002FC03E48170226429A2E2104EB120935</vt:lpwstr>
  </property>
  <property fmtid="{D5CDD505-2E9C-101B-9397-08002B2CF9AE}" pid="3" name="MediaServiceImageTags">
    <vt:lpwstr/>
  </property>
</Properties>
</file>