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I:\Inkoop en Aanbesteding\4 AANBESTEDINGEN\2024 Aanbestedingen\SWF 24075 Licenties Citrix en Ivanti\2. Aanbestedingsdocumenten\Definitief\"/>
    </mc:Choice>
  </mc:AlternateContent>
  <xr:revisionPtr revIDLastSave="0" documentId="8_{EE531C27-D2DF-4C2E-8BF4-492E252E43B5}" xr6:coauthVersionLast="36" xr6:coauthVersionMax="36" xr10:uidLastSave="{00000000-0000-0000-0000-000000000000}"/>
  <bookViews>
    <workbookView xWindow="0" yWindow="0" windowWidth="23040" windowHeight="9060" xr2:uid="{FAB08255-0264-4CE0-BE62-954526836172}"/>
  </bookViews>
  <sheets>
    <sheet name="Blad1" sheetId="1" r:id="rId1"/>
    <sheet name="Blad2" sheetId="2" r:id="rId2"/>
  </sheets>
  <definedNames>
    <definedName name="_Hlk165040654" localSheetId="0">Blad1!$B$3</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7" i="1" l="1"/>
  <c r="J16" i="1"/>
  <c r="J15" i="1"/>
  <c r="J14" i="1"/>
  <c r="J13" i="1"/>
  <c r="J18" i="1" s="1"/>
  <c r="H8" i="1"/>
  <c r="G8" i="1"/>
  <c r="F8" i="1"/>
  <c r="E8" i="1"/>
  <c r="J8" i="1" s="1"/>
  <c r="J9" i="1"/>
  <c r="J7" i="1"/>
  <c r="H6" i="1"/>
  <c r="G6" i="1"/>
  <c r="F6" i="1"/>
  <c r="E6" i="1"/>
  <c r="J6" i="1" s="1"/>
  <c r="J5" i="1"/>
  <c r="J4" i="1"/>
  <c r="J4" i="2" l="1"/>
  <c r="J9" i="2"/>
  <c r="J8" i="2"/>
  <c r="J7" i="2"/>
  <c r="J6" i="2"/>
  <c r="J10" i="1" l="1"/>
  <c r="J20" i="1" l="1"/>
  <c r="J5" i="2"/>
</calcChain>
</file>

<file path=xl/sharedStrings.xml><?xml version="1.0" encoding="utf-8"?>
<sst xmlns="http://schemas.openxmlformats.org/spreadsheetml/2006/main" count="95" uniqueCount="56">
  <si>
    <t>BIJLAGE 7 - PRIJSOPGAVEFORMULIER LICENTIES CITRIX EN IVANTI - SWF 24075</t>
  </si>
  <si>
    <t>Ivanti-licentie</t>
  </si>
  <si>
    <t>Looptijd licenties (jaar)</t>
  </si>
  <si>
    <t>Aantal licenties 2024</t>
  </si>
  <si>
    <t>Aantal licenties 2025</t>
  </si>
  <si>
    <t>Aantal licenties 2026</t>
  </si>
  <si>
    <t>Aantal licenties 2027</t>
  </si>
  <si>
    <t>Aantal licenties 2028</t>
  </si>
  <si>
    <t>Jaarbedrag per licentie prijspeil 2024</t>
  </si>
  <si>
    <t>Licentiekosten voor 5 jaar prijspeil 2024</t>
  </si>
  <si>
    <t>Ivanti Workspace Control Gold - Concurrent User - MNT</t>
  </si>
  <si>
    <t>Ivanti Automation Enterprise Datacenter Server - MNT</t>
  </si>
  <si>
    <t>Identity Director Identity per User</t>
  </si>
  <si>
    <t>Identity Director Identity per User - MNT</t>
  </si>
  <si>
    <t>Identity Director Access per User</t>
  </si>
  <si>
    <t>Identity Director Access per User - MNT</t>
  </si>
  <si>
    <t>Subtotaal</t>
  </si>
  <si>
    <t>Citrix-licentie</t>
  </si>
  <si>
    <t>Jaar</t>
  </si>
  <si>
    <t xml:space="preserve">Aantal licenties </t>
  </si>
  <si>
    <t>Jaarbedrag per licentie per jaar</t>
  </si>
  <si>
    <t>Licentiekosten voor 5 jaar</t>
  </si>
  <si>
    <t>Citrix Virtual Desktops Term License-Premium-Concurrent  </t>
  </si>
  <si>
    <t xml:space="preserve">INSCHRIJFPRIJS Gewogen     </t>
  </si>
  <si>
    <t>Opdrachtgever bevestigt dat zijn geoffreerde prijs all-in is; d.w.z. alle kosten van Opdrachtnemer zoals kosten voor diensten, kosten voor administratie, inkoop, verkoop alsmede winstmarge enz. zijn hierin opgenomen/verdisconteerd.  
Na de initiële aankoop ter opvolging van de eind september 2024 aflopende licenties, kunnen tijdens de overeenkomstduur extra licenties worden ingekocht. De overeen te komen prijzen dienen aantoonbaar gerelateerd te kunnen worden aan de bij Inschrijving opgegeven prijzen, met in achtneming van eventuele indexatie, bestelhoeveelheid en bijpassende marktconforme korting dan wel toeslag. Opdrachtnemer zal bij een offerte hiervoor de netto eenheidsprijs schriftelijk duidelijk specificeren en is desgevraagd bereid om een en ander aanvullend toe te lichten.</t>
  </si>
  <si>
    <t>Naam tekenbevoegde:</t>
  </si>
  <si>
    <t>Handtekening:</t>
  </si>
  <si>
    <t>   IVANTI </t>
  </si>
  <si>
    <r>
      <t>2024</t>
    </r>
    <r>
      <rPr>
        <sz val="11"/>
        <color rgb="FFFFFFFF"/>
        <rFont val="Calibri"/>
        <family val="2"/>
      </rPr>
      <t> </t>
    </r>
  </si>
  <si>
    <r>
      <t>2025</t>
    </r>
    <r>
      <rPr>
        <sz val="11"/>
        <color rgb="FFFFFFFF"/>
        <rFont val="Calibri"/>
        <family val="2"/>
      </rPr>
      <t> </t>
    </r>
  </si>
  <si>
    <r>
      <t>2026</t>
    </r>
    <r>
      <rPr>
        <sz val="11"/>
        <color rgb="FFFFFFFF"/>
        <rFont val="Calibri"/>
        <family val="2"/>
      </rPr>
      <t> </t>
    </r>
  </si>
  <si>
    <r>
      <t>2027</t>
    </r>
    <r>
      <rPr>
        <sz val="11"/>
        <color rgb="FFFFFFFF"/>
        <rFont val="Calibri"/>
        <family val="2"/>
      </rPr>
      <t> </t>
    </r>
  </si>
  <si>
    <r>
      <t>2028</t>
    </r>
    <r>
      <rPr>
        <sz val="11"/>
        <color rgb="FFFFFFFF"/>
        <rFont val="Calibri"/>
        <family val="2"/>
      </rPr>
      <t> </t>
    </r>
  </si>
  <si>
    <r>
      <t>Licentie</t>
    </r>
    <r>
      <rPr>
        <sz val="11"/>
        <color rgb="FFFFFFFF"/>
        <rFont val="Calibri"/>
        <family val="2"/>
      </rPr>
      <t> </t>
    </r>
  </si>
  <si>
    <r>
      <t>Aantal</t>
    </r>
    <r>
      <rPr>
        <sz val="11"/>
        <color rgb="FFFFFFFF"/>
        <rFont val="Calibri"/>
        <family val="2"/>
      </rPr>
      <t> </t>
    </r>
  </si>
  <si>
    <t>Ivanti Workspace Control Gold - Concurrent User </t>
  </si>
  <si>
    <t>1100 </t>
  </si>
  <si>
    <t>500 </t>
  </si>
  <si>
    <t>0 </t>
  </si>
  <si>
    <t>Ivanti Virtual Desktop Extender </t>
  </si>
  <si>
    <t>Ivanti Automation Enterprise Desktop </t>
  </si>
  <si>
    <t>Ivanti Automation Enterprise Datacenter Server  </t>
  </si>
  <si>
    <t>3 </t>
  </si>
  <si>
    <t>Identity Director Identity per User  </t>
  </si>
  <si>
    <t>1887 </t>
  </si>
  <si>
    <t>1944 </t>
  </si>
  <si>
    <t>2002 </t>
  </si>
  <si>
    <t>2062 </t>
  </si>
  <si>
    <t>2124 </t>
  </si>
  <si>
    <t>Identity Director Access per User  </t>
  </si>
  <si>
    <t>   CITRIX </t>
  </si>
  <si>
    <t>955 </t>
  </si>
  <si>
    <t>764 </t>
  </si>
  <si>
    <t>573 </t>
  </si>
  <si>
    <t>382 </t>
  </si>
  <si>
    <t>191 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</si>
</sst>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5" x14ac:knownFonts="1">
    <font>
      <sz val="11"/>
      <color theme="1"/>
      <name val="Calibri"/>
      <family val="2"/>
      <scheme val="minor"/>
    </font>
    <font>
      <b/>
      <sz val="11"/>
      <color theme="1"/>
      <name val="Calibri"/>
      <family val="2"/>
      <scheme val="minor"/>
    </font>
    <font>
      <sz val="10"/>
      <color theme="1"/>
      <name val="Trebuchet MS"/>
      <family val="2"/>
    </font>
    <font>
      <b/>
      <i/>
      <sz val="9"/>
      <color theme="1"/>
      <name val="Trebuchet MS"/>
      <family val="2"/>
    </font>
    <font>
      <b/>
      <sz val="11"/>
      <color theme="1"/>
      <name val="Trebuchet MS"/>
      <family val="2"/>
    </font>
    <font>
      <sz val="10"/>
      <color rgb="FF0070C0"/>
      <name val="Trebuchet MS"/>
      <family val="2"/>
    </font>
    <font>
      <sz val="10"/>
      <name val="Trebuchet MS"/>
      <family val="2"/>
    </font>
    <font>
      <b/>
      <sz val="10"/>
      <color rgb="FF0070C0"/>
      <name val="Trebuchet MS"/>
      <family val="2"/>
    </font>
    <font>
      <b/>
      <sz val="10"/>
      <color rgb="FF002060"/>
      <name val="Trebuchet MS"/>
      <family val="2"/>
    </font>
    <font>
      <sz val="11"/>
      <color rgb="FF0070C0"/>
      <name val="Calibri"/>
      <family val="2"/>
      <scheme val="minor"/>
    </font>
    <font>
      <b/>
      <sz val="11"/>
      <color rgb="FFFFFFFF"/>
      <name val="Calibri"/>
      <family val="2"/>
    </font>
    <font>
      <sz val="11"/>
      <color rgb="FFFFFFFF"/>
      <name val="Calibri"/>
      <family val="2"/>
    </font>
    <font>
      <sz val="11"/>
      <color rgb="FF000000"/>
      <name val="Calibri"/>
      <family val="2"/>
    </font>
    <font>
      <sz val="11"/>
      <color rgb="FF000000"/>
      <name val="Calibri"/>
      <family val="2"/>
      <scheme val="minor"/>
    </font>
    <font>
      <b/>
      <sz val="11"/>
      <color rgb="FF0070C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2F75B5"/>
        <bgColor indexed="64"/>
      </patternFill>
    </fill>
    <fill>
      <patternFill patternType="solid">
        <fgColor rgb="FFDDEBF7"/>
        <bgColor indexed="64"/>
      </patternFill>
    </fill>
    <fill>
      <patternFill patternType="solid">
        <fgColor rgb="FFD9E1F2"/>
        <bgColor indexed="64"/>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rgb="FF305496"/>
      </left>
      <right style="medium">
        <color rgb="FF305496"/>
      </right>
      <top style="medium">
        <color rgb="FF305496"/>
      </top>
      <bottom style="medium">
        <color rgb="FF305496"/>
      </bottom>
      <diagonal/>
    </border>
    <border>
      <left style="thin">
        <color rgb="FF000000"/>
      </left>
      <right style="medium">
        <color rgb="FF305496"/>
      </right>
      <top style="thin">
        <color rgb="FF000000"/>
      </top>
      <bottom style="medium">
        <color rgb="FF305496"/>
      </bottom>
      <diagonal/>
    </border>
    <border>
      <left style="medium">
        <color rgb="FF305496"/>
      </left>
      <right style="medium">
        <color rgb="FF305496"/>
      </right>
      <top style="thin">
        <color rgb="FF000000"/>
      </top>
      <bottom style="medium">
        <color rgb="FF305496"/>
      </bottom>
      <diagonal/>
    </border>
    <border>
      <left style="medium">
        <color rgb="FF305496"/>
      </left>
      <right style="thin">
        <color rgb="FF000000"/>
      </right>
      <top style="thin">
        <color rgb="FF000000"/>
      </top>
      <bottom style="medium">
        <color rgb="FF305496"/>
      </bottom>
      <diagonal/>
    </border>
    <border>
      <left style="thin">
        <color rgb="FF000000"/>
      </left>
      <right style="medium">
        <color rgb="FF305496"/>
      </right>
      <top style="medium">
        <color rgb="FF305496"/>
      </top>
      <bottom style="medium">
        <color rgb="FF305496"/>
      </bottom>
      <diagonal/>
    </border>
    <border>
      <left style="medium">
        <color rgb="FF305496"/>
      </left>
      <right style="thin">
        <color rgb="FF000000"/>
      </right>
      <top style="medium">
        <color rgb="FF305496"/>
      </top>
      <bottom style="medium">
        <color rgb="FF305496"/>
      </bottom>
      <diagonal/>
    </border>
    <border>
      <left style="thin">
        <color rgb="FF000000"/>
      </left>
      <right style="medium">
        <color rgb="FF305496"/>
      </right>
      <top style="medium">
        <color rgb="FF305496"/>
      </top>
      <bottom style="thin">
        <color rgb="FF000000"/>
      </bottom>
      <diagonal/>
    </border>
    <border>
      <left style="medium">
        <color rgb="FF305496"/>
      </left>
      <right style="medium">
        <color rgb="FF305496"/>
      </right>
      <top style="medium">
        <color rgb="FF305496"/>
      </top>
      <bottom style="thin">
        <color rgb="FF000000"/>
      </bottom>
      <diagonal/>
    </border>
    <border>
      <left style="medium">
        <color rgb="FF305496"/>
      </left>
      <right style="thin">
        <color rgb="FF000000"/>
      </right>
      <top style="medium">
        <color rgb="FF305496"/>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right style="thin">
        <color indexed="64"/>
      </right>
      <top/>
      <bottom/>
      <diagonal/>
    </border>
    <border>
      <left style="thin">
        <color indexed="64"/>
      </left>
      <right/>
      <top style="medium">
        <color indexed="64"/>
      </top>
      <bottom/>
      <diagonal/>
    </border>
    <border>
      <left/>
      <right/>
      <top/>
      <bottom style="thin">
        <color rgb="FF000000"/>
      </bottom>
      <diagonal/>
    </border>
    <border>
      <left/>
      <right style="thin">
        <color indexed="64"/>
      </right>
      <top/>
      <bottom style="thin">
        <color rgb="FF000000"/>
      </bottom>
      <diagonal/>
    </border>
    <border>
      <left/>
      <right style="thin">
        <color indexed="64"/>
      </right>
      <top style="medium">
        <color indexed="64"/>
      </top>
      <bottom style="thin">
        <color rgb="FF000000"/>
      </bottom>
      <diagonal/>
    </border>
    <border>
      <left/>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77">
    <xf numFmtId="0" fontId="0" fillId="0" borderId="0" xfId="0"/>
    <xf numFmtId="0" fontId="2" fillId="3" borderId="0" xfId="0" applyFont="1" applyFill="1" applyAlignment="1">
      <alignment horizontal="center" vertical="center" wrapText="1"/>
    </xf>
    <xf numFmtId="0" fontId="2" fillId="3" borderId="0" xfId="0" applyFont="1" applyFill="1" applyAlignment="1">
      <alignment vertical="center" wrapText="1"/>
    </xf>
    <xf numFmtId="0" fontId="0" fillId="0" borderId="0" xfId="0" applyAlignment="1">
      <alignment wrapText="1"/>
    </xf>
    <xf numFmtId="164" fontId="2" fillId="3" borderId="0" xfId="0" applyNumberFormat="1" applyFont="1" applyFill="1" applyAlignment="1">
      <alignment vertical="center" wrapText="1"/>
    </xf>
    <xf numFmtId="0" fontId="0" fillId="0" borderId="0" xfId="0" applyAlignment="1">
      <alignment vertical="center" wrapText="1"/>
    </xf>
    <xf numFmtId="0" fontId="8" fillId="0" borderId="5" xfId="0" applyFont="1" applyBorder="1" applyAlignment="1">
      <alignment horizontal="right" vertical="center" wrapText="1"/>
    </xf>
    <xf numFmtId="0" fontId="8" fillId="0" borderId="2" xfId="0" applyFont="1" applyBorder="1" applyAlignment="1">
      <alignment horizontal="right" vertical="center" wrapText="1"/>
    </xf>
    <xf numFmtId="0" fontId="10" fillId="6" borderId="11" xfId="0" applyFont="1" applyFill="1" applyBorder="1" applyAlignment="1">
      <alignment horizontal="left" vertical="center" wrapText="1"/>
    </xf>
    <xf numFmtId="0" fontId="6" fillId="0" borderId="12" xfId="0" applyFont="1" applyBorder="1" applyAlignment="1">
      <alignment horizontal="left" vertical="center" wrapText="1"/>
    </xf>
    <xf numFmtId="0" fontId="10" fillId="6" borderId="13" xfId="0" applyFont="1" applyFill="1" applyBorder="1" applyAlignment="1">
      <alignment horizontal="left" vertical="center" wrapText="1"/>
    </xf>
    <xf numFmtId="0" fontId="10" fillId="6" borderId="14" xfId="0" applyFont="1" applyFill="1" applyBorder="1" applyAlignment="1">
      <alignment horizontal="left" vertical="center" wrapText="1"/>
    </xf>
    <xf numFmtId="0" fontId="10" fillId="6" borderId="15"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12" fillId="7" borderId="15" xfId="0" applyFont="1" applyFill="1" applyBorder="1" applyAlignment="1">
      <alignment horizontal="left" vertical="center" wrapText="1"/>
    </xf>
    <xf numFmtId="0" fontId="12" fillId="0" borderId="15" xfId="0" applyFont="1" applyBorder="1" applyAlignment="1">
      <alignment horizontal="left" vertical="center" wrapText="1"/>
    </xf>
    <xf numFmtId="0" fontId="12" fillId="0" borderId="17" xfId="0" applyFont="1" applyBorder="1" applyAlignment="1">
      <alignment horizontal="left" vertical="center" wrapText="1"/>
    </xf>
    <xf numFmtId="0" fontId="12" fillId="8" borderId="20" xfId="0" applyFont="1" applyFill="1" applyBorder="1" applyAlignment="1">
      <alignment horizontal="left" vertical="center" wrapText="1"/>
    </xf>
    <xf numFmtId="0" fontId="12" fillId="8" borderId="21" xfId="0" applyFont="1" applyFill="1" applyBorder="1" applyAlignment="1">
      <alignment horizontal="left" vertical="center" wrapText="1"/>
    </xf>
    <xf numFmtId="0" fontId="12" fillId="8" borderId="22" xfId="0" applyFont="1" applyFill="1" applyBorder="1" applyAlignment="1">
      <alignment horizontal="left" vertical="center" wrapText="1"/>
    </xf>
    <xf numFmtId="1" fontId="12" fillId="7" borderId="11" xfId="0" applyNumberFormat="1" applyFont="1" applyFill="1" applyBorder="1" applyAlignment="1">
      <alignment horizontal="left" vertical="center" wrapText="1"/>
    </xf>
    <xf numFmtId="1" fontId="12" fillId="7" borderId="16" xfId="0" applyNumberFormat="1" applyFont="1" applyFill="1" applyBorder="1" applyAlignment="1">
      <alignment horizontal="left" vertical="center" wrapText="1"/>
    </xf>
    <xf numFmtId="1" fontId="12" fillId="0" borderId="11" xfId="0" applyNumberFormat="1" applyFont="1" applyBorder="1" applyAlignment="1">
      <alignment horizontal="left" vertical="center" wrapText="1"/>
    </xf>
    <xf numFmtId="1" fontId="12" fillId="0" borderId="16" xfId="0" applyNumberFormat="1" applyFont="1" applyBorder="1" applyAlignment="1">
      <alignment horizontal="left" vertical="center" wrapText="1"/>
    </xf>
    <xf numFmtId="1" fontId="12" fillId="0" borderId="18" xfId="0" applyNumberFormat="1" applyFont="1" applyBorder="1" applyAlignment="1">
      <alignment horizontal="left" vertical="center" wrapText="1"/>
    </xf>
    <xf numFmtId="1" fontId="12" fillId="0" borderId="19" xfId="0" applyNumberFormat="1" applyFont="1" applyBorder="1" applyAlignment="1">
      <alignment horizontal="left" vertical="center" wrapText="1"/>
    </xf>
    <xf numFmtId="1" fontId="0" fillId="0" borderId="0" xfId="0" applyNumberFormat="1"/>
    <xf numFmtId="0" fontId="5" fillId="4" borderId="25" xfId="0" applyFont="1" applyFill="1" applyBorder="1" applyAlignment="1">
      <alignment vertical="center" wrapText="1"/>
    </xf>
    <xf numFmtId="0" fontId="5" fillId="4" borderId="27"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right" vertical="center" wrapText="1"/>
    </xf>
    <xf numFmtId="164" fontId="2" fillId="9" borderId="1" xfId="0" applyNumberFormat="1" applyFont="1" applyFill="1" applyBorder="1" applyAlignment="1" applyProtection="1">
      <alignment vertical="center" wrapText="1"/>
      <protection locked="0"/>
    </xf>
    <xf numFmtId="0" fontId="12" fillId="3" borderId="29" xfId="0" applyFont="1" applyFill="1" applyBorder="1" applyAlignment="1">
      <alignment horizontal="left" vertical="center" wrapText="1"/>
    </xf>
    <xf numFmtId="164" fontId="0" fillId="0" borderId="1" xfId="0" applyNumberFormat="1" applyBorder="1" applyAlignment="1">
      <alignment vertical="center" wrapText="1"/>
    </xf>
    <xf numFmtId="164" fontId="8" fillId="0" borderId="2" xfId="0" applyNumberFormat="1" applyFont="1" applyBorder="1" applyAlignment="1">
      <alignment horizontal="right" vertical="center" wrapText="1"/>
    </xf>
    <xf numFmtId="0" fontId="1" fillId="0" borderId="0" xfId="0" applyFont="1" applyAlignment="1">
      <alignment wrapText="1"/>
    </xf>
    <xf numFmtId="0" fontId="5" fillId="4" borderId="26" xfId="0" applyFont="1" applyFill="1" applyBorder="1" applyAlignment="1">
      <alignment horizontal="center" vertical="center" wrapText="1"/>
    </xf>
    <xf numFmtId="164" fontId="14" fillId="2" borderId="10" xfId="0" applyNumberFormat="1" applyFont="1" applyFill="1" applyBorder="1" applyAlignment="1">
      <alignment vertical="center" wrapText="1"/>
    </xf>
    <xf numFmtId="0" fontId="13" fillId="3" borderId="30" xfId="0" applyFont="1" applyFill="1" applyBorder="1" applyAlignment="1">
      <alignment horizontal="center" vertical="center" wrapText="1"/>
    </xf>
    <xf numFmtId="0" fontId="0" fillId="0" borderId="30" xfId="0" applyBorder="1" applyAlignment="1">
      <alignment horizontal="center" vertical="center" wrapText="1"/>
    </xf>
    <xf numFmtId="0" fontId="5" fillId="3" borderId="0" xfId="0" applyFont="1" applyFill="1" applyAlignment="1">
      <alignment horizontal="center" vertical="center" wrapText="1"/>
    </xf>
    <xf numFmtId="0" fontId="5" fillId="3" borderId="34"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4" borderId="38" xfId="0" applyFont="1" applyFill="1" applyBorder="1" applyAlignment="1">
      <alignment horizontal="center" vertical="center" wrapText="1"/>
    </xf>
    <xf numFmtId="164" fontId="0" fillId="0" borderId="30" xfId="0" applyNumberFormat="1" applyBorder="1" applyAlignment="1">
      <alignment vertical="center" wrapText="1"/>
    </xf>
    <xf numFmtId="164" fontId="2" fillId="9" borderId="8" xfId="0" applyNumberFormat="1" applyFont="1" applyFill="1" applyBorder="1" applyAlignment="1" applyProtection="1">
      <alignment vertical="center" wrapText="1"/>
      <protection locked="0"/>
    </xf>
    <xf numFmtId="164" fontId="2" fillId="9" borderId="7" xfId="0" applyNumberFormat="1" applyFont="1" applyFill="1" applyBorder="1" applyAlignment="1" applyProtection="1">
      <alignment vertical="center" wrapText="1"/>
      <protection locked="0"/>
    </xf>
    <xf numFmtId="164" fontId="14" fillId="2" borderId="28" xfId="0" applyNumberFormat="1" applyFont="1" applyFill="1" applyBorder="1" applyAlignment="1">
      <alignment vertical="center" wrapText="1"/>
    </xf>
    <xf numFmtId="0" fontId="2" fillId="3" borderId="39"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0" fillId="5" borderId="3" xfId="0" applyFill="1" applyBorder="1" applyAlignment="1" applyProtection="1">
      <alignment wrapText="1"/>
      <protection locked="0"/>
    </xf>
    <xf numFmtId="0" fontId="0" fillId="5" borderId="4" xfId="0" applyFill="1" applyBorder="1" applyAlignment="1" applyProtection="1">
      <alignment wrapText="1"/>
      <protection locked="0"/>
    </xf>
    <xf numFmtId="0" fontId="4" fillId="0" borderId="0" xfId="0" applyFont="1" applyAlignment="1">
      <alignment vertical="center" wrapText="1"/>
    </xf>
    <xf numFmtId="0" fontId="0" fillId="0" borderId="0" xfId="0" applyAlignment="1">
      <alignment vertical="center" wrapText="1"/>
    </xf>
    <xf numFmtId="0" fontId="7" fillId="2" borderId="8" xfId="0" applyFont="1" applyFill="1" applyBorder="1" applyAlignment="1">
      <alignment horizontal="right" vertical="center" wrapText="1"/>
    </xf>
    <xf numFmtId="0" fontId="7" fillId="2" borderId="9" xfId="0" applyFont="1" applyFill="1" applyBorder="1" applyAlignment="1">
      <alignment horizontal="right" vertical="center" wrapText="1"/>
    </xf>
    <xf numFmtId="0" fontId="9" fillId="0" borderId="9" xfId="0" applyFont="1" applyBorder="1" applyAlignment="1">
      <alignment vertical="center" wrapText="1"/>
    </xf>
    <xf numFmtId="0" fontId="9" fillId="0" borderId="28" xfId="0" applyFont="1" applyBorder="1" applyAlignment="1">
      <alignment vertical="center" wrapText="1"/>
    </xf>
    <xf numFmtId="0" fontId="7" fillId="2" borderId="7" xfId="0" applyFont="1" applyFill="1" applyBorder="1" applyAlignment="1">
      <alignment horizontal="right" vertical="center" wrapText="1"/>
    </xf>
    <xf numFmtId="0" fontId="9" fillId="0" borderId="10" xfId="0" applyFont="1" applyBorder="1" applyAlignment="1">
      <alignment vertical="center" wrapText="1"/>
    </xf>
    <xf numFmtId="0" fontId="3" fillId="0" borderId="6" xfId="0" applyFont="1" applyBorder="1" applyAlignment="1">
      <alignment horizontal="center" vertical="center" wrapText="1"/>
    </xf>
    <xf numFmtId="0" fontId="0" fillId="0" borderId="6" xfId="0" applyBorder="1" applyAlignment="1">
      <alignment wrapText="1"/>
    </xf>
    <xf numFmtId="0" fontId="5" fillId="2" borderId="5" xfId="0" applyFont="1" applyFill="1" applyBorder="1" applyAlignment="1">
      <alignment vertical="center" wrapText="1"/>
    </xf>
    <xf numFmtId="0" fontId="5" fillId="2" borderId="2" xfId="0" applyFont="1" applyFill="1" applyBorder="1" applyAlignment="1">
      <alignment vertical="center" wrapText="1"/>
    </xf>
    <xf numFmtId="0" fontId="13" fillId="3" borderId="3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 fillId="3" borderId="42" xfId="0" applyFont="1" applyFill="1" applyBorder="1" applyAlignment="1">
      <alignment horizontal="right" wrapText="1"/>
    </xf>
    <xf numFmtId="0" fontId="0" fillId="0" borderId="43" xfId="0" applyBorder="1" applyAlignment="1">
      <alignment horizontal="right" wrapText="1"/>
    </xf>
    <xf numFmtId="0" fontId="0" fillId="0" borderId="23" xfId="0" applyBorder="1" applyAlignment="1">
      <alignment horizontal="right" wrapText="1"/>
    </xf>
    <xf numFmtId="0" fontId="1" fillId="3" borderId="44" xfId="0" applyFont="1" applyFill="1" applyBorder="1" applyAlignment="1">
      <alignment horizontal="right" vertical="center" wrapText="1"/>
    </xf>
    <xf numFmtId="0" fontId="0" fillId="0" borderId="45" xfId="0" applyBorder="1" applyAlignment="1">
      <alignment horizontal="right" vertical="center" wrapText="1"/>
    </xf>
    <xf numFmtId="0" fontId="0" fillId="0" borderId="24" xfId="0" applyBorder="1" applyAlignment="1">
      <alignment horizontal="righ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AE9EF-D248-4B1B-906B-3F5BAF4A8A89}">
  <dimension ref="B1:L24"/>
  <sheetViews>
    <sheetView tabSelected="1" workbookViewId="0">
      <selection activeCell="D7" sqref="D7"/>
    </sheetView>
  </sheetViews>
  <sheetFormatPr defaultColWidth="8.88671875" defaultRowHeight="15" customHeight="1" x14ac:dyDescent="0.3"/>
  <cols>
    <col min="1" max="1" width="1.6640625" style="3" customWidth="1"/>
    <col min="2" max="2" width="49.44140625" style="3" customWidth="1"/>
    <col min="3" max="3" width="14.109375" style="3" customWidth="1"/>
    <col min="4" max="4" width="12.6640625" style="3" customWidth="1"/>
    <col min="5" max="5" width="12.5546875" style="3" customWidth="1"/>
    <col min="6" max="6" width="12.6640625" style="3" customWidth="1"/>
    <col min="7" max="7" width="12.5546875" style="3" customWidth="1"/>
    <col min="8" max="8" width="12.88671875" style="3" customWidth="1"/>
    <col min="9" max="9" width="14.33203125" style="3" customWidth="1"/>
    <col min="10" max="10" width="18.6640625" style="3" customWidth="1"/>
    <col min="11" max="11" width="4.33203125" style="3" customWidth="1"/>
    <col min="12" max="12" width="38.6640625" style="3" customWidth="1"/>
    <col min="13" max="16384" width="8.88671875" style="3"/>
  </cols>
  <sheetData>
    <row r="1" spans="2:12" ht="24" customHeight="1" x14ac:dyDescent="0.3">
      <c r="B1" s="56" t="s">
        <v>0</v>
      </c>
      <c r="C1" s="56"/>
      <c r="D1" s="56"/>
      <c r="E1" s="57"/>
      <c r="F1" s="57"/>
      <c r="G1" s="57"/>
      <c r="H1" s="57"/>
      <c r="I1" s="57"/>
      <c r="J1" s="57"/>
    </row>
    <row r="2" spans="2:12" ht="7.95" customHeight="1" thickBot="1" x14ac:dyDescent="0.35">
      <c r="B2" s="64"/>
      <c r="C2" s="64"/>
      <c r="D2" s="64"/>
      <c r="E2" s="65"/>
      <c r="F2" s="65"/>
      <c r="G2" s="65"/>
      <c r="H2" s="65"/>
      <c r="I2" s="65"/>
      <c r="J2" s="65"/>
    </row>
    <row r="3" spans="2:12" ht="43.2" x14ac:dyDescent="0.3">
      <c r="B3" s="27" t="s">
        <v>1</v>
      </c>
      <c r="C3" s="37" t="s">
        <v>2</v>
      </c>
      <c r="D3" s="28" t="s">
        <v>3</v>
      </c>
      <c r="E3" s="28" t="s">
        <v>4</v>
      </c>
      <c r="F3" s="28" t="s">
        <v>5</v>
      </c>
      <c r="G3" s="28" t="s">
        <v>6</v>
      </c>
      <c r="H3" s="28" t="s">
        <v>7</v>
      </c>
      <c r="I3" s="28" t="s">
        <v>8</v>
      </c>
      <c r="J3" s="28" t="s">
        <v>9</v>
      </c>
      <c r="L3" s="36"/>
    </row>
    <row r="4" spans="2:12" ht="14.4" customHeight="1" x14ac:dyDescent="0.3">
      <c r="B4" s="33" t="s">
        <v>10</v>
      </c>
      <c r="C4" s="30">
        <v>1</v>
      </c>
      <c r="D4" s="31">
        <v>1100</v>
      </c>
      <c r="E4" s="31">
        <v>500</v>
      </c>
      <c r="F4" s="31">
        <v>0</v>
      </c>
      <c r="G4" s="31">
        <v>0</v>
      </c>
      <c r="H4" s="31">
        <v>0</v>
      </c>
      <c r="I4" s="32"/>
      <c r="J4" s="34">
        <f t="shared" ref="J4:J9" si="0">SUM(D4:H4)*I4</f>
        <v>0</v>
      </c>
      <c r="L4" s="5"/>
    </row>
    <row r="5" spans="2:12" ht="14.4" x14ac:dyDescent="0.3">
      <c r="B5" s="29" t="s">
        <v>11</v>
      </c>
      <c r="C5" s="30">
        <v>5</v>
      </c>
      <c r="D5" s="31">
        <v>3</v>
      </c>
      <c r="E5" s="31">
        <v>3</v>
      </c>
      <c r="F5" s="31">
        <v>3</v>
      </c>
      <c r="G5" s="31">
        <v>3</v>
      </c>
      <c r="H5" s="31">
        <v>3</v>
      </c>
      <c r="I5" s="32"/>
      <c r="J5" s="34">
        <f t="shared" si="0"/>
        <v>0</v>
      </c>
    </row>
    <row r="6" spans="2:12" ht="14.4" x14ac:dyDescent="0.3">
      <c r="B6" s="29" t="s">
        <v>12</v>
      </c>
      <c r="C6" s="30">
        <v>5</v>
      </c>
      <c r="D6" s="31">
        <v>0</v>
      </c>
      <c r="E6" s="31">
        <f>E7-D7</f>
        <v>57</v>
      </c>
      <c r="F6" s="31">
        <f>F7-E7</f>
        <v>58</v>
      </c>
      <c r="G6" s="31">
        <f>G7-F7</f>
        <v>60</v>
      </c>
      <c r="H6" s="31">
        <f>H7-G7</f>
        <v>62</v>
      </c>
      <c r="I6" s="32"/>
      <c r="J6" s="34">
        <f t="shared" si="0"/>
        <v>0</v>
      </c>
    </row>
    <row r="7" spans="2:12" ht="14.4" x14ac:dyDescent="0.3">
      <c r="B7" s="29" t="s">
        <v>13</v>
      </c>
      <c r="C7" s="30">
        <v>5</v>
      </c>
      <c r="D7" s="31">
        <v>1887</v>
      </c>
      <c r="E7" s="31">
        <v>1944</v>
      </c>
      <c r="F7" s="31">
        <v>2002</v>
      </c>
      <c r="G7" s="31">
        <v>2062</v>
      </c>
      <c r="H7" s="31">
        <v>2124</v>
      </c>
      <c r="I7" s="32"/>
      <c r="J7" s="34">
        <f t="shared" si="0"/>
        <v>0</v>
      </c>
    </row>
    <row r="8" spans="2:12" ht="14.4" x14ac:dyDescent="0.3">
      <c r="B8" s="29" t="s">
        <v>14</v>
      </c>
      <c r="C8" s="30">
        <v>5</v>
      </c>
      <c r="D8" s="31">
        <v>0</v>
      </c>
      <c r="E8" s="31">
        <f>E9-D9</f>
        <v>57</v>
      </c>
      <c r="F8" s="31">
        <f t="shared" ref="F8:H8" si="1">F9-E9</f>
        <v>58</v>
      </c>
      <c r="G8" s="31">
        <f t="shared" si="1"/>
        <v>60</v>
      </c>
      <c r="H8" s="31">
        <f t="shared" si="1"/>
        <v>62</v>
      </c>
      <c r="I8" s="32"/>
      <c r="J8" s="34">
        <f t="shared" si="0"/>
        <v>0</v>
      </c>
    </row>
    <row r="9" spans="2:12" ht="14.4" x14ac:dyDescent="0.3">
      <c r="B9" s="29" t="s">
        <v>15</v>
      </c>
      <c r="C9" s="30">
        <v>5</v>
      </c>
      <c r="D9" s="31">
        <v>1887</v>
      </c>
      <c r="E9" s="31">
        <v>1944</v>
      </c>
      <c r="F9" s="31">
        <v>2002</v>
      </c>
      <c r="G9" s="31">
        <v>2062</v>
      </c>
      <c r="H9" s="31">
        <v>2124</v>
      </c>
      <c r="I9" s="32"/>
      <c r="J9" s="34">
        <f t="shared" si="0"/>
        <v>0</v>
      </c>
    </row>
    <row r="10" spans="2:12" ht="15.6" customHeight="1" x14ac:dyDescent="0.3">
      <c r="B10" s="58" t="s">
        <v>16</v>
      </c>
      <c r="C10" s="59"/>
      <c r="D10" s="59"/>
      <c r="E10" s="60"/>
      <c r="F10" s="60"/>
      <c r="G10" s="60"/>
      <c r="H10" s="60"/>
      <c r="I10" s="61"/>
      <c r="J10" s="38">
        <f>SUM(J4:J9)</f>
        <v>0</v>
      </c>
    </row>
    <row r="11" spans="2:12" ht="15.6" customHeight="1" x14ac:dyDescent="0.3">
      <c r="B11" s="2"/>
      <c r="C11" s="2"/>
      <c r="D11" s="2"/>
      <c r="E11" s="1"/>
      <c r="F11" s="51"/>
      <c r="G11" s="51"/>
      <c r="H11" s="51"/>
      <c r="I11" s="4"/>
    </row>
    <row r="12" spans="2:12" ht="61.2" customHeight="1" x14ac:dyDescent="0.3">
      <c r="B12" s="27" t="s">
        <v>17</v>
      </c>
      <c r="C12" s="37" t="s">
        <v>2</v>
      </c>
      <c r="D12" s="28" t="s">
        <v>18</v>
      </c>
      <c r="E12" s="43" t="s">
        <v>19</v>
      </c>
      <c r="F12" s="52"/>
      <c r="G12" s="44"/>
      <c r="H12" s="53"/>
      <c r="I12" s="46" t="s">
        <v>20</v>
      </c>
      <c r="J12" s="37" t="s">
        <v>21</v>
      </c>
    </row>
    <row r="13" spans="2:12" ht="14.4" customHeight="1" x14ac:dyDescent="0.3">
      <c r="B13" s="68" t="s">
        <v>22</v>
      </c>
      <c r="C13" s="39">
        <v>1</v>
      </c>
      <c r="D13" s="40">
        <v>2024</v>
      </c>
      <c r="E13" s="39">
        <v>955</v>
      </c>
      <c r="F13" s="41"/>
      <c r="G13" s="41"/>
      <c r="H13" s="42"/>
      <c r="I13" s="48"/>
      <c r="J13" s="47">
        <f>E13*I13</f>
        <v>0</v>
      </c>
    </row>
    <row r="14" spans="2:12" ht="14.4" customHeight="1" x14ac:dyDescent="0.3">
      <c r="B14" s="69"/>
      <c r="C14" s="39">
        <v>1</v>
      </c>
      <c r="D14" s="40">
        <v>2025</v>
      </c>
      <c r="E14" s="39">
        <v>764</v>
      </c>
      <c r="F14" s="41"/>
      <c r="G14" s="41"/>
      <c r="H14" s="42"/>
      <c r="I14" s="49"/>
      <c r="J14" s="47">
        <f>E14*I14</f>
        <v>0</v>
      </c>
    </row>
    <row r="15" spans="2:12" ht="14.4" customHeight="1" x14ac:dyDescent="0.3">
      <c r="B15" s="69"/>
      <c r="C15" s="39">
        <v>1</v>
      </c>
      <c r="D15" s="40">
        <v>2026</v>
      </c>
      <c r="E15" s="39">
        <v>573</v>
      </c>
      <c r="F15" s="41"/>
      <c r="G15" s="41"/>
      <c r="H15" s="42"/>
      <c r="I15" s="49"/>
      <c r="J15" s="47">
        <f>E15*I15</f>
        <v>0</v>
      </c>
    </row>
    <row r="16" spans="2:12" ht="14.4" customHeight="1" x14ac:dyDescent="0.3">
      <c r="B16" s="69"/>
      <c r="C16" s="39">
        <v>1</v>
      </c>
      <c r="D16" s="40">
        <v>2027</v>
      </c>
      <c r="E16" s="39">
        <v>382</v>
      </c>
      <c r="F16" s="41"/>
      <c r="G16" s="41"/>
      <c r="H16" s="42"/>
      <c r="I16" s="49"/>
      <c r="J16" s="47">
        <f>E16*I16</f>
        <v>0</v>
      </c>
    </row>
    <row r="17" spans="2:12" ht="14.4" customHeight="1" x14ac:dyDescent="0.3">
      <c r="B17" s="70"/>
      <c r="C17" s="39">
        <v>1</v>
      </c>
      <c r="D17" s="40">
        <v>2028</v>
      </c>
      <c r="E17" s="39">
        <v>191</v>
      </c>
      <c r="F17" s="44"/>
      <c r="G17" s="44"/>
      <c r="H17" s="45"/>
      <c r="I17" s="49"/>
      <c r="J17" s="47">
        <f>E17*I17</f>
        <v>0</v>
      </c>
    </row>
    <row r="18" spans="2:12" ht="14.4" x14ac:dyDescent="0.3">
      <c r="B18" s="62" t="s">
        <v>16</v>
      </c>
      <c r="C18" s="59"/>
      <c r="D18" s="59"/>
      <c r="E18" s="60"/>
      <c r="F18" s="60"/>
      <c r="G18" s="60"/>
      <c r="H18" s="60"/>
      <c r="I18" s="63"/>
      <c r="J18" s="50">
        <f>SUM(J13:J17)</f>
        <v>0</v>
      </c>
    </row>
    <row r="19" spans="2:12" ht="7.95" customHeight="1" thickBot="1" x14ac:dyDescent="0.35">
      <c r="B19" s="2"/>
      <c r="C19" s="2"/>
      <c r="D19" s="2"/>
      <c r="E19" s="1"/>
      <c r="F19" s="1"/>
      <c r="G19" s="1"/>
      <c r="H19" s="1"/>
      <c r="I19" s="4"/>
      <c r="J19" s="4"/>
    </row>
    <row r="20" spans="2:12" ht="22.95" customHeight="1" thickBot="1" x14ac:dyDescent="0.35">
      <c r="B20" s="6" t="s">
        <v>23</v>
      </c>
      <c r="C20" s="7"/>
      <c r="D20" s="7"/>
      <c r="E20" s="7"/>
      <c r="F20" s="7"/>
      <c r="G20" s="7"/>
      <c r="H20" s="7"/>
      <c r="I20" s="7"/>
      <c r="J20" s="35">
        <f>J10+J18</f>
        <v>0</v>
      </c>
      <c r="L20" s="5"/>
    </row>
    <row r="21" spans="2:12" ht="116.4" customHeight="1" thickBot="1" x14ac:dyDescent="0.35">
      <c r="B21" s="66" t="s">
        <v>24</v>
      </c>
      <c r="C21" s="67"/>
      <c r="D21" s="67"/>
      <c r="E21" s="67"/>
      <c r="F21" s="67"/>
      <c r="G21" s="67"/>
      <c r="H21" s="67"/>
      <c r="I21" s="67"/>
      <c r="J21" s="67"/>
    </row>
    <row r="22" spans="2:12" ht="8.4" customHeight="1" thickBot="1" x14ac:dyDescent="0.35"/>
    <row r="23" spans="2:12" ht="19.8" customHeight="1" x14ac:dyDescent="0.3">
      <c r="B23" s="71" t="s">
        <v>25</v>
      </c>
      <c r="C23" s="72"/>
      <c r="D23" s="73"/>
      <c r="E23" s="54"/>
      <c r="F23" s="54"/>
      <c r="G23" s="54"/>
      <c r="H23" s="54"/>
      <c r="I23" s="54"/>
      <c r="J23" s="54"/>
    </row>
    <row r="24" spans="2:12" ht="58.95" customHeight="1" thickBot="1" x14ac:dyDescent="0.35">
      <c r="B24" s="74" t="s">
        <v>26</v>
      </c>
      <c r="C24" s="75"/>
      <c r="D24" s="76"/>
      <c r="E24" s="55"/>
      <c r="F24" s="55"/>
      <c r="G24" s="55"/>
      <c r="H24" s="55"/>
      <c r="I24" s="55"/>
      <c r="J24" s="55"/>
    </row>
  </sheetData>
  <sheetProtection algorithmName="SHA-512" hashValue="S6kF07tjkNmOLYYoePVwW5aA+1e/CeQ0482pnBxtzZAJyd3eLu+S04/E9ZEjDmic1s23ZTK7gEM0feQpRvTinw==" saltValue="jRQzRFgpFwqS/wzPBGyE8A==" spinCount="100000" sheet="1" objects="1" scenarios="1"/>
  <mergeCells count="10">
    <mergeCell ref="E23:J23"/>
    <mergeCell ref="E24:J24"/>
    <mergeCell ref="B1:J1"/>
    <mergeCell ref="B10:I10"/>
    <mergeCell ref="B18:I18"/>
    <mergeCell ref="B2:J2"/>
    <mergeCell ref="B21:J21"/>
    <mergeCell ref="B13:B17"/>
    <mergeCell ref="B23:D23"/>
    <mergeCell ref="B24:D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B75DC-7493-4684-A687-45538B78594E}">
  <dimension ref="C2:J13"/>
  <sheetViews>
    <sheetView workbookViewId="0">
      <selection activeCell="C4" sqref="C4:C9"/>
    </sheetView>
  </sheetViews>
  <sheetFormatPr defaultRowHeight="14.4" x14ac:dyDescent="0.3"/>
  <cols>
    <col min="3" max="3" width="28.44140625" customWidth="1"/>
    <col min="10" max="10" width="10" bestFit="1" customWidth="1"/>
  </cols>
  <sheetData>
    <row r="2" spans="3:10" ht="15" thickBot="1" x14ac:dyDescent="0.35">
      <c r="C2" s="9" t="s">
        <v>27</v>
      </c>
      <c r="D2" s="10" t="s">
        <v>28</v>
      </c>
      <c r="E2" s="10" t="s">
        <v>29</v>
      </c>
      <c r="F2" s="10" t="s">
        <v>30</v>
      </c>
      <c r="G2" s="10" t="s">
        <v>31</v>
      </c>
      <c r="H2" s="11" t="s">
        <v>32</v>
      </c>
    </row>
    <row r="3" spans="3:10" ht="15" thickBot="1" x14ac:dyDescent="0.35">
      <c r="C3" s="12" t="s">
        <v>33</v>
      </c>
      <c r="D3" s="8" t="s">
        <v>34</v>
      </c>
      <c r="E3" s="8" t="s">
        <v>34</v>
      </c>
      <c r="F3" s="8" t="s">
        <v>34</v>
      </c>
      <c r="G3" s="8" t="s">
        <v>34</v>
      </c>
      <c r="H3" s="13" t="s">
        <v>34</v>
      </c>
    </row>
    <row r="4" spans="3:10" ht="29.4" thickBot="1" x14ac:dyDescent="0.35">
      <c r="C4" s="14" t="s">
        <v>35</v>
      </c>
      <c r="D4" s="20" t="s">
        <v>36</v>
      </c>
      <c r="E4" s="20" t="s">
        <v>37</v>
      </c>
      <c r="F4" s="20" t="s">
        <v>38</v>
      </c>
      <c r="G4" s="20" t="s">
        <v>38</v>
      </c>
      <c r="H4" s="21" t="s">
        <v>38</v>
      </c>
      <c r="J4" s="26" t="e">
        <f>D4+E4+F4+G4+H4</f>
        <v>#VALUE!</v>
      </c>
    </row>
    <row r="5" spans="3:10" ht="15" thickBot="1" x14ac:dyDescent="0.35">
      <c r="C5" s="15" t="s">
        <v>39</v>
      </c>
      <c r="D5" s="22" t="s">
        <v>38</v>
      </c>
      <c r="E5" s="22" t="s">
        <v>38</v>
      </c>
      <c r="F5" s="22" t="s">
        <v>38</v>
      </c>
      <c r="G5" s="22" t="s">
        <v>38</v>
      </c>
      <c r="H5" s="23" t="s">
        <v>38</v>
      </c>
      <c r="J5">
        <f ca="1">J7:K7=SUM(D5:J9)</f>
        <v>0</v>
      </c>
    </row>
    <row r="6" spans="3:10" ht="29.4" thickBot="1" x14ac:dyDescent="0.35">
      <c r="C6" s="14" t="s">
        <v>40</v>
      </c>
      <c r="D6" s="20" t="s">
        <v>38</v>
      </c>
      <c r="E6" s="20" t="s">
        <v>38</v>
      </c>
      <c r="F6" s="20" t="s">
        <v>38</v>
      </c>
      <c r="G6" s="20" t="s">
        <v>38</v>
      </c>
      <c r="H6" s="21" t="s">
        <v>38</v>
      </c>
      <c r="J6">
        <f t="shared" ref="J6:J9" si="0">SUM(D6:H6)</f>
        <v>0</v>
      </c>
    </row>
    <row r="7" spans="3:10" ht="29.4" thickBot="1" x14ac:dyDescent="0.35">
      <c r="C7" s="15" t="s">
        <v>41</v>
      </c>
      <c r="D7" s="22" t="s">
        <v>42</v>
      </c>
      <c r="E7" s="22" t="s">
        <v>42</v>
      </c>
      <c r="F7" s="22" t="s">
        <v>42</v>
      </c>
      <c r="G7" s="22" t="s">
        <v>42</v>
      </c>
      <c r="H7" s="23" t="s">
        <v>42</v>
      </c>
      <c r="J7">
        <f t="shared" si="0"/>
        <v>0</v>
      </c>
    </row>
    <row r="8" spans="3:10" ht="29.4" thickBot="1" x14ac:dyDescent="0.35">
      <c r="C8" s="14" t="s">
        <v>43</v>
      </c>
      <c r="D8" s="20" t="s">
        <v>44</v>
      </c>
      <c r="E8" s="20" t="s">
        <v>45</v>
      </c>
      <c r="F8" s="20" t="s">
        <v>46</v>
      </c>
      <c r="G8" s="20" t="s">
        <v>47</v>
      </c>
      <c r="H8" s="21" t="s">
        <v>48</v>
      </c>
      <c r="J8">
        <f t="shared" si="0"/>
        <v>0</v>
      </c>
    </row>
    <row r="9" spans="3:10" ht="28.8" x14ac:dyDescent="0.3">
      <c r="C9" s="16" t="s">
        <v>49</v>
      </c>
      <c r="D9" s="24" t="s">
        <v>44</v>
      </c>
      <c r="E9" s="24" t="s">
        <v>45</v>
      </c>
      <c r="F9" s="24" t="s">
        <v>46</v>
      </c>
      <c r="G9" s="24" t="s">
        <v>47</v>
      </c>
      <c r="H9" s="25" t="s">
        <v>48</v>
      </c>
      <c r="J9">
        <f t="shared" si="0"/>
        <v>0</v>
      </c>
    </row>
    <row r="11" spans="3:10" ht="15" thickBot="1" x14ac:dyDescent="0.35">
      <c r="C11" s="9" t="s">
        <v>50</v>
      </c>
      <c r="D11" s="10" t="s">
        <v>28</v>
      </c>
      <c r="E11" s="10" t="s">
        <v>29</v>
      </c>
      <c r="F11" s="10" t="s">
        <v>30</v>
      </c>
      <c r="G11" s="10" t="s">
        <v>31</v>
      </c>
      <c r="H11" s="11" t="s">
        <v>32</v>
      </c>
    </row>
    <row r="12" spans="3:10" ht="15" thickBot="1" x14ac:dyDescent="0.35">
      <c r="C12" s="12" t="s">
        <v>33</v>
      </c>
      <c r="D12" s="8" t="s">
        <v>34</v>
      </c>
      <c r="E12" s="8" t="s">
        <v>34</v>
      </c>
      <c r="F12" s="8" t="s">
        <v>34</v>
      </c>
      <c r="G12" s="8" t="s">
        <v>34</v>
      </c>
      <c r="H12" s="13" t="s">
        <v>34</v>
      </c>
    </row>
    <row r="13" spans="3:10" ht="28.8" x14ac:dyDescent="0.3">
      <c r="C13" s="17" t="s">
        <v>22</v>
      </c>
      <c r="D13" s="18" t="s">
        <v>51</v>
      </c>
      <c r="E13" s="18" t="s">
        <v>52</v>
      </c>
      <c r="F13" s="18" t="s">
        <v>53</v>
      </c>
      <c r="G13" s="18" t="s">
        <v>54</v>
      </c>
      <c r="H13" s="19" t="s">
        <v>55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e898b5-c8ca-4eae-9ffe-cb3650d43c42">
      <Terms xmlns="http://schemas.microsoft.com/office/infopath/2007/PartnerControls"/>
    </lcf76f155ced4ddcb4097134ff3c332f>
    <Datumentijd xmlns="e6e898b5-c8ca-4eae-9ffe-cb3650d43c4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F0BD61B0E0D145ACC572378F937B63" ma:contentTypeVersion="13" ma:contentTypeDescription="Een nieuw document maken." ma:contentTypeScope="" ma:versionID="6bed267547d48abd56e44b07a9dfa88a">
  <xsd:schema xmlns:xsd="http://www.w3.org/2001/XMLSchema" xmlns:xs="http://www.w3.org/2001/XMLSchema" xmlns:p="http://schemas.microsoft.com/office/2006/metadata/properties" xmlns:ns2="e6e898b5-c8ca-4eae-9ffe-cb3650d43c42" xmlns:ns3="370b2bd9-b171-4904-a6b8-27ff57bd7112" targetNamespace="http://schemas.microsoft.com/office/2006/metadata/properties" ma:root="true" ma:fieldsID="88c36c774fbea4d190868695b05a513d" ns2:_="" ns3:_="">
    <xsd:import namespace="e6e898b5-c8ca-4eae-9ffe-cb3650d43c42"/>
    <xsd:import namespace="370b2bd9-b171-4904-a6b8-27ff57bd71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Datumen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898b5-c8ca-4eae-9ffe-cb3650d43c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Datumentijd" ma:index="20" nillable="true" ma:displayName="Datum en tijd" ma:format="DateOnly" ma:internalName="Datumen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70b2bd9-b171-4904-a6b8-27ff57bd7112"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082BDE-969E-4050-B68A-885E78929015}">
  <ds:schemaRefs>
    <ds:schemaRef ds:uri="http://schemas.microsoft.com/office/2006/metadata/properties"/>
    <ds:schemaRef ds:uri="http://purl.org/dc/elements/1.1/"/>
    <ds:schemaRef ds:uri="e6e898b5-c8ca-4eae-9ffe-cb3650d43c42"/>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370b2bd9-b171-4904-a6b8-27ff57bd7112"/>
    <ds:schemaRef ds:uri="http://www.w3.org/XML/1998/namespace"/>
    <ds:schemaRef ds:uri="http://purl.org/dc/dcmitype/"/>
  </ds:schemaRefs>
</ds:datastoreItem>
</file>

<file path=customXml/itemProps2.xml><?xml version="1.0" encoding="utf-8"?>
<ds:datastoreItem xmlns:ds="http://schemas.openxmlformats.org/officeDocument/2006/customXml" ds:itemID="{B6CA6393-399F-427F-83E5-DAE266D08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898b5-c8ca-4eae-9ffe-cb3650d43c42"/>
    <ds:schemaRef ds:uri="370b2bd9-b171-4904-a6b8-27ff57bd7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24CC5D-1C66-43C6-83DC-E0C2CDEEDD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Blad1!_Hlk165040654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dcterms:created xsi:type="dcterms:W3CDTF">2024-04-30T06:06:22Z</dcterms:created>
  <dcterms:modified xsi:type="dcterms:W3CDTF">2024-06-17T21:31:51Z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0x01010061F0BD61B0E0D145ACC572378F937B63</vt:lpwstr>
  </property>
  <property fmtid="{D5CDD505-2E9C-101B-9397-08002B2CF9AE}" pid="3" name="MediaServiceImageTags">
    <vt:lpwstr/>
  </property>
</Properties>
</file>