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yuverta-my.sharepoint.com/personal/c_van_amstel_yuverta_nl/Documents/Documenten/2023 EA E+W+BWK/E+W/Diversen prijslijsten/Definitief/"/>
    </mc:Choice>
  </mc:AlternateContent>
  <xr:revisionPtr revIDLastSave="1048" documentId="13_ncr:1_{98294290-21F1-4EAD-87FA-AE6571610D85}" xr6:coauthVersionLast="47" xr6:coauthVersionMax="47" xr10:uidLastSave="{C89E8C01-A306-4441-9403-88DB8FB0D8AE}"/>
  <bookViews>
    <workbookView xWindow="-120" yWindow="-120" windowWidth="29040" windowHeight="15720" tabRatio="874" xr2:uid="{DBF22DF6-F061-4F4C-AB0B-6AD346405474}"/>
  </bookViews>
  <sheets>
    <sheet name="Uurtarieven, opslagen en totaal" sheetId="10" r:id="rId1"/>
    <sheet name="Assetlijst E+W Perceel 4" sheetId="15" r:id="rId2"/>
    <sheet name="Assetlijst Food Perceel 4" sheetId="4" r:id="rId3"/>
    <sheet name="Assetlijst BiNaSk Perceel 4" sheetId="6" r:id="rId4"/>
    <sheet name="Keuzelijst" sheetId="11" state="hidden" r:id="rId5"/>
  </sheets>
  <definedNames>
    <definedName name="_xlnm._FilterDatabase" localSheetId="1" hidden="1">'Assetlijst E+W Perceel 4'!$A$1:$Y$1</definedName>
    <definedName name="_xlnm.Print_Area" localSheetId="0">'Uurtarieven, opslagen en totaal'!$B$3:$G$78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6" l="1"/>
  <c r="J9" i="6"/>
  <c r="K9" i="6"/>
  <c r="L9" i="6"/>
  <c r="M9" i="6"/>
  <c r="N9" i="6"/>
  <c r="O9" i="6"/>
  <c r="P9" i="6"/>
  <c r="Q9" i="6"/>
  <c r="I7" i="4"/>
  <c r="J7" i="4"/>
  <c r="K7" i="4"/>
  <c r="L7" i="4"/>
  <c r="M7" i="4"/>
  <c r="M9" i="4" s="1"/>
  <c r="N7" i="4"/>
  <c r="N9" i="4" s="1"/>
  <c r="O7" i="4"/>
  <c r="P7" i="4"/>
  <c r="Q7" i="4"/>
  <c r="Q9" i="4" s="1"/>
  <c r="R7" i="4"/>
  <c r="R9" i="4" s="1"/>
  <c r="S7" i="4"/>
  <c r="S9" i="4" s="1"/>
  <c r="Y3" i="15"/>
  <c r="Y4" i="15"/>
  <c r="Y5" i="15"/>
  <c r="Y6" i="15"/>
  <c r="Y7" i="15"/>
  <c r="Y8" i="15"/>
  <c r="Y9" i="15"/>
  <c r="Y10" i="15"/>
  <c r="Y11" i="15"/>
  <c r="Y12" i="15"/>
  <c r="Y13" i="15"/>
  <c r="Y14" i="15"/>
  <c r="Y15" i="15"/>
  <c r="Y16" i="15"/>
  <c r="Y17" i="15"/>
  <c r="Y18" i="15"/>
  <c r="Y19" i="15"/>
  <c r="Y20" i="15"/>
  <c r="Y21" i="15"/>
  <c r="Y22" i="15"/>
  <c r="Y23" i="15"/>
  <c r="Y24" i="15"/>
  <c r="Y25" i="15"/>
  <c r="Y26" i="15"/>
  <c r="Y27" i="15"/>
  <c r="Y28" i="15"/>
  <c r="Y29" i="15"/>
  <c r="Y30" i="15"/>
  <c r="Y31" i="15"/>
  <c r="Y32" i="15"/>
  <c r="Y33" i="15"/>
  <c r="Y34" i="15"/>
  <c r="Y35" i="15"/>
  <c r="Y36" i="15"/>
  <c r="Y37" i="15"/>
  <c r="Y38" i="15"/>
  <c r="Y39" i="15"/>
  <c r="Y40" i="15"/>
  <c r="Y41" i="15"/>
  <c r="Y42" i="15"/>
  <c r="Y43" i="15"/>
  <c r="Y44" i="15"/>
  <c r="Y45" i="15"/>
  <c r="Y46" i="15"/>
  <c r="Y47" i="15"/>
  <c r="Y48" i="15"/>
  <c r="Y49" i="15"/>
  <c r="Y50" i="15"/>
  <c r="Y51" i="15"/>
  <c r="Y52" i="15"/>
  <c r="Y53" i="15"/>
  <c r="Y54" i="15"/>
  <c r="Y55" i="15"/>
  <c r="Y56" i="15"/>
  <c r="Y57" i="15"/>
  <c r="Y58" i="15"/>
  <c r="Y59" i="15"/>
  <c r="Y60" i="15"/>
  <c r="Y61" i="15"/>
  <c r="Y62" i="15"/>
  <c r="Y63" i="15"/>
  <c r="Y64" i="15"/>
  <c r="Y65" i="15"/>
  <c r="Y66" i="15"/>
  <c r="Y67" i="15"/>
  <c r="Y68" i="15"/>
  <c r="Y69" i="15"/>
  <c r="Y70" i="15"/>
  <c r="Y71" i="15"/>
  <c r="Y72" i="15"/>
  <c r="Y73" i="15"/>
  <c r="Y74" i="15"/>
  <c r="Y75" i="15"/>
  <c r="Y76" i="15"/>
  <c r="Y77" i="15"/>
  <c r="Y78" i="15"/>
  <c r="Y79" i="15"/>
  <c r="Y80" i="15"/>
  <c r="Y81" i="15"/>
  <c r="Y82" i="15"/>
  <c r="Y83" i="15"/>
  <c r="Y84" i="15"/>
  <c r="Y85" i="15"/>
  <c r="Y86" i="15"/>
  <c r="Y87" i="15"/>
  <c r="Y88" i="15"/>
  <c r="Y89" i="15"/>
  <c r="Y90" i="15"/>
  <c r="Y91" i="15"/>
  <c r="Y92" i="15"/>
  <c r="Y93" i="15"/>
  <c r="Y94" i="15"/>
  <c r="Y95" i="15"/>
  <c r="Y96" i="15"/>
  <c r="Y97" i="15"/>
  <c r="Y98" i="15"/>
  <c r="Y99" i="15"/>
  <c r="Y100" i="15"/>
  <c r="Y101" i="15"/>
  <c r="Y102" i="15"/>
  <c r="Y103" i="15"/>
  <c r="Y104" i="15"/>
  <c r="Y105" i="15"/>
  <c r="Y106" i="15"/>
  <c r="Y107" i="15"/>
  <c r="Y108" i="15"/>
  <c r="Y109" i="15"/>
  <c r="Y110" i="15"/>
  <c r="Y111" i="15"/>
  <c r="Y112" i="15"/>
  <c r="Y113" i="15"/>
  <c r="Y114" i="15"/>
  <c r="Y115" i="15"/>
  <c r="Y116" i="15"/>
  <c r="Y117" i="15"/>
  <c r="Y118" i="15"/>
  <c r="Y119" i="15"/>
  <c r="Y120" i="15"/>
  <c r="Y121" i="15"/>
  <c r="Y122" i="15"/>
  <c r="Y123" i="15"/>
  <c r="Y124" i="15"/>
  <c r="Y125" i="15"/>
  <c r="Y126" i="15"/>
  <c r="Y127" i="15"/>
  <c r="Y128" i="15"/>
  <c r="Y129" i="15"/>
  <c r="Y130" i="15"/>
  <c r="Y131" i="15"/>
  <c r="Y132" i="15"/>
  <c r="Y133" i="15"/>
  <c r="Y134" i="15"/>
  <c r="Y135" i="15"/>
  <c r="Y136" i="15"/>
  <c r="Y137" i="15"/>
  <c r="Y138" i="15"/>
  <c r="Y139" i="15"/>
  <c r="Y140" i="15"/>
  <c r="Y141" i="15"/>
  <c r="Y142" i="15"/>
  <c r="Y143" i="15"/>
  <c r="Y144" i="15"/>
  <c r="Y145" i="15"/>
  <c r="Y146" i="15"/>
  <c r="Y147" i="15"/>
  <c r="Y148" i="15"/>
  <c r="Y149" i="15"/>
  <c r="Y150" i="15"/>
  <c r="Y151" i="15"/>
  <c r="Y152" i="15"/>
  <c r="Y153" i="15"/>
  <c r="Y154" i="15"/>
  <c r="Y155" i="15"/>
  <c r="Y156" i="15"/>
  <c r="Y157" i="15"/>
  <c r="Y158" i="15"/>
  <c r="Y159" i="15"/>
  <c r="Y160" i="15"/>
  <c r="Y161" i="15"/>
  <c r="Y162" i="15"/>
  <c r="Y163" i="15"/>
  <c r="Y164" i="15"/>
  <c r="Y165" i="15"/>
  <c r="Y166" i="15"/>
  <c r="Y167" i="15"/>
  <c r="Y168" i="15"/>
  <c r="Y169" i="15"/>
  <c r="Y170" i="15"/>
  <c r="Y171" i="15"/>
  <c r="Y172" i="15"/>
  <c r="Y173" i="15"/>
  <c r="Y174" i="15"/>
  <c r="Y175" i="15"/>
  <c r="Y176" i="15"/>
  <c r="Y177" i="15"/>
  <c r="Y178" i="15"/>
  <c r="Y179" i="15"/>
  <c r="Y180" i="15"/>
  <c r="Y181" i="15"/>
  <c r="Y182" i="15"/>
  <c r="Y183" i="15"/>
  <c r="Y184" i="15"/>
  <c r="Y185" i="15"/>
  <c r="Y186" i="15"/>
  <c r="Y187" i="15"/>
  <c r="Y188" i="15"/>
  <c r="Y189" i="15"/>
  <c r="Y190" i="15"/>
  <c r="Y191" i="15"/>
  <c r="Y192" i="15"/>
  <c r="Y193" i="15"/>
  <c r="Y194" i="15"/>
  <c r="Y195" i="15"/>
  <c r="Y196" i="15"/>
  <c r="Y197" i="15"/>
  <c r="Y198" i="15"/>
  <c r="Y199" i="15"/>
  <c r="Y200" i="15"/>
  <c r="Y201" i="15"/>
  <c r="Y202" i="15"/>
  <c r="Y203" i="15"/>
  <c r="Y204" i="15"/>
  <c r="Y205" i="15"/>
  <c r="Y206" i="15"/>
  <c r="Y207" i="15"/>
  <c r="Y208" i="15"/>
  <c r="Y209" i="15"/>
  <c r="Y210" i="15"/>
  <c r="Y211" i="15"/>
  <c r="Y212" i="15"/>
  <c r="Y213" i="15"/>
  <c r="Y214" i="15"/>
  <c r="Y215" i="15"/>
  <c r="Y216" i="15"/>
  <c r="Y217" i="15"/>
  <c r="Y218" i="15"/>
  <c r="Y219" i="15"/>
  <c r="Y220" i="15"/>
  <c r="Y221" i="15"/>
  <c r="Y222" i="15"/>
  <c r="Y223" i="15"/>
  <c r="Y224" i="15"/>
  <c r="Y225" i="15"/>
  <c r="Y226" i="15"/>
  <c r="Y227" i="15"/>
  <c r="Y228" i="15"/>
  <c r="Y229" i="15"/>
  <c r="Y230" i="15"/>
  <c r="Y231" i="15"/>
  <c r="Y232" i="15"/>
  <c r="Y233" i="15"/>
  <c r="Y234" i="15"/>
  <c r="Y235" i="15"/>
  <c r="Y236" i="15"/>
  <c r="Y237" i="15"/>
  <c r="Y238" i="15"/>
  <c r="Y239" i="15"/>
  <c r="Y240" i="15"/>
  <c r="Y241" i="15"/>
  <c r="Y242" i="15"/>
  <c r="Y243" i="15"/>
  <c r="Y244" i="15"/>
  <c r="Y245" i="15"/>
  <c r="Y246" i="15"/>
  <c r="Y247" i="15"/>
  <c r="Y248" i="15"/>
  <c r="Y249" i="15"/>
  <c r="Y250" i="15"/>
  <c r="Y251" i="15"/>
  <c r="Y252" i="15"/>
  <c r="Y253" i="15"/>
  <c r="Y254" i="15"/>
  <c r="Y255" i="15"/>
  <c r="Y256" i="15"/>
  <c r="Y257" i="15"/>
  <c r="Y258" i="15"/>
  <c r="Y259" i="15"/>
  <c r="Y260" i="15"/>
  <c r="Y261" i="15"/>
  <c r="Y262" i="15"/>
  <c r="Y263" i="15"/>
  <c r="Y264" i="15"/>
  <c r="Y265" i="15"/>
  <c r="Y266" i="15"/>
  <c r="Y267" i="15"/>
  <c r="Y268" i="15"/>
  <c r="Y269" i="15"/>
  <c r="Y270" i="15"/>
  <c r="Y271" i="15"/>
  <c r="Y272" i="15"/>
  <c r="Y273" i="15"/>
  <c r="Y274" i="15"/>
  <c r="Y275" i="15"/>
  <c r="Y276" i="15"/>
  <c r="Y277" i="15"/>
  <c r="Y278" i="15"/>
  <c r="Y279" i="15"/>
  <c r="Y280" i="15"/>
  <c r="Y281" i="15"/>
  <c r="Y282" i="15"/>
  <c r="Y283" i="15"/>
  <c r="Y284" i="15"/>
  <c r="Y285" i="15"/>
  <c r="Y286" i="15"/>
  <c r="Y287" i="15"/>
  <c r="Y288" i="15"/>
  <c r="Y289" i="15"/>
  <c r="Y290" i="15"/>
  <c r="Y291" i="15"/>
  <c r="Y292" i="15"/>
  <c r="Y293" i="15"/>
  <c r="Y294" i="15"/>
  <c r="Y295" i="15"/>
  <c r="Y296" i="15"/>
  <c r="Y297" i="15"/>
  <c r="Y298" i="15"/>
  <c r="Y299" i="15"/>
  <c r="Y300" i="15"/>
  <c r="Y301" i="15"/>
  <c r="Y302" i="15"/>
  <c r="Y303" i="15"/>
  <c r="Y304" i="15"/>
  <c r="Y305" i="15"/>
  <c r="Y306" i="15"/>
  <c r="Y307" i="15"/>
  <c r="Y308" i="15"/>
  <c r="Y309" i="15"/>
  <c r="Y310" i="15"/>
  <c r="Y311" i="15"/>
  <c r="Y312" i="15"/>
  <c r="Y313" i="15"/>
  <c r="Y314" i="15"/>
  <c r="Y315" i="15"/>
  <c r="Y316" i="15"/>
  <c r="Y317" i="15"/>
  <c r="Y318" i="15"/>
  <c r="Y319" i="15"/>
  <c r="Y320" i="15"/>
  <c r="Y321" i="15"/>
  <c r="Y322" i="15"/>
  <c r="Y323" i="15"/>
  <c r="Y324" i="15"/>
  <c r="Y325" i="15"/>
  <c r="Y326" i="15"/>
  <c r="Y327" i="15"/>
  <c r="Y328" i="15"/>
  <c r="Y329" i="15"/>
  <c r="Y330" i="15"/>
  <c r="Y331" i="15"/>
  <c r="Y332" i="15"/>
  <c r="Y333" i="15"/>
  <c r="Y334" i="15"/>
  <c r="Y335" i="15"/>
  <c r="Y336" i="15"/>
  <c r="Y337" i="15"/>
  <c r="Y338" i="15"/>
  <c r="Y339" i="15"/>
  <c r="Y340" i="15"/>
  <c r="Y341" i="15"/>
  <c r="Y342" i="15"/>
  <c r="Y343" i="15"/>
  <c r="Y344" i="15"/>
  <c r="Y345" i="15"/>
  <c r="Y346" i="15"/>
  <c r="Y347" i="15"/>
  <c r="Y348" i="15"/>
  <c r="Y349" i="15"/>
  <c r="Y350" i="15"/>
  <c r="Y351" i="15"/>
  <c r="Y352" i="15"/>
  <c r="Y353" i="15"/>
  <c r="Y354" i="15"/>
  <c r="Y355" i="15"/>
  <c r="Y356" i="15"/>
  <c r="Y357" i="15"/>
  <c r="Y358" i="15"/>
  <c r="Y359" i="15"/>
  <c r="Y360" i="15"/>
  <c r="Y361" i="15"/>
  <c r="Y362" i="15"/>
  <c r="Y363" i="15"/>
  <c r="Y364" i="15"/>
  <c r="Y365" i="15"/>
  <c r="Y366" i="15"/>
  <c r="Y367" i="15"/>
  <c r="Y368" i="15"/>
  <c r="Y369" i="15"/>
  <c r="Y370" i="15"/>
  <c r="Y371" i="15"/>
  <c r="Y372" i="15"/>
  <c r="Y373" i="15"/>
  <c r="Y374" i="15"/>
  <c r="Y375" i="15"/>
  <c r="Y376" i="15"/>
  <c r="Y377" i="15"/>
  <c r="Y378" i="15"/>
  <c r="Y379" i="15"/>
  <c r="Y380" i="15"/>
  <c r="Y381" i="15"/>
  <c r="Y382" i="15"/>
  <c r="Y383" i="15"/>
  <c r="Y384" i="15"/>
  <c r="Y385" i="15"/>
  <c r="Y386" i="15"/>
  <c r="Y387" i="15"/>
  <c r="Y388" i="15"/>
  <c r="Y389" i="15"/>
  <c r="Y390" i="15"/>
  <c r="Y391" i="15"/>
  <c r="Y392" i="15"/>
  <c r="Y393" i="15"/>
  <c r="Y394" i="15"/>
  <c r="Y395" i="15"/>
  <c r="Y396" i="15"/>
  <c r="Y397" i="15"/>
  <c r="Y398" i="15"/>
  <c r="Y399" i="15"/>
  <c r="Y400" i="15"/>
  <c r="Y401" i="15"/>
  <c r="Y402" i="15"/>
  <c r="Y403" i="15"/>
  <c r="Y404" i="15"/>
  <c r="Y405" i="15"/>
  <c r="Y406" i="15"/>
  <c r="Y407" i="15"/>
  <c r="Y408" i="15"/>
  <c r="Y409" i="15"/>
  <c r="Y410" i="15"/>
  <c r="Y411" i="15"/>
  <c r="Y412" i="15"/>
  <c r="Y413" i="15"/>
  <c r="Y414" i="15"/>
  <c r="Y415" i="15"/>
  <c r="Y416" i="15"/>
  <c r="Y417" i="15"/>
  <c r="Y418" i="15"/>
  <c r="Y419" i="15"/>
  <c r="Y420" i="15"/>
  <c r="Y421" i="15"/>
  <c r="Y422" i="15"/>
  <c r="Y423" i="15"/>
  <c r="Y424" i="15"/>
  <c r="Y425" i="15"/>
  <c r="Y426" i="15"/>
  <c r="Y427" i="15"/>
  <c r="Y428" i="15"/>
  <c r="Y429" i="15"/>
  <c r="Y430" i="15"/>
  <c r="Y431" i="15"/>
  <c r="Y432" i="15"/>
  <c r="Y433" i="15"/>
  <c r="Y434" i="15"/>
  <c r="Y435" i="15"/>
  <c r="Y436" i="15"/>
  <c r="Y437" i="15"/>
  <c r="Y438" i="15"/>
  <c r="Y439" i="15"/>
  <c r="Y440" i="15"/>
  <c r="Y441" i="15"/>
  <c r="Y442" i="15"/>
  <c r="Y443" i="15"/>
  <c r="Y444" i="15"/>
  <c r="Y445" i="15"/>
  <c r="Y446" i="15"/>
  <c r="Y447" i="15"/>
  <c r="Y448" i="15"/>
  <c r="Y449" i="15"/>
  <c r="Y450" i="15"/>
  <c r="Y451" i="15"/>
  <c r="Y452" i="15"/>
  <c r="Y453" i="15"/>
  <c r="Y454" i="15"/>
  <c r="Y455" i="15"/>
  <c r="Y456" i="15"/>
  <c r="Y457" i="15"/>
  <c r="Y458" i="15"/>
  <c r="Y459" i="15"/>
  <c r="Y460" i="15"/>
  <c r="Y461" i="15"/>
  <c r="Y462" i="15"/>
  <c r="Y463" i="15"/>
  <c r="Y464" i="15"/>
  <c r="Y465" i="15"/>
  <c r="Y466" i="15"/>
  <c r="Y467" i="15"/>
  <c r="Y468" i="15"/>
  <c r="Y469" i="15"/>
  <c r="Y470" i="15"/>
  <c r="Y471" i="15"/>
  <c r="Y472" i="15"/>
  <c r="Y473" i="15"/>
  <c r="Y474" i="15"/>
  <c r="Y475" i="15"/>
  <c r="Y476" i="15"/>
  <c r="Y477" i="15"/>
  <c r="Y478" i="15"/>
  <c r="Y479" i="15"/>
  <c r="Y480" i="15"/>
  <c r="Y481" i="15"/>
  <c r="Y482" i="15"/>
  <c r="Y483" i="15"/>
  <c r="Y484" i="15"/>
  <c r="Y485" i="15"/>
  <c r="Y486" i="15"/>
  <c r="Y487" i="15"/>
  <c r="Y488" i="15"/>
  <c r="Y489" i="15"/>
  <c r="Y490" i="15"/>
  <c r="Y491" i="15"/>
  <c r="Y492" i="15"/>
  <c r="Y493" i="15"/>
  <c r="Y494" i="15"/>
  <c r="Y495" i="15"/>
  <c r="Y496" i="15"/>
  <c r="Y497" i="15"/>
  <c r="Y498" i="15"/>
  <c r="Y499" i="15"/>
  <c r="Y500" i="15"/>
  <c r="Y501" i="15"/>
  <c r="Y502" i="15"/>
  <c r="Y503" i="15"/>
  <c r="Y504" i="15"/>
  <c r="Y505" i="15"/>
  <c r="Y506" i="15"/>
  <c r="Y507" i="15"/>
  <c r="Y508" i="15"/>
  <c r="Y509" i="15"/>
  <c r="Y510" i="15"/>
  <c r="Y511" i="15"/>
  <c r="Y512" i="15"/>
  <c r="Y513" i="15"/>
  <c r="Y514" i="15"/>
  <c r="Y515" i="15"/>
  <c r="Y516" i="15"/>
  <c r="Y517" i="15"/>
  <c r="Y518" i="15"/>
  <c r="Y519" i="15"/>
  <c r="Y520" i="15"/>
  <c r="Y521" i="15"/>
  <c r="Y522" i="15"/>
  <c r="Y523" i="15"/>
  <c r="Y524" i="15"/>
  <c r="Y525" i="15"/>
  <c r="Y526" i="15"/>
  <c r="Y527" i="15"/>
  <c r="Y528" i="15"/>
  <c r="Y529" i="15"/>
  <c r="Y530" i="15"/>
  <c r="Y531" i="15"/>
  <c r="Y532" i="15"/>
  <c r="Y533" i="15"/>
  <c r="Y534" i="15"/>
  <c r="Y535" i="15"/>
  <c r="Y536" i="15"/>
  <c r="Y537" i="15"/>
  <c r="Y538" i="15"/>
  <c r="Y539" i="15"/>
  <c r="Y540" i="15"/>
  <c r="Y541" i="15"/>
  <c r="Y542" i="15"/>
  <c r="Y543" i="15"/>
  <c r="Y544" i="15"/>
  <c r="Y545" i="15"/>
  <c r="Y546" i="15"/>
  <c r="Y547" i="15"/>
  <c r="Y548" i="15"/>
  <c r="Y549" i="15"/>
  <c r="Y550" i="15"/>
  <c r="Y551" i="15"/>
  <c r="Y552" i="15"/>
  <c r="Y553" i="15"/>
  <c r="Y554" i="15"/>
  <c r="Y555" i="15"/>
  <c r="Y556" i="15"/>
  <c r="Y557" i="15"/>
  <c r="Y558" i="15"/>
  <c r="Y559" i="15"/>
  <c r="Y560" i="15"/>
  <c r="Y561" i="15"/>
  <c r="Y562" i="15"/>
  <c r="Y563" i="15"/>
  <c r="Y564" i="15"/>
  <c r="Y565" i="15"/>
  <c r="Y566" i="15"/>
  <c r="Y567" i="15"/>
  <c r="Y568" i="15"/>
  <c r="Y569" i="15"/>
  <c r="Y570" i="15"/>
  <c r="Y571" i="15"/>
  <c r="Y572" i="15"/>
  <c r="Y573" i="15"/>
  <c r="Y574" i="15"/>
  <c r="Y575" i="15"/>
  <c r="Y576" i="15"/>
  <c r="Y577" i="15"/>
  <c r="Y578" i="15"/>
  <c r="Y579" i="15"/>
  <c r="Y580" i="15"/>
  <c r="Y581" i="15"/>
  <c r="Y582" i="15"/>
  <c r="Y583" i="15"/>
  <c r="Y584" i="15"/>
  <c r="Y585" i="15"/>
  <c r="Y586" i="15"/>
  <c r="Y587" i="15"/>
  <c r="Y588" i="15"/>
  <c r="Y589" i="15"/>
  <c r="Y590" i="15"/>
  <c r="Y591" i="15"/>
  <c r="Y592" i="15"/>
  <c r="Y593" i="15"/>
  <c r="Y594" i="15"/>
  <c r="Y595" i="15"/>
  <c r="Y596" i="15"/>
  <c r="Y597" i="15"/>
  <c r="Y598" i="15"/>
  <c r="Y599" i="15"/>
  <c r="Y600" i="15"/>
  <c r="Y601" i="15"/>
  <c r="Y602" i="15"/>
  <c r="Y603" i="15"/>
  <c r="Y604" i="15"/>
  <c r="Y605" i="15"/>
  <c r="Y606" i="15"/>
  <c r="Y607" i="15"/>
  <c r="Y608" i="15"/>
  <c r="Y609" i="15"/>
  <c r="Y610" i="15"/>
  <c r="Y611" i="15"/>
  <c r="Y612" i="15"/>
  <c r="Y613" i="15"/>
  <c r="Y614" i="15"/>
  <c r="Y615" i="15"/>
  <c r="Y616" i="15"/>
  <c r="Y617" i="15"/>
  <c r="Y618" i="15"/>
  <c r="Y619" i="15"/>
  <c r="Y620" i="15"/>
  <c r="Y621" i="15"/>
  <c r="Y622" i="15"/>
  <c r="Y623" i="15"/>
  <c r="Y624" i="15"/>
  <c r="Y625" i="15"/>
  <c r="Y626" i="15"/>
  <c r="Y627" i="15"/>
  <c r="Y628" i="15"/>
  <c r="Y629" i="15"/>
  <c r="Y630" i="15"/>
  <c r="Y631" i="15"/>
  <c r="Y632" i="15"/>
  <c r="Y633" i="15"/>
  <c r="Y634" i="15"/>
  <c r="Y635" i="15"/>
  <c r="Y636" i="15"/>
  <c r="Y637" i="15"/>
  <c r="Y638" i="15"/>
  <c r="Y639" i="15"/>
  <c r="Y640" i="15"/>
  <c r="Y641" i="15"/>
  <c r="Y642" i="15"/>
  <c r="Y643" i="15"/>
  <c r="Y644" i="15"/>
  <c r="Y645" i="15"/>
  <c r="Y646" i="15"/>
  <c r="Y647" i="15"/>
  <c r="Y648" i="15"/>
  <c r="Y649" i="15"/>
  <c r="Y650" i="15"/>
  <c r="Y651" i="15"/>
  <c r="Y652" i="15"/>
  <c r="Y653" i="15"/>
  <c r="Y654" i="15"/>
  <c r="Y655" i="15"/>
  <c r="Y656" i="15"/>
  <c r="Y657" i="15"/>
  <c r="Y658" i="15"/>
  <c r="Y659" i="15"/>
  <c r="Y660" i="15"/>
  <c r="Y661" i="15"/>
  <c r="Y662" i="15"/>
  <c r="Y663" i="15"/>
  <c r="Y664" i="15"/>
  <c r="Y665" i="15"/>
  <c r="Y666" i="15"/>
  <c r="Y667" i="15"/>
  <c r="Y668" i="15"/>
  <c r="Y669" i="15"/>
  <c r="Y670" i="15"/>
  <c r="Y671" i="15"/>
  <c r="Y672" i="15"/>
  <c r="Y673" i="15"/>
  <c r="Y674" i="15"/>
  <c r="Y675" i="15"/>
  <c r="Y676" i="15"/>
  <c r="Y677" i="15"/>
  <c r="Y678" i="15"/>
  <c r="Y679" i="15"/>
  <c r="Y680" i="15"/>
  <c r="Y681" i="15"/>
  <c r="Y682" i="15"/>
  <c r="Y683" i="15"/>
  <c r="Y684" i="15"/>
  <c r="Y685" i="15"/>
  <c r="Y686" i="15"/>
  <c r="Y687" i="15"/>
  <c r="Y688" i="15"/>
  <c r="Y689" i="15"/>
  <c r="Y690" i="15"/>
  <c r="Y691" i="15"/>
  <c r="Y692" i="15"/>
  <c r="Y693" i="15"/>
  <c r="Y694" i="15"/>
  <c r="Y695" i="15"/>
  <c r="Y696" i="15"/>
  <c r="Y697" i="15"/>
  <c r="Y698" i="15"/>
  <c r="Y699" i="15"/>
  <c r="Y700" i="15"/>
  <c r="Y701" i="15"/>
  <c r="Y702" i="15"/>
  <c r="Y703" i="15"/>
  <c r="Y704" i="15"/>
  <c r="Y705" i="15"/>
  <c r="Y706" i="15"/>
  <c r="Y707" i="15"/>
  <c r="Y708" i="15"/>
  <c r="Y709" i="15"/>
  <c r="Y710" i="15"/>
  <c r="Y711" i="15"/>
  <c r="Y712" i="15"/>
  <c r="Y713" i="15"/>
  <c r="Y714" i="15"/>
  <c r="Y715" i="15"/>
  <c r="Y716" i="15"/>
  <c r="Y717" i="15"/>
  <c r="Y718" i="15"/>
  <c r="Y719" i="15"/>
  <c r="Y720" i="15"/>
  <c r="Y721" i="15"/>
  <c r="Y722" i="15"/>
  <c r="Y723" i="15"/>
  <c r="Y724" i="15"/>
  <c r="Y725" i="15"/>
  <c r="Y726" i="15"/>
  <c r="Y727" i="15"/>
  <c r="Y728" i="15"/>
  <c r="Y729" i="15"/>
  <c r="Y730" i="15"/>
  <c r="Y731" i="15"/>
  <c r="Y732" i="15"/>
  <c r="Y733" i="15"/>
  <c r="Y734" i="15"/>
  <c r="Y735" i="15"/>
  <c r="Y736" i="15"/>
  <c r="Y737" i="15"/>
  <c r="Y738" i="15"/>
  <c r="Y739" i="15"/>
  <c r="Y740" i="15"/>
  <c r="Y741" i="15"/>
  <c r="Y742" i="15"/>
  <c r="Y743" i="15"/>
  <c r="Y744" i="15"/>
  <c r="Y745" i="15"/>
  <c r="Y746" i="15"/>
  <c r="Y747" i="15"/>
  <c r="Y748" i="15"/>
  <c r="Y749" i="15"/>
  <c r="Y750" i="15"/>
  <c r="Y751" i="15"/>
  <c r="Y752" i="15"/>
  <c r="Y753" i="15"/>
  <c r="Y754" i="15"/>
  <c r="Y755" i="15"/>
  <c r="Y756" i="15"/>
  <c r="Y757" i="15"/>
  <c r="Y758" i="15"/>
  <c r="Y759" i="15"/>
  <c r="Y760" i="15"/>
  <c r="Y761" i="15"/>
  <c r="Y762" i="15"/>
  <c r="Y763" i="15"/>
  <c r="Y764" i="15"/>
  <c r="Y765" i="15"/>
  <c r="Y766" i="15"/>
  <c r="Y767" i="15"/>
  <c r="Y768" i="15"/>
  <c r="Y769" i="15"/>
  <c r="Y770" i="15"/>
  <c r="Y771" i="15"/>
  <c r="Y772" i="15"/>
  <c r="Y773" i="15"/>
  <c r="Y774" i="15"/>
  <c r="Y775" i="15"/>
  <c r="Y776" i="15"/>
  <c r="Y777" i="15"/>
  <c r="Y778" i="15"/>
  <c r="Y779" i="15"/>
  <c r="Y780" i="15"/>
  <c r="Y781" i="15"/>
  <c r="Y782" i="15"/>
  <c r="Y783" i="15"/>
  <c r="Y784" i="15"/>
  <c r="Y785" i="15"/>
  <c r="Y786" i="15"/>
  <c r="Y787" i="15"/>
  <c r="Y788" i="15"/>
  <c r="Y789" i="15"/>
  <c r="Y790" i="15"/>
  <c r="Y791" i="15"/>
  <c r="Y792" i="15"/>
  <c r="Y793" i="15"/>
  <c r="Y794" i="15"/>
  <c r="Y795" i="15"/>
  <c r="Y796" i="15"/>
  <c r="Y797" i="15"/>
  <c r="Y798" i="15"/>
  <c r="Y799" i="15"/>
  <c r="Y800" i="15"/>
  <c r="Y801" i="15"/>
  <c r="Y802" i="15"/>
  <c r="Y803" i="15"/>
  <c r="Y804" i="15"/>
  <c r="Y805" i="15"/>
  <c r="Y806" i="15"/>
  <c r="Y807" i="15"/>
  <c r="Y808" i="15"/>
  <c r="Y809" i="15"/>
  <c r="Y810" i="15"/>
  <c r="Y811" i="15"/>
  <c r="Y812" i="15"/>
  <c r="Y813" i="15"/>
  <c r="Y814" i="15"/>
  <c r="Y815" i="15"/>
  <c r="Y816" i="15"/>
  <c r="Y2" i="15"/>
  <c r="H9" i="6"/>
  <c r="I9" i="4"/>
  <c r="J9" i="4"/>
  <c r="K9" i="4"/>
  <c r="L9" i="4"/>
  <c r="H7" i="4"/>
  <c r="H9" i="4" s="1"/>
  <c r="O9" i="4"/>
  <c r="P9" i="4"/>
  <c r="Y817" i="15" l="1"/>
  <c r="F53" i="10" s="1"/>
  <c r="H10" i="4"/>
  <c r="E19" i="10"/>
  <c r="E20" i="10"/>
  <c r="F20" i="10" s="1"/>
  <c r="E21" i="10"/>
  <c r="F21" i="10" s="1"/>
  <c r="E22" i="10"/>
  <c r="F22" i="10" s="1"/>
  <c r="E23" i="10"/>
  <c r="E24" i="10"/>
  <c r="E25" i="10"/>
  <c r="E26" i="10"/>
  <c r="F26" i="10" s="1"/>
  <c r="E27" i="10"/>
  <c r="E28" i="10"/>
  <c r="F28" i="10" s="1"/>
  <c r="E29" i="10"/>
  <c r="F29" i="10" s="1"/>
  <c r="E18" i="10"/>
  <c r="I11" i="6"/>
  <c r="J11" i="6"/>
  <c r="K11" i="6"/>
  <c r="L11" i="6"/>
  <c r="M11" i="6"/>
  <c r="N11" i="6"/>
  <c r="O11" i="6"/>
  <c r="P11" i="6"/>
  <c r="Q11" i="6"/>
  <c r="H11" i="6"/>
  <c r="F6" i="10"/>
  <c r="F5" i="10"/>
  <c r="F49" i="10"/>
  <c r="E32" i="10"/>
  <c r="E33" i="10"/>
  <c r="E34" i="10"/>
  <c r="E35" i="10"/>
  <c r="E36" i="10"/>
  <c r="F36" i="10" s="1"/>
  <c r="E37" i="10"/>
  <c r="E38" i="10"/>
  <c r="E39" i="10"/>
  <c r="E40" i="10"/>
  <c r="E41" i="10"/>
  <c r="E42" i="10"/>
  <c r="E31" i="10"/>
  <c r="F44" i="10"/>
  <c r="F45" i="10"/>
  <c r="F46" i="10"/>
  <c r="F47" i="10"/>
  <c r="H12" i="6" l="1"/>
  <c r="F55" i="10" s="1"/>
  <c r="F54" i="10"/>
  <c r="F37" i="10"/>
  <c r="F40" i="10"/>
  <c r="F32" i="10"/>
  <c r="F38" i="10"/>
  <c r="F31" i="10"/>
  <c r="F23" i="10"/>
  <c r="F39" i="10"/>
  <c r="F19" i="10"/>
  <c r="F27" i="10"/>
  <c r="F24" i="10"/>
  <c r="F33" i="10"/>
  <c r="F41" i="10"/>
  <c r="F25" i="10"/>
  <c r="F34" i="10"/>
  <c r="F42" i="10"/>
  <c r="F18" i="10"/>
  <c r="F35" i="10"/>
  <c r="F16" i="10" l="1"/>
  <c r="F15" i="10"/>
  <c r="F14" i="10"/>
  <c r="F13" i="10"/>
  <c r="F12" i="10"/>
  <c r="F11" i="10"/>
  <c r="F10" i="10"/>
  <c r="F9" i="10"/>
  <c r="F8" i="10"/>
  <c r="F7" i="10"/>
  <c r="F51" i="10" l="1"/>
  <c r="F52" i="10" s="1"/>
  <c r="F56" i="10" s="1"/>
</calcChain>
</file>

<file path=xl/sharedStrings.xml><?xml version="1.0" encoding="utf-8"?>
<sst xmlns="http://schemas.openxmlformats.org/spreadsheetml/2006/main" count="12872" uniqueCount="1455">
  <si>
    <r>
      <t xml:space="preserve">All-in uurtarieven </t>
    </r>
    <r>
      <rPr>
        <b/>
        <vertAlign val="superscript"/>
        <sz val="10"/>
        <rFont val="Calibri"/>
        <family val="2"/>
        <scheme val="minor"/>
      </rPr>
      <t>1</t>
    </r>
    <r>
      <rPr>
        <b/>
        <sz val="10"/>
        <rFont val="Calibri"/>
        <family val="2"/>
        <scheme val="minor"/>
      </rPr>
      <t xml:space="preserve"> - geldig voor alle disciplines én onderaannemers. De tarieven en opslagen zijn geldig voor alle soorten onderhoud (correctief, preventief en planmatig), modificaties, kleine klussen en projecten.</t>
    </r>
  </si>
  <si>
    <r>
      <t xml:space="preserve">Fictief aantal </t>
    </r>
    <r>
      <rPr>
        <b/>
        <vertAlign val="superscript"/>
        <sz val="10"/>
        <color theme="1"/>
        <rFont val="Calibri"/>
        <family val="2"/>
        <scheme val="minor"/>
      </rPr>
      <t>2</t>
    </r>
  </si>
  <si>
    <t>eenheid</t>
  </si>
  <si>
    <t>tarief per eenheid</t>
  </si>
  <si>
    <r>
      <t>totaal bedrag</t>
    </r>
    <r>
      <rPr>
        <b/>
        <vertAlign val="superscript"/>
        <sz val="10"/>
        <color theme="1"/>
        <rFont val="Calibri"/>
        <family val="2"/>
        <scheme val="minor"/>
      </rPr>
      <t xml:space="preserve"> 3</t>
    </r>
  </si>
  <si>
    <t>All-in uurtarief (maandag t/m vrijdag tussen 7.00 en 18.00 u)</t>
  </si>
  <si>
    <t>A</t>
  </si>
  <si>
    <t>B</t>
  </si>
  <si>
    <t>C = A x B</t>
  </si>
  <si>
    <t>Projectmonteur</t>
  </si>
  <si>
    <t>uur</t>
  </si>
  <si>
    <t>Hulpmonteur</t>
  </si>
  <si>
    <t>Ploegtarief (projectmonteur + hulpmonteur)</t>
  </si>
  <si>
    <t>Servicemonteur</t>
  </si>
  <si>
    <t>Servicetechnicus (F-gassen, SCIOS)</t>
  </si>
  <si>
    <t>Servicetechnicus Meet- en Regeltechniek</t>
  </si>
  <si>
    <t>Specialist</t>
  </si>
  <si>
    <t>Inspecteur NEN2767/Energieadviseur</t>
  </si>
  <si>
    <t>Werkvoorbereider/Coordinator service</t>
  </si>
  <si>
    <t>Contractmanager/Projectleider</t>
  </si>
  <si>
    <t>Tekenaar</t>
  </si>
  <si>
    <t>Engineer</t>
  </si>
  <si>
    <t>All-in uurtarief (zaterdag en maandag t/m vrijdag tussen 18.00 en 07.00 u)</t>
  </si>
  <si>
    <t>toeslag in %</t>
  </si>
  <si>
    <t>All-in uurtarief (zon- en feestdagen)</t>
  </si>
  <si>
    <r>
      <t xml:space="preserve">Toeslagen materiaal </t>
    </r>
    <r>
      <rPr>
        <b/>
        <vertAlign val="superscript"/>
        <sz val="10"/>
        <color rgb="FF000000"/>
        <rFont val="Calibri"/>
        <family val="2"/>
      </rPr>
      <t>4</t>
    </r>
  </si>
  <si>
    <t>Fictief bedrag</t>
  </si>
  <si>
    <t>opslagpercentage</t>
  </si>
  <si>
    <t>Netto materiaal, stukprijs &lt; € 500,00</t>
  </si>
  <si>
    <t>%</t>
  </si>
  <si>
    <t>Netto materiaal, stukprijs ≥ € 500,00 - &lt; €5.000,00</t>
  </si>
  <si>
    <t>Netto materiaal, stukprijs ≥ € 5.000,00- &lt; € 10.000,00</t>
  </si>
  <si>
    <t xml:space="preserve">Netto materiaal, stukprijs ≥ € 10.000,00 </t>
  </si>
  <si>
    <r>
      <t>Toeslag onderaannemer (derden)</t>
    </r>
    <r>
      <rPr>
        <b/>
        <vertAlign val="superscript"/>
        <sz val="10"/>
        <color rgb="FF000000"/>
        <rFont val="Calibri"/>
        <family val="2"/>
      </rPr>
      <t>5</t>
    </r>
  </si>
  <si>
    <t xml:space="preserve">Fictief aantal </t>
  </si>
  <si>
    <t>Toeslag onderaannemer (derden)</t>
  </si>
  <si>
    <r>
      <t>Toeslag winst en risico</t>
    </r>
    <r>
      <rPr>
        <b/>
        <vertAlign val="superscript"/>
        <sz val="10"/>
        <color rgb="FF000000"/>
        <rFont val="Calibri"/>
        <family val="2"/>
      </rPr>
      <t>6</t>
    </r>
  </si>
  <si>
    <t>Toeslag winst en risico</t>
  </si>
  <si>
    <t>Subtotaal fictieve kosten</t>
  </si>
  <si>
    <t>= Door inschrijver in te vullen cel</t>
  </si>
  <si>
    <t>= Cel wordt automatisch berekend</t>
  </si>
  <si>
    <t>Ondertekening</t>
  </si>
  <si>
    <t>Naam</t>
  </si>
  <si>
    <t>Datum en plaats</t>
  </si>
  <si>
    <t>Functie</t>
  </si>
  <si>
    <t>Onderneming en adres</t>
  </si>
  <si>
    <t>Handtekening</t>
  </si>
  <si>
    <r>
      <rPr>
        <b/>
        <sz val="10"/>
        <color rgb="FF000000"/>
        <rFont val="Arial"/>
      </rPr>
      <t xml:space="preserve">All-in uurtarieven </t>
    </r>
    <r>
      <rPr>
        <b/>
        <vertAlign val="superscript"/>
        <sz val="10"/>
        <color rgb="FF000000"/>
        <rFont val="Arial"/>
      </rPr>
      <t>1</t>
    </r>
    <r>
      <rPr>
        <vertAlign val="superscript"/>
        <sz val="10"/>
        <color rgb="FF000000"/>
        <rFont val="Arial"/>
      </rPr>
      <t xml:space="preserve"> </t>
    </r>
    <r>
      <rPr>
        <sz val="10"/>
        <color rgb="FF000000"/>
        <rFont val="Arial"/>
      </rPr>
      <t>Zijn genoteerd in euro’s, exclusief BTW en inclusief alle kosten, zoals en voor zover van toepassing, maar niet uitputtend: engineering,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engineering, veiligheidsmiddelen, montage leiding, kosten voor opruimen, kosten voor het verzorgen en inkopen van materiaal, materieelkosten voor uitvoering van de werkzaamheden, bereikbaarheidsvoorzieningen tot een hoogte van 6m1, winst en risico, kosten voor verzorgen van inkoop, algemene bouwplaats kosten, kosten voor precario en andere kosten (niet-limitatief).</t>
    </r>
  </si>
  <si>
    <r>
      <rPr>
        <vertAlign val="superscript"/>
        <sz val="10"/>
        <color rgb="FF000000"/>
        <rFont val="Arial"/>
      </rPr>
      <t>2</t>
    </r>
    <r>
      <rPr>
        <sz val="10"/>
        <color rgb="FF000000"/>
        <rFont val="Arial"/>
      </rPr>
      <t xml:space="preserve">  fictieve aantallen, puur ter rekenmethodiek voor de beoordeling van deze aanbesteding</t>
    </r>
  </si>
  <si>
    <r>
      <rPr>
        <b/>
        <vertAlign val="superscript"/>
        <sz val="10"/>
        <color rgb="FF000000"/>
        <rFont val="Arial"/>
      </rPr>
      <t>3</t>
    </r>
    <r>
      <rPr>
        <vertAlign val="superscript"/>
        <sz val="10"/>
        <color rgb="FF000000"/>
        <rFont val="Arial"/>
      </rPr>
      <t xml:space="preserve"> </t>
    </r>
    <r>
      <rPr>
        <sz val="10"/>
        <color rgb="FF000000"/>
        <rFont val="Arial"/>
      </rPr>
      <t xml:space="preserve"> aan gegeven aantallen en bedrag materialen kunnen geen rechten ontleend worden.</t>
    </r>
  </si>
  <si>
    <r>
      <rPr>
        <b/>
        <sz val="10"/>
        <color rgb="FF000000"/>
        <rFont val="Arial"/>
      </rPr>
      <t xml:space="preserve">Toeslag materiaal </t>
    </r>
    <r>
      <rPr>
        <b/>
        <vertAlign val="superscript"/>
        <sz val="10"/>
        <color rgb="FF000000"/>
        <rFont val="Arial"/>
      </rPr>
      <t>4</t>
    </r>
    <r>
      <rPr>
        <sz val="10"/>
        <color rgb="FF000000"/>
        <rFont val="Arial"/>
      </rPr>
      <t xml:space="preserve">. Toeslag die wordt berekend bovenop de netto-catalogus prijs die voor Opdrachtnemer van toepassing is. Toeslag materiaal kan niet worden geindexeerd.
</t>
    </r>
  </si>
  <si>
    <r>
      <rPr>
        <b/>
        <sz val="10"/>
        <rFont val="Arial"/>
        <family val="2"/>
      </rPr>
      <t xml:space="preserve">Toeslag onderaannemer </t>
    </r>
    <r>
      <rPr>
        <b/>
        <vertAlign val="superscript"/>
        <sz val="10"/>
        <rFont val="Arial"/>
        <family val="2"/>
      </rPr>
      <t>5</t>
    </r>
    <r>
      <rPr>
        <sz val="10"/>
        <rFont val="Arial"/>
        <family val="2"/>
      </rPr>
      <t xml:space="preserve"> Toeslag die wordt berekend bovenop de netto prijs voor de eventuele inzet voor onderaannemers. Deze toeslagen zijn all-in, denk hierbij o.a. aan kosten ter dekking van de inkoop, uitvoering van de coördinatie, begeleiding op locatie, oplevering en garantie van de uitgevoerde werkzaamheden door derden. Deze toeslag kan echter alleen gehanteerd worden bij werkzaamheden die niet zijn opgenomen en door onderaannemers uitgevoerd worden. Levering van materialen kunnen niet opgenomen worden onder toeslag onderaannemer. Toeslag onderaannemer kan niet worden geindexeerd.</t>
    </r>
  </si>
  <si>
    <r>
      <rPr>
        <b/>
        <sz val="10"/>
        <color rgb="FF000000"/>
        <rFont val="Arial"/>
      </rPr>
      <t xml:space="preserve">Toeslag winst en risico </t>
    </r>
    <r>
      <rPr>
        <b/>
        <vertAlign val="superscript"/>
        <sz val="10"/>
        <color rgb="FF000000"/>
        <rFont val="Arial"/>
      </rPr>
      <t>6</t>
    </r>
    <r>
      <rPr>
        <sz val="10"/>
        <color rgb="FF000000"/>
        <rFont val="Arial"/>
      </rPr>
      <t xml:space="preserve"> 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 Toeslag winst en risico kan niet worden geindexeerd.</t>
    </r>
  </si>
  <si>
    <t>Perceel</t>
  </si>
  <si>
    <t>Regio</t>
  </si>
  <si>
    <t>Locatiecode/ Kostenplaats</t>
  </si>
  <si>
    <t>Objectcode / Gebouwcode</t>
  </si>
  <si>
    <t>Adres</t>
  </si>
  <si>
    <t>Plaats</t>
  </si>
  <si>
    <t>locatie / Ruimte</t>
  </si>
  <si>
    <t>Discipline</t>
  </si>
  <si>
    <t>Ruimte gebied / cluster</t>
  </si>
  <si>
    <t>Element</t>
  </si>
  <si>
    <t>Hoeveelheid</t>
  </si>
  <si>
    <t>Eenheid</t>
  </si>
  <si>
    <t>Conditie</t>
  </si>
  <si>
    <t>NL/SfB2</t>
  </si>
  <si>
    <t>NL/SfB</t>
  </si>
  <si>
    <t>Hoofdgroep</t>
  </si>
  <si>
    <t>Fabricaat</t>
  </si>
  <si>
    <t>Type</t>
  </si>
  <si>
    <t>Capaciteit</t>
  </si>
  <si>
    <t>Bouwjaar</t>
  </si>
  <si>
    <t>Opmerking</t>
  </si>
  <si>
    <t>Omschrijving</t>
  </si>
  <si>
    <t>Bedrag Preventief
 onderhoud per jaar/
 per stuk Excl. BTW</t>
  </si>
  <si>
    <t>Bedraag totaal per
 jaar Excl. BTW</t>
  </si>
  <si>
    <t>W</t>
  </si>
  <si>
    <t>Binnen</t>
  </si>
  <si>
    <t>STK</t>
  </si>
  <si>
    <t xml:space="preserve">Vaste sanitairvoorzieningen </t>
  </si>
  <si>
    <t>Alleen correctief onderhoud</t>
  </si>
  <si>
    <t>E</t>
  </si>
  <si>
    <t>Toilet mindervalide noodsignaal</t>
  </si>
  <si>
    <t>6541.100.00</t>
  </si>
  <si>
    <t>Beveiliging</t>
  </si>
  <si>
    <t>d001 - plat dak 001</t>
  </si>
  <si>
    <t>Dak</t>
  </si>
  <si>
    <t>Afzuigventilator</t>
  </si>
  <si>
    <t>5721.220.00</t>
  </si>
  <si>
    <t>Luchtbehandeling</t>
  </si>
  <si>
    <t>Installatie</t>
  </si>
  <si>
    <t>d005 - plat dak 005</t>
  </si>
  <si>
    <t>Dakventilator 0,7-1,4m3/s</t>
  </si>
  <si>
    <t>5721.113.00</t>
  </si>
  <si>
    <t>Dakventilator 0,3-0,7m3/s</t>
  </si>
  <si>
    <t>5721.112.00</t>
  </si>
  <si>
    <t>d004 - plat dak 004</t>
  </si>
  <si>
    <t>Dakventilator &lt;0,3m3/s</t>
  </si>
  <si>
    <t>5721.111.00</t>
  </si>
  <si>
    <t>d000 - daken algemeen</t>
  </si>
  <si>
    <t>Dakventilator</t>
  </si>
  <si>
    <t>5721.110.00</t>
  </si>
  <si>
    <t>Regelklep/stelmotor warmtedistributie DN25</t>
  </si>
  <si>
    <t>5610.512.00</t>
  </si>
  <si>
    <t>Warmtedistributie</t>
  </si>
  <si>
    <t>Expansievat CV-installatie 140 liter</t>
  </si>
  <si>
    <t>5610.415.00</t>
  </si>
  <si>
    <t>Circulatiepomp warmtedistributie toerengeregeld DN50</t>
  </si>
  <si>
    <t>5610.325.00</t>
  </si>
  <si>
    <t>Merk Grundfos.</t>
  </si>
  <si>
    <t>Circulatiepomp warmtedistributie toerengeregeld DN32</t>
  </si>
  <si>
    <t>5610.323.00</t>
  </si>
  <si>
    <t>Circulatiepomp warmtedistributie toerengeregeld DN25</t>
  </si>
  <si>
    <t>5610.322.00</t>
  </si>
  <si>
    <t>Verdeler/verzamelaar CV-installatie</t>
  </si>
  <si>
    <t>PM</t>
  </si>
  <si>
    <t>5610.120.00</t>
  </si>
  <si>
    <t>i000 - installaties algemeen</t>
  </si>
  <si>
    <t>Leiding CV/radiatoren/verwarmingslichamen</t>
  </si>
  <si>
    <t>5610.100.00</t>
  </si>
  <si>
    <t>Koudeopwekking</t>
  </si>
  <si>
    <t>Mitsubishi</t>
  </si>
  <si>
    <t>Persluchtcompressor</t>
  </si>
  <si>
    <t>5420.300.00</t>
  </si>
  <si>
    <t>Gassen</t>
  </si>
  <si>
    <t>Leiding brandstofinstallatie gas</t>
  </si>
  <si>
    <t>5410.100.00</t>
  </si>
  <si>
    <t>Water</t>
  </si>
  <si>
    <t>Leiding verwarmd tapwater</t>
  </si>
  <si>
    <t>5320.100.00</t>
  </si>
  <si>
    <t>Leiding drinkwaterinstallatie</t>
  </si>
  <si>
    <t>5310.200.00</t>
  </si>
  <si>
    <t>Leiding gecombineerde riolering</t>
  </si>
  <si>
    <t>5240.100.00</t>
  </si>
  <si>
    <t>Afvoeren</t>
  </si>
  <si>
    <t>5121.143.00</t>
  </si>
  <si>
    <t>Warmteopwekking</t>
  </si>
  <si>
    <t>Remeha</t>
  </si>
  <si>
    <t>Gasketel 50-80kW (wand)/(ketel 1)</t>
  </si>
  <si>
    <t>Gasketel 50-80kW (wand)/(ketel 2)</t>
  </si>
  <si>
    <t>Opstellings-/stookruimte</t>
  </si>
  <si>
    <t>5120.100.00</t>
  </si>
  <si>
    <t>g101 - gevel 101</t>
  </si>
  <si>
    <t>Gevel</t>
  </si>
  <si>
    <t>Gevel-/plafondarmatuur middelgroot</t>
  </si>
  <si>
    <t>9063.320.00</t>
  </si>
  <si>
    <t>Terrein</t>
  </si>
  <si>
    <t>Gevel-/plafondarmatuur klein</t>
  </si>
  <si>
    <t>9063.310.00</t>
  </si>
  <si>
    <t>g301 - gevel 301</t>
  </si>
  <si>
    <t>Vluchtverlichtingarmatuur decentraal</t>
  </si>
  <si>
    <t>6324.300.00</t>
  </si>
  <si>
    <t>Verlichting</t>
  </si>
  <si>
    <t>Noodverlichtingarmatuur decentraal</t>
  </si>
  <si>
    <t>6324.200.00</t>
  </si>
  <si>
    <t>g202 - gevel 202</t>
  </si>
  <si>
    <t>g201 - gevel 201</t>
  </si>
  <si>
    <t>Armatuur</t>
  </si>
  <si>
    <t>BVO</t>
  </si>
  <si>
    <t>6311.301.00</t>
  </si>
  <si>
    <t>6151.215.00</t>
  </si>
  <si>
    <t>Centrale elektrotechnische voorzieningen</t>
  </si>
  <si>
    <t>Eaton</t>
  </si>
  <si>
    <t>6151.214.00</t>
  </si>
  <si>
    <t>6151.212.00</t>
  </si>
  <si>
    <t>Hager</t>
  </si>
  <si>
    <t>ABB</t>
  </si>
  <si>
    <t>Holec</t>
  </si>
  <si>
    <t>6151.211.00</t>
  </si>
  <si>
    <t>Centrale elektrische voorziening</t>
  </si>
  <si>
    <t>6100.100.00</t>
  </si>
  <si>
    <t>5820.100.00</t>
  </si>
  <si>
    <t>Regeling klimaat en sanitair</t>
  </si>
  <si>
    <t>Priva</t>
  </si>
  <si>
    <t>Voorraadboiler elektrisch &lt;30 liter</t>
  </si>
  <si>
    <t>5321.201.00</t>
  </si>
  <si>
    <t>Terreinverlichting gevelstraler/(LED)</t>
  </si>
  <si>
    <t>9063.230.00</t>
  </si>
  <si>
    <t>i001 - technische ruimte</t>
  </si>
  <si>
    <t>Expansievat CV-installatie 35-50 liter</t>
  </si>
  <si>
    <t>5610.412.00</t>
  </si>
  <si>
    <t>Gasketel 25-50kW (wand)</t>
  </si>
  <si>
    <t>5121.142.00</t>
  </si>
  <si>
    <t>Lamp</t>
  </si>
  <si>
    <t>6311.400.00</t>
  </si>
  <si>
    <t>Laagspanning hoofdverdeelinrichting &lt;10 groepen</t>
  </si>
  <si>
    <t>6151.111.00</t>
  </si>
  <si>
    <t>Laagspanning verdeelinrichting &lt;10 groepen</t>
  </si>
  <si>
    <t>b000 - binnen algemeen</t>
  </si>
  <si>
    <t>g401 - gevel 401</t>
  </si>
  <si>
    <t>Terreinverlichting gevelstraler</t>
  </si>
  <si>
    <t>Vloerverwarming verdeler</t>
  </si>
  <si>
    <t>5613.100.70</t>
  </si>
  <si>
    <t>t000 - terrein</t>
  </si>
  <si>
    <t>Koelcel bloemen</t>
  </si>
  <si>
    <t>7222.200.00</t>
  </si>
  <si>
    <t xml:space="preserve">Vaste gebruikersvoorzieningen </t>
  </si>
  <si>
    <t>Laadpaal dubbel</t>
  </si>
  <si>
    <t>6221.520.00</t>
  </si>
  <si>
    <t>Krachtstroom</t>
  </si>
  <si>
    <t>Terreinverlichting lantaarnpaal compleet</t>
  </si>
  <si>
    <t>9063.240.00</t>
  </si>
  <si>
    <t>Douchekop inclusief drukspoeler</t>
  </si>
  <si>
    <t>7411.630.00</t>
  </si>
  <si>
    <t>Intercominstallatie</t>
  </si>
  <si>
    <t>6422.100.00</t>
  </si>
  <si>
    <t>Communicatie</t>
  </si>
  <si>
    <t>Onbekend</t>
  </si>
  <si>
    <t>Luchtkanalen inclusief ornament</t>
  </si>
  <si>
    <t>5751.100.00</t>
  </si>
  <si>
    <t>d003 - plat dak 003</t>
  </si>
  <si>
    <t>Expansievat CV-installatie 200 liter</t>
  </si>
  <si>
    <t>5610.416.00</t>
  </si>
  <si>
    <t>Circulatiepomp warmtedistributie toerengeregeld DN20/(tapwater)</t>
  </si>
  <si>
    <t>5610.321.00</t>
  </si>
  <si>
    <t>Split systeem enkelvoudig 6-10kW</t>
  </si>
  <si>
    <t>5512.113.00</t>
  </si>
  <si>
    <t>Split systeem enkelvoudig 3-6kW</t>
  </si>
  <si>
    <t>5512.112.00</t>
  </si>
  <si>
    <t>Panasonic</t>
  </si>
  <si>
    <t>onbekend</t>
  </si>
  <si>
    <t>Voorraadboiler direct verwarmd 300 liter</t>
  </si>
  <si>
    <t>5321.104.00</t>
  </si>
  <si>
    <t>Gasketel &gt;100kW (wand)/(ketel 2)</t>
  </si>
  <si>
    <t>5121.145.00</t>
  </si>
  <si>
    <t>Gasketel &gt;100kW (wand)/(ketel 1)</t>
  </si>
  <si>
    <t>Lamp groepsremplace</t>
  </si>
  <si>
    <t>6311.401.00</t>
  </si>
  <si>
    <t>6151.213.00</t>
  </si>
  <si>
    <t>6151.112.00</t>
  </si>
  <si>
    <t>Expansievat CV-installatie 18-25 liter</t>
  </si>
  <si>
    <t>5610.411.00</t>
  </si>
  <si>
    <t>Gasketel &lt;25kW (wand)</t>
  </si>
  <si>
    <t>5121.141.00</t>
  </si>
  <si>
    <t>Laagspanning verdeelinrichting 10-15 groepen</t>
  </si>
  <si>
    <t>Centrale regelkast klimaat</t>
  </si>
  <si>
    <t>Boxventilator</t>
  </si>
  <si>
    <t>5731.200.00</t>
  </si>
  <si>
    <t>Circulatiepomp warmtedistributie toerengeregeld DN40</t>
  </si>
  <si>
    <t>5610.324.00</t>
  </si>
  <si>
    <t>Gasketel 50-80kW (wand)</t>
  </si>
  <si>
    <t>Quinta 65</t>
  </si>
  <si>
    <t>Geluidsinstallatie</t>
  </si>
  <si>
    <t>6424.100.00</t>
  </si>
  <si>
    <t>-</t>
  </si>
  <si>
    <t>5771.853.00</t>
  </si>
  <si>
    <t>Centrifugaal ventilator</t>
  </si>
  <si>
    <t>5721.230.00</t>
  </si>
  <si>
    <t>Pijpventilator</t>
  </si>
  <si>
    <t>5721.160.00</t>
  </si>
  <si>
    <t>Dakventilator &gt;1,4m3/s</t>
  </si>
  <si>
    <t>5721.114.00</t>
  </si>
  <si>
    <t>5610.515.00</t>
  </si>
  <si>
    <t>Regelklep/stelmotor warmtedistributie DN32</t>
  </si>
  <si>
    <t>5610.513.00</t>
  </si>
  <si>
    <t>5121.123.00</t>
  </si>
  <si>
    <t>Quinta Pro 115</t>
  </si>
  <si>
    <t>Gevel-/plafondarmatuur groot</t>
  </si>
  <si>
    <t>9063.330.00</t>
  </si>
  <si>
    <t>6151.114.00</t>
  </si>
  <si>
    <t>6111.400.00</t>
  </si>
  <si>
    <t>5820.190.00</t>
  </si>
  <si>
    <t>Centraal meld-/bedieningspaneel</t>
  </si>
  <si>
    <t>5820.100.72</t>
  </si>
  <si>
    <t>Siemens</t>
  </si>
  <si>
    <t>Compri HX</t>
  </si>
  <si>
    <t>Centrale regelkast klimaat/(RK2)</t>
  </si>
  <si>
    <t>Centrale regelkast klimaat/(RK1)</t>
  </si>
  <si>
    <t>Voorraadboiler elektrisch 120 liter</t>
  </si>
  <si>
    <t>5321.205.00</t>
  </si>
  <si>
    <t>Voorraadboiler elektrisch 80 liter</t>
  </si>
  <si>
    <t>5321.204.00</t>
  </si>
  <si>
    <t>Voorraadboiler elektrisch 50 liter</t>
  </si>
  <si>
    <t>5321.203.00</t>
  </si>
  <si>
    <t>Heater direct gestookt &lt;30kW</t>
  </si>
  <si>
    <t>5111.101.00</t>
  </si>
  <si>
    <t>Winterwarm</t>
  </si>
  <si>
    <t>GBS geïntegreerd systeem</t>
  </si>
  <si>
    <t>6714.100.00</t>
  </si>
  <si>
    <t>Gebouwbeheersvoorzieningen</t>
  </si>
  <si>
    <t>Regelklep/stelmotor warmtedistributie DN40</t>
  </si>
  <si>
    <t>5610.514.00</t>
  </si>
  <si>
    <t>5121.124.00</t>
  </si>
  <si>
    <t>6724.100.00</t>
  </si>
  <si>
    <t>5771.412.00</t>
  </si>
  <si>
    <t>5771.411.00</t>
  </si>
  <si>
    <t>Gegevens onbekend</t>
  </si>
  <si>
    <t>Regelklep/stelmotor warmtedistributie DN50</t>
  </si>
  <si>
    <t>Daikin</t>
  </si>
  <si>
    <t>d007 - plat dak 007</t>
  </si>
  <si>
    <t>AO Smith</t>
  </si>
  <si>
    <t>Gasketel &gt;100kW (wand)/(ketel 6)</t>
  </si>
  <si>
    <t>Gasketel &gt;100kW (wand)/(ketel 5)</t>
  </si>
  <si>
    <t>Gasketel &gt;100kW (wand)/(ketel 4)</t>
  </si>
  <si>
    <t>5121.144.00</t>
  </si>
  <si>
    <t>g102 - gevel 102</t>
  </si>
  <si>
    <t>g402 - gevel 402</t>
  </si>
  <si>
    <t>g302 - gevel 302</t>
  </si>
  <si>
    <t>g403 - gevel 403</t>
  </si>
  <si>
    <t>6151.216.00</t>
  </si>
  <si>
    <t>Douchegarnituurcombinatie</t>
  </si>
  <si>
    <t>7411.620.00</t>
  </si>
  <si>
    <t>Heater indirect gestookt &lt;25kW</t>
  </si>
  <si>
    <t>5632.101.00</t>
  </si>
  <si>
    <t>Expansievat CV-installatie 110 liter</t>
  </si>
  <si>
    <t>5610.414.00</t>
  </si>
  <si>
    <t>Leiding waterafvoer binnen</t>
  </si>
  <si>
    <t>5211.100.00</t>
  </si>
  <si>
    <t>6151.113.00</t>
  </si>
  <si>
    <t>Nefit</t>
  </si>
  <si>
    <t>Diverse</t>
  </si>
  <si>
    <t>5771.512.00</t>
  </si>
  <si>
    <t>d006 - plat dak 006</t>
  </si>
  <si>
    <t>Warmtedistributie buffervat</t>
  </si>
  <si>
    <t>5610.110.00</t>
  </si>
  <si>
    <t>Flamco</t>
  </si>
  <si>
    <t>Leiding gekoeld water en appendages</t>
  </si>
  <si>
    <t>5531.110.00</t>
  </si>
  <si>
    <t>5151.112.01</t>
  </si>
  <si>
    <t>Quinta ACE 65</t>
  </si>
  <si>
    <t>Quinta Pro 65</t>
  </si>
  <si>
    <t>Schneider</t>
  </si>
  <si>
    <t>gegevens onbekend</t>
  </si>
  <si>
    <t>d002 - plat dak 002</t>
  </si>
  <si>
    <t>Quinta 85</t>
  </si>
  <si>
    <t>Gasketel 80-100kW (wand)/(ketel 4)</t>
  </si>
  <si>
    <t>g103 - gevel 103</t>
  </si>
  <si>
    <t>Mark</t>
  </si>
  <si>
    <t>nvt</t>
  </si>
  <si>
    <t>5771.885.00</t>
  </si>
  <si>
    <t>Circulatiepomp warmtedistributie toerengeregeld DN20</t>
  </si>
  <si>
    <t>Split systeem enkelvoudig &gt;10kW</t>
  </si>
  <si>
    <t>5512.114.00</t>
  </si>
  <si>
    <t xml:space="preserve">Locaties </t>
  </si>
  <si>
    <t>Postcode</t>
  </si>
  <si>
    <t>Aantal food lokalen</t>
  </si>
  <si>
    <t>E- installatie</t>
  </si>
  <si>
    <t>Water installatie</t>
  </si>
  <si>
    <t>Gas installatie</t>
  </si>
  <si>
    <t>Gaskook
plaat 4-vlams</t>
  </si>
  <si>
    <t>Hetelucht oven</t>
  </si>
  <si>
    <t>Gasfornuis
 5 vlams</t>
  </si>
  <si>
    <t xml:space="preserve">Vaatwasser doorshuif
model </t>
  </si>
  <si>
    <t>Afzuig- kap</t>
  </si>
  <si>
    <t>Gasfornuis 
6-vlams</t>
  </si>
  <si>
    <t>Koelcel</t>
  </si>
  <si>
    <t>Keramische of inductie kookplaat</t>
  </si>
  <si>
    <t>Gaskokplaat 2-vlams</t>
  </si>
  <si>
    <t>Totaal aantal</t>
  </si>
  <si>
    <t>Tarief per stuk per jaar</t>
  </si>
  <si>
    <t>Totaal per jaar per onderwerp</t>
  </si>
  <si>
    <t>BIO/Nask lokaal</t>
  </si>
  <si>
    <t>Zuurkast</t>
  </si>
  <si>
    <t>Chemicaliën opslagkast</t>
  </si>
  <si>
    <t>Kabinet</t>
  </si>
  <si>
    <t>Nooddouche</t>
  </si>
  <si>
    <t>Oogdouche</t>
  </si>
  <si>
    <t>Oogspoel fles</t>
  </si>
  <si>
    <t>Plafond systeem
 incl. techniek armen</t>
  </si>
  <si>
    <t>74</t>
  </si>
  <si>
    <t>72</t>
  </si>
  <si>
    <t>65</t>
  </si>
  <si>
    <t>64</t>
  </si>
  <si>
    <t>Luchtafvoerkast 0,6-1,4m3/s/(onbekend)</t>
  </si>
  <si>
    <t>57</t>
  </si>
  <si>
    <t>Kanaalventilator</t>
  </si>
  <si>
    <t>5721.170.00</t>
  </si>
  <si>
    <t>Merk Systemair.</t>
  </si>
  <si>
    <t>56</t>
  </si>
  <si>
    <t>Tegenstroom apparaat warmtedistributie platenwisselaar</t>
  </si>
  <si>
    <t>5610.610.00</t>
  </si>
  <si>
    <t>Expansievat CV-installatie 80 liter</t>
  </si>
  <si>
    <t>5610.413.00</t>
  </si>
  <si>
    <t>55</t>
  </si>
  <si>
    <t>53</t>
  </si>
  <si>
    <t>Voorraadboiler indirect verwarmd 500 liter</t>
  </si>
  <si>
    <t>5322.103.00</t>
  </si>
  <si>
    <t>52</t>
  </si>
  <si>
    <t>51</t>
  </si>
  <si>
    <t>Quinta 115</t>
  </si>
  <si>
    <t>90</t>
  </si>
  <si>
    <t>63</t>
  </si>
  <si>
    <t>61</t>
  </si>
  <si>
    <t>Merlin Gerin</t>
  </si>
  <si>
    <t>58</t>
  </si>
  <si>
    <t>54</t>
  </si>
  <si>
    <t>62</t>
  </si>
  <si>
    <t>Gebouwautomatisering- en controlesysteem (GACS)</t>
  </si>
  <si>
    <t>67</t>
  </si>
  <si>
    <t>5771.854.00</t>
  </si>
  <si>
    <t>Ned Air</t>
  </si>
  <si>
    <t>Merk Onbekend.</t>
  </si>
  <si>
    <t>Gasketel &gt;100kW (wand)/(ketel 3)</t>
  </si>
  <si>
    <t>Quinta 28c</t>
  </si>
  <si>
    <t>b000 - begane grond</t>
  </si>
  <si>
    <t>b001 - eerste verdieping</t>
  </si>
  <si>
    <t>5771.852.00</t>
  </si>
  <si>
    <t>Verhulst</t>
  </si>
  <si>
    <t>Drukverhoging hydrofoorinstallatie 3 pompen toerengeregeld</t>
  </si>
  <si>
    <t>5314.203.00</t>
  </si>
  <si>
    <t>Elektrische verwarming ribbenbuiskachel</t>
  </si>
  <si>
    <t>6221.420.00</t>
  </si>
  <si>
    <t>Grundfos</t>
  </si>
  <si>
    <t>Wateropslag buffervat</t>
  </si>
  <si>
    <t>5319.100.00</t>
  </si>
  <si>
    <t>Laagspanning hoofdverdeelinrichting 15-20 groepen/(HVK)</t>
  </si>
  <si>
    <t>1000 liter</t>
  </si>
  <si>
    <t>152</t>
  </si>
  <si>
    <t>3,5 kW</t>
  </si>
  <si>
    <t>111</t>
  </si>
  <si>
    <t>Laagspanning hoofdverdeelinrichting 10-15 groepen/(HLK)</t>
  </si>
  <si>
    <t>Ventilatieluik elektrisch bediend</t>
  </si>
  <si>
    <t>37</t>
  </si>
  <si>
    <t>3722.320.00</t>
  </si>
  <si>
    <t>Dakopeningen</t>
  </si>
  <si>
    <t>b000 - binnen (bouwlaag)</t>
  </si>
  <si>
    <t>Regelklep/stelmotor warmtedistributie DN65</t>
  </si>
  <si>
    <t>5610.516.00</t>
  </si>
  <si>
    <t>5111.102.00</t>
  </si>
  <si>
    <t>Blue ID C4</t>
  </si>
  <si>
    <t>5236.200.00</t>
  </si>
  <si>
    <t>Dompelpomp afvalwater</t>
  </si>
  <si>
    <t>5216.110.00</t>
  </si>
  <si>
    <t>Voorraadboiler direct verwarmd 120 liter</t>
  </si>
  <si>
    <t>5321.101.00</t>
  </si>
  <si>
    <t>86</t>
  </si>
  <si>
    <t>Bijlage 2.4 Prijzenblad EA E&amp;W onderhoud Perceel 4 - Stichting Yuverta</t>
  </si>
  <si>
    <t>Subtotaal inschrijfprijs blad "Assetlijst E+W Perceel 4"</t>
  </si>
  <si>
    <t>Subtotaal inschrijfprijs blad "Assetlijst Food Perceel 4"</t>
  </si>
  <si>
    <t>Subtotaal inschrijfprijs blad "Assetlijst BiNaSk Perceel 4"</t>
  </si>
  <si>
    <t>Totaal prijs Perceel 4 t.b.v. beoordeling prijs</t>
  </si>
  <si>
    <t>Totaal perceel 4</t>
  </si>
  <si>
    <t>Heuvelrug en Rivierengebied</t>
  </si>
  <si>
    <t>vmbo Kesteren</t>
  </si>
  <si>
    <t>Industrieweg 4</t>
  </si>
  <si>
    <t>4041 CR</t>
  </si>
  <si>
    <t>Kesteren</t>
  </si>
  <si>
    <t xml:space="preserve">vmbo Nijmegen </t>
  </si>
  <si>
    <t>Marga Klompélaan 37</t>
  </si>
  <si>
    <t>6532 SB</t>
  </si>
  <si>
    <t>Nijmegen</t>
  </si>
  <si>
    <t>mbo Nijmegen</t>
  </si>
  <si>
    <t>Energieweg 19</t>
  </si>
  <si>
    <t>6541 CW</t>
  </si>
  <si>
    <t>Brabant Limburg</t>
  </si>
  <si>
    <t>mbo Helmond</t>
  </si>
  <si>
    <t>Scheepsboulevard 1</t>
  </si>
  <si>
    <t>5705 KZ</t>
  </si>
  <si>
    <t>Helmond</t>
  </si>
  <si>
    <t xml:space="preserve">vmbo Horst </t>
  </si>
  <si>
    <t>Spoorweg 8</t>
  </si>
  <si>
    <t>5963 NJ</t>
  </si>
  <si>
    <t>Horst</t>
  </si>
  <si>
    <t>mbo Velp</t>
  </si>
  <si>
    <t>Larensteinselaan 26b</t>
  </si>
  <si>
    <t>6882 CT</t>
  </si>
  <si>
    <t>Velp</t>
  </si>
  <si>
    <t>mbo Geldermalsen</t>
  </si>
  <si>
    <t>Burg. Roozeveld v.d. Venlaan 7</t>
  </si>
  <si>
    <t>4191 PL</t>
  </si>
  <si>
    <t>Geldermalsen</t>
  </si>
  <si>
    <t>HV16630HS (vmbo)/ HV16660HS (mbo)</t>
  </si>
  <si>
    <t>5410</t>
  </si>
  <si>
    <t>Horst VMBO/MBO - Hoofdgebouw</t>
  </si>
  <si>
    <t>b000 - binnen begane grond</t>
  </si>
  <si>
    <t>Luchtbehandelingskast toevoer/afvoer VK + WTW &lt;0,6m3/s/(plenum unit, ruimte 1.16)</t>
  </si>
  <si>
    <t>5771.881.00</t>
  </si>
  <si>
    <t>Swentibold</t>
  </si>
  <si>
    <t>KB800BY CVK Silent</t>
  </si>
  <si>
    <t>0.22 m3/s</t>
  </si>
  <si>
    <t>Luchtbehandelingskast toevoer/afvoer VK + WTW &lt;0,6m3/s/(plenum unit, ruimte 0.26)</t>
  </si>
  <si>
    <t>Luchtbehandelingskast toevoer/afvoer VK + WTW &lt;0,6m3/s/(plenum unit, ruimte 0.36)</t>
  </si>
  <si>
    <t>Luchtbehandelingskast toevoer/afvoer VK + WTW &lt;0,6m3/s/(plenum unit, ruimte 0.35)</t>
  </si>
  <si>
    <t>Luchtbehandelingskast toevoer/afvoer VK + WTW &lt;0,6m3/s/(plenum unit, ruimte 0.22)</t>
  </si>
  <si>
    <t>Luchtbehandelingskast toevoer/afvoer VK + WTW &lt;0,6m3/s/(plenum unit, ruimte 0.23)</t>
  </si>
  <si>
    <t>Luchtbehandelingskast toevoer/afvoer VK + WTW &lt;0,6m3/s/(plenum unit, ruimte 0.24)</t>
  </si>
  <si>
    <t>Luchtbehandelingskast toevoer/afvoer VK + WTW &lt;0,6m3/s/(plenum unit, ruimte 0.25)</t>
  </si>
  <si>
    <t>Luchtbehandelingskast toevoer/afvoer VK + WTW &lt;0,6m3/s/(plenum unit, ruimte 0.27)</t>
  </si>
  <si>
    <t>Luchtbehandelingskast toevoer/afvoer VK + WTW &lt;0,6m3/s/(plenum unit, ruimte 0.28)</t>
  </si>
  <si>
    <t>Luchtbehandelingskast toevoer/afvoer VK + WTW &lt;0,6m3/s/(plenum unit, ruimte 0.30)</t>
  </si>
  <si>
    <t>Luchtbehandelingskast toevoer/afvoer VK + WTW &lt;0,6m3/s/(plenum unit, ruimte 1.15)</t>
  </si>
  <si>
    <t>Luchtbehandelingskast toevoer/afvoer VK + WTW &lt;0,6m3/s/(plenum unit, ruimte 1.17)</t>
  </si>
  <si>
    <t>Luchtbehandelingskast toevoer/afvoer VK + WTW &lt;0,6m3/s/(plenum unit, ruimte 1.18)</t>
  </si>
  <si>
    <t>Luchtbehandelingskast toevoer/afvoer VK + WTW &lt;0,6m3/s/(plenum unit, ruimte 1.19)</t>
  </si>
  <si>
    <t>Luchtbehandelingskast toevoer/afvoer VK + WTW &lt;0,6m3/s/(plenum unit, ruimte 1.20)</t>
  </si>
  <si>
    <t>Luchtbehandelingskast toevoer/afvoer VK + WTW &lt;0,6m3/s/(plenum unit, ruimte 1.21)</t>
  </si>
  <si>
    <t>Luchtbehandelingskast toevoer/afvoer VK + WTW &lt;0,6m3/s/(plenum unit, ruimte 1.22)</t>
  </si>
  <si>
    <t>Luchtbehandelingskast toevoer/afvoer VK + WTW &lt;0,6m3/s/(plenum unit, ruimte 1.24)</t>
  </si>
  <si>
    <t>Luchtbehandelingskast toevoer/afvoer VK + WTW &lt;0,6m3/s/(plenum unit, ruimte 1.14)</t>
  </si>
  <si>
    <t>Luchtbehandelingskast toevoer/afvoer VK + WTW &lt;0,6m3/s/(plenum unit, ruimte 1.23)</t>
  </si>
  <si>
    <t>Luchtbehandelingskast toevoer KV + WTW 0,6-1,4m3/s/(LBK Biologie + Chemielokaal 2e verdieping)</t>
  </si>
  <si>
    <t>5771.332.00</t>
  </si>
  <si>
    <t>GEA</t>
  </si>
  <si>
    <t>CAIRplus 096.052 AVBV</t>
  </si>
  <si>
    <t>0.77 m3/s</t>
  </si>
  <si>
    <t>Luchtbehandelingskast toevoer KV 0,6-1,4m3/s/(LBK kooklokaal 2e verdieping)</t>
  </si>
  <si>
    <t>5771.242.00</t>
  </si>
  <si>
    <t>CAIRplus 096 096AVBV</t>
  </si>
  <si>
    <t>1.22 m3/s</t>
  </si>
  <si>
    <t>Luchtbehandelingskast toevoer V 1,4-2,8m3/s/(LBK algemeen)</t>
  </si>
  <si>
    <t>5771.223.00</t>
  </si>
  <si>
    <t>1.53 m3/s</t>
  </si>
  <si>
    <t>iT32/T33 - houtbewerking</t>
  </si>
  <si>
    <t>Luchtbehandelingskast toevoer V 0,6-1,4m3/s</t>
  </si>
  <si>
    <t>5771.222.00</t>
  </si>
  <si>
    <t>Klima</t>
  </si>
  <si>
    <t>W.202E-56</t>
  </si>
  <si>
    <t>De LBK in de ruimte achter het houtbewerkingslokaal heeft zijn theoretische levensduur overschreden. Dit geldt ook voor de pomp en stelmotor die tot de kast behoren.
Raadzaam is om de kast te vervangen voor een model dat energiezuiniger is uitgevoerd en is voorzien van WTW. Tevens viel op dat de luchtkanalen en aanvoer-/ en retourleiding niet geïsoleerd zijn. Ook hier valt winst in te behalen.</t>
  </si>
  <si>
    <t>De luchtkanalen rondom de oude LBK in het houtbewerkingslokaal zijn niet voorzien van isolatiemateriaal. Hierdoor treedt er energieverlies op.
Raadzaam is om tijdens de vervanging van de verouderde LBK de leidingisolatie aan te pakken.</t>
  </si>
  <si>
    <t>Ventilatorconvector/(ClimaRad 2.0)</t>
  </si>
  <si>
    <t>5741.200.00</t>
  </si>
  <si>
    <t>Radiatoren gevoerd met schone buitenlucht</t>
  </si>
  <si>
    <t>Colasit Holland B.V., 150 m3/h en 1 stuk Colasit Holland B.V., 500 m3/h</t>
  </si>
  <si>
    <t>Rucon, overige gegevens onbekend</t>
  </si>
  <si>
    <t>Systemair, DVN 450EC-K.</t>
  </si>
  <si>
    <t>Inatherm, overige gegevens onbekend.</t>
  </si>
  <si>
    <t>Inatherm, overige onbekend.</t>
  </si>
  <si>
    <t>Staefa</t>
  </si>
  <si>
    <t>iT15 - stookruimte begane grond</t>
  </si>
  <si>
    <t>i033 - congierge werkplaats</t>
  </si>
  <si>
    <t>Flamco, 200 liter, 2015</t>
  </si>
  <si>
    <t>WILO</t>
  </si>
  <si>
    <t>Wilo</t>
  </si>
  <si>
    <t>iT16 - bergruimte</t>
  </si>
  <si>
    <t>iB.2.12 - berging VAP</t>
  </si>
  <si>
    <t>De CV leidingen zijn grotendeels voorzien van leidingisolatie. Rondom de verouderde LBK in het houtbewerkingslokaal viel wel op dat de leidingen niet voorzien zijn van isolatiemateriaal.
Raadzaam is om tijdens de vervanging van de verouderde LBK de leidingisolatie aan te pakken.</t>
  </si>
  <si>
    <t>Circulatiepomp koudedistributie toerengeregeld DN40</t>
  </si>
  <si>
    <t>5531.324.00</t>
  </si>
  <si>
    <t>1 stuk WILO en 1 stuk Grundfos</t>
  </si>
  <si>
    <t>Split systeem multisplit &gt;10kW</t>
  </si>
  <si>
    <t>5512.124.00</t>
  </si>
  <si>
    <t>MXZ-8C120VA</t>
  </si>
  <si>
    <t>14 kW</t>
  </si>
  <si>
    <t>Split systeem multisplit &gt;10kW/(koelunit theorielokalen 2e verdieping)</t>
  </si>
  <si>
    <t>MXZ 8B140YA</t>
  </si>
  <si>
    <t>Toshiba</t>
  </si>
  <si>
    <t>RAS-13SAV2-E</t>
  </si>
  <si>
    <t>5.6 kW</t>
  </si>
  <si>
    <t>RAS-13J2AVSG-E1</t>
  </si>
  <si>
    <t>4.2 kW</t>
  </si>
  <si>
    <t>A.O. Smith</t>
  </si>
  <si>
    <t>NGT 115 N</t>
  </si>
  <si>
    <t>110 liter, 7,7 kW</t>
  </si>
  <si>
    <t>Warmtepomp lucht-water &lt;30kW/(Koelunit LBK biologie + chemie 2)</t>
  </si>
  <si>
    <t>5151.110.01</t>
  </si>
  <si>
    <t>PUHZ-RP100YKA</t>
  </si>
  <si>
    <t>11.2 kW</t>
  </si>
  <si>
    <t>Warmtepomp lucht-water &lt;30kW/(Koelunit LBK biologie + chemie 1)</t>
  </si>
  <si>
    <t>Warmtepomp lucht-water &lt;30kW/(Koelunit LBK lokaal koken 1)</t>
  </si>
  <si>
    <t>PUHZ-RP125YKA</t>
  </si>
  <si>
    <t>Warmtepomp lucht-water &lt;30kW/(Koelunit LBK lokaal koken 2)</t>
  </si>
  <si>
    <t>Quinta ACE 160</t>
  </si>
  <si>
    <t>Gasketel &gt;100kW (wand)/(ketel 7)</t>
  </si>
  <si>
    <t>Ter plaatse van gang A.1.02 naar noodtrappenhuis A.1.03 ontbreekt een vluchtverlichtingaramtuur. Daarnaast voldoet één gebruikte pictogram (ruimte B.2.27) van de vluchtwegverlichting niet aan de NEN-EN-ISO 7010 en is in principe niet meer toegestaan. 
Wij adviseren op korte termijn een nieuw vluchtverlichtingarmatuur aan te brengen in de gang. Daarnaast adviseren wij het verouderde pictogram te vervangen. Kosten voor het vervangen van het pictogram kunnen uit de post voor klachtenonderhoud worden gehaald.</t>
  </si>
  <si>
    <t>iT28 - ser ruimte</t>
  </si>
  <si>
    <t>Laagspanning verdeelinrichting &gt;40 groepen/(LOA)</t>
  </si>
  <si>
    <t>iT37/T36 - metaaltechniek</t>
  </si>
  <si>
    <t>Laagspanning verdeelinrichting 20-30 groepen/(KOB)</t>
  </si>
  <si>
    <t>iB.1.03 - M.K.</t>
  </si>
  <si>
    <t>Laagspanning verdeelinrichting 20-30 groepen/(L1B)</t>
  </si>
  <si>
    <t>i016 - ruimte cctv</t>
  </si>
  <si>
    <t>Laagspanning verdeelinrichting 20-30 groepen/(LOB)</t>
  </si>
  <si>
    <t>iB.2.19 - kabinet (lokaal VAP)</t>
  </si>
  <si>
    <t>Laagspanning verdeelinrichting 15-20 groepen/(VAP lokaal)</t>
  </si>
  <si>
    <t>iB.2.03 - M.K.</t>
  </si>
  <si>
    <t>Laagspanning verdeelinrichting 15-20 groepen/(L2B)</t>
  </si>
  <si>
    <t>i002 - kantine</t>
  </si>
  <si>
    <t>Laagspanning verdeelinrichting 15-20 groepen/(naamloze kast)</t>
  </si>
  <si>
    <t>iB.2.04 - Leermidd. (tegenwoordig serveropstelling)</t>
  </si>
  <si>
    <t>Laagspanning verdeelinrichting 10-15 groepen/(L2C)</t>
  </si>
  <si>
    <t>Laagspanning verdeelinrichting 10-15 groepen/(KOC)</t>
  </si>
  <si>
    <t>Laagspanning verdeelinrichting 10-15 groepen/(KOA)</t>
  </si>
  <si>
    <t>iT13 - praktijkruimte</t>
  </si>
  <si>
    <t>Laagspanning verdeelinrichting 10-15 groepen/(KOD)</t>
  </si>
  <si>
    <t>De verdeelinrichtingen naderen het einde van hun theoretische levensduur.
Hoewel vervanging hoogstwaarschijnlijk niet direct nodig is adviseren wij wel rekening te houden met een vervanging op middellange termijn.</t>
  </si>
  <si>
    <t>i036 - ict lokaal</t>
  </si>
  <si>
    <t>Laagspanning verdeelinrichting 10-15 groepen/(OVK-01)</t>
  </si>
  <si>
    <t>i003 - berging keuken</t>
  </si>
  <si>
    <t>Laagspanning verdeelinrichting 10-15 groepen/(KOE)</t>
  </si>
  <si>
    <t>Laagspanning verdeelinrichting &lt;10 groepen/(LOB2)</t>
  </si>
  <si>
    <t>i031 - ruimte HVK</t>
  </si>
  <si>
    <t>HS 400A, groepen 63A</t>
  </si>
  <si>
    <t>Nabij de kooiladder op het dakvlak is wat wanordelijke bedrading aangetroffen. 
Wij adviseren om dit op korte termijn op te lossen. Wanneer bedrading niet meer in gebruik is, adviseren wij deze te verwijderen.</t>
  </si>
  <si>
    <t>i001 - balie hoofdentree</t>
  </si>
  <si>
    <t>Philips</t>
  </si>
  <si>
    <t>iPlayer3</t>
  </si>
  <si>
    <t>De regelkasten van het object zijn uitgevoerd met Priva CompriHX regelaars. Deze PC is in de line-up van Priva vervangen voor de BlueID variant. Gevolg hiervan is dat de vervangbare onderdelen van de CompriHX regelaar uit de markt gehaald zijn / langzaam verdwijnen. 
Wanneer de installaties nu storingen geven kunnen er geen onderdelen meer vervangen worden wat het bedrijfsproces in gevaar kan brengen. Wij adviseren om op korte termijn de regelkasten te upgraden naar Priva BlueID regelaars.</t>
  </si>
  <si>
    <t>iB.2.27 - berging/liftmachinekamer</t>
  </si>
  <si>
    <t>Centrale regelkast klimaat/(RK4)</t>
  </si>
  <si>
    <t>Centrale regelkast klimaat/(RK3)</t>
  </si>
  <si>
    <t>Voorraadboiler elektrisch 120 liter/(ruimte T16)</t>
  </si>
  <si>
    <t>Daalderop, Duo koper, 120 liter, bouwjaar  2015.</t>
  </si>
  <si>
    <t>b001 - binnen 1e verdieping</t>
  </si>
  <si>
    <t>Voorraadboiler elektrisch 80 liter/(ruimte B.1.02)</t>
  </si>
  <si>
    <t>Daalderop, Duo koper, 80 liter. Bouwjaar 1994.</t>
  </si>
  <si>
    <t>b002 - binnen 2e verdieping</t>
  </si>
  <si>
    <t>Voorraadboiler elektrisch 80 liter/(ruimte B.2.12)</t>
  </si>
  <si>
    <t>Daalderop, Mono plus koper, 80 liter. Bouwjaar 1994.</t>
  </si>
  <si>
    <t>Voorraadboiler elektrisch 80 liter/(ruimte 004)</t>
  </si>
  <si>
    <t>Daalderop, Duo koper, 80 liter, bouwjaar 1994.</t>
  </si>
  <si>
    <t>5450</t>
  </si>
  <si>
    <t>Horst VMBO/MBO - Loods</t>
  </si>
  <si>
    <t>Plafond ventilator</t>
  </si>
  <si>
    <t>5721.240.00</t>
  </si>
  <si>
    <t>Winterwarm, WCU 40, bouwjaar 2018.</t>
  </si>
  <si>
    <t>i001 - meterkast dierenverblijf</t>
  </si>
  <si>
    <t>Merk: Wilo, bouwjaar onbekend.</t>
  </si>
  <si>
    <t>Flamco, Flexcon 18 liter/1 bar. Bouwjaar 2016.</t>
  </si>
  <si>
    <t>Trendline HRC25 CW4 II</t>
  </si>
  <si>
    <t>36</t>
  </si>
  <si>
    <t>Heater direct gestookt 30-60kW/(entree)</t>
  </si>
  <si>
    <t>Thermagas</t>
  </si>
  <si>
    <t>VRA 32-2</t>
  </si>
  <si>
    <t>31,71</t>
  </si>
  <si>
    <t>Heater direct gestookt 30-60kW/(ter plaatse van cv)</t>
  </si>
  <si>
    <t>Laagspanning verdeelinrichting &lt;10 groepen/(OVK-17-1)</t>
  </si>
  <si>
    <t>5480</t>
  </si>
  <si>
    <t>Horst VMBO/MBO - Kas</t>
  </si>
  <si>
    <t>11 m3</t>
  </si>
  <si>
    <t>Bouwjaar 1994, gereviseerd in 2016.</t>
  </si>
  <si>
    <t>i001 - technische ruimte groot</t>
  </si>
  <si>
    <t>Vloerverwarming verdeler/(cv)</t>
  </si>
  <si>
    <t>bouwjaar vermoedelijk 2015</t>
  </si>
  <si>
    <t>Expansievat CV-installatie 425 liter</t>
  </si>
  <si>
    <t>5610.418.00</t>
  </si>
  <si>
    <t>De Wilo pomp nabij de TSA rammelt nog al.
Wij adviseren om rekening te houden met uitval van de pomp op korte termijn. Raadzaam is om de pomp nu preventief te vervangen.
WILO, bouwjaar vermoedelijk 2015</t>
  </si>
  <si>
    <t>Wilo, bouwjaar vermoedelijk 2015</t>
  </si>
  <si>
    <t>Koelaggregaat DX &lt;30kW</t>
  </si>
  <si>
    <t>5521.211.00</t>
  </si>
  <si>
    <t>GTI Zephyr</t>
  </si>
  <si>
    <t>Direkt expansie systeem</t>
  </si>
  <si>
    <t>i002 - waterbehandeling</t>
  </si>
  <si>
    <t>Regelkast waterbehandeling / (pompenkast)</t>
  </si>
  <si>
    <t>5350.500.00</t>
  </si>
  <si>
    <t>Duyvelaar pumps</t>
  </si>
  <si>
    <t>Drukverhoging hydrofoorinstallatie 1 pomp toerengeregeld</t>
  </si>
  <si>
    <t>5314.201.00</t>
  </si>
  <si>
    <t>Duyvelaap pumps</t>
  </si>
  <si>
    <t>DPVE 10/6B</t>
  </si>
  <si>
    <t>9.35 m3/s</t>
  </si>
  <si>
    <t>Pompinstallatie grijswatersysteem</t>
  </si>
  <si>
    <t>5216.120.00</t>
  </si>
  <si>
    <t>Calpeda</t>
  </si>
  <si>
    <t>NM25/20A/B</t>
  </si>
  <si>
    <t>3.0 kW</t>
  </si>
  <si>
    <t>NMP 50/12F/A</t>
  </si>
  <si>
    <t>2.2 kW</t>
  </si>
  <si>
    <t>Ter plaatse van de entree knippert het oranje lampje van 2 noodverlichtingen. Vermoedelijk zijn de accu's leeg.
Wij adviseren op korte termijn de accu's te vervangen. Hiervoor zijn geen kosten opgenomen.</t>
  </si>
  <si>
    <t>Laagspanning verdeelinrichting 20-30 groepen</t>
  </si>
  <si>
    <t>Light4food</t>
  </si>
  <si>
    <t>Centrale regelkast klimaat/(RK6)</t>
  </si>
  <si>
    <t>CompriHX</t>
  </si>
  <si>
    <t>Net als in het hoofdgebouw zijn de regelkasten van uitgevoerd met Priva CompriHX regelaars. Deze PC is in de line-up van Priva vervangen voor de BlueID variant. Gevolg hiervan is dat de vervangbare onderdelen van de CompriHX regelaar uit de markt gehaald zijn / langzaam verdwijnen. 
Wanneer de installaties nu storingen geven kunnen er geen onderdelen meer vervangen worden wat het bedrijfsproces in gevaar kan brengen. Wij adviseren om op korte termijn de regelkasten te upgraden naar Priva BlueID regelaars.</t>
  </si>
  <si>
    <t>Centrale regelkast klimaat/(RK5)</t>
  </si>
  <si>
    <t>Itho Daalderop, Close-in, 15 liter. Bouwjaar 2014.</t>
  </si>
  <si>
    <t>5499</t>
  </si>
  <si>
    <t>Horst VMBO/MBO - Terrein</t>
  </si>
  <si>
    <t>Terreinverlichting armatuur diverse/(t.p.v. milieustraat)</t>
  </si>
  <si>
    <t>9063.290.00</t>
  </si>
  <si>
    <t>Ter plaatse van de milieustraat is het achterste armatuur niet op de juiste manier verankerd.
Wij adviseren op korte termijn het armatuur weer op de juiste manier te bevestigen.</t>
  </si>
  <si>
    <t>Alfen, ACE0127536. Bouwjaar 2021.</t>
  </si>
  <si>
    <t>Terreinverlichting lantaarnpaal compleet/(2 armaturen)</t>
  </si>
  <si>
    <t>Ter plaatse van de entree bevinden zich 3 lantaarnpalen waarvan een beschermkap is beschadigd.
Wij adviseren op korte termijn 3 nieuwe beschermkappen aan te brengen.</t>
  </si>
  <si>
    <t>HV17860GE</t>
  </si>
  <si>
    <t>5610</t>
  </si>
  <si>
    <t>Geldermalsen MBO - Hoofdgebouw</t>
  </si>
  <si>
    <t>Burgemeester Roozeveld van der Venlaan 7</t>
  </si>
  <si>
    <t>Luchtbehandelingskast toevoer/afvoer V + WTW 2,8-5,6m3/s</t>
  </si>
  <si>
    <t>Rosemberg</t>
  </si>
  <si>
    <t>Linerty 2020 DH</t>
  </si>
  <si>
    <t>2.96 m3/s</t>
  </si>
  <si>
    <t>Luchtbehandelingskast toevoer/afvoer V + WTW 1,4-2,8m3/s</t>
  </si>
  <si>
    <t>Rosenberg</t>
  </si>
  <si>
    <t>Liberty 1515 DH</t>
  </si>
  <si>
    <t>1.84 m3/s</t>
  </si>
  <si>
    <t>ColAsit, CMVeco 200/200, 2014.</t>
  </si>
  <si>
    <t>Rosenberg, KDV 400 6E en KDV 400 6E. 0.27 m3/s en 0.07 m3/s</t>
  </si>
  <si>
    <t>i001 - watermeter</t>
  </si>
  <si>
    <t>iR0.21 - technische ruimte</t>
  </si>
  <si>
    <t>Flamco, 18 liter.</t>
  </si>
  <si>
    <t>Grundfos.</t>
  </si>
  <si>
    <t>Split systeem enkelvoudig 6-10kW/(315197.005)</t>
  </si>
  <si>
    <t>CU-E18PKEA</t>
  </si>
  <si>
    <t>6.8 kW</t>
  </si>
  <si>
    <t>Split systeem enkelvoudig 3-6kW/(315197.002)</t>
  </si>
  <si>
    <t>Samsung</t>
  </si>
  <si>
    <t>AC026MADKH</t>
  </si>
  <si>
    <t>Split systeem enkelvoudig 3-6kW/(315197.006)</t>
  </si>
  <si>
    <t>Misubishi</t>
  </si>
  <si>
    <t>SRO35ZJ S/A</t>
  </si>
  <si>
    <t>4 kW</t>
  </si>
  <si>
    <t>Split systeem enkelvoudig 3-6kW/(315197.001)</t>
  </si>
  <si>
    <t>Split systeem enkelvoudig 3-6kW/(315197.007)</t>
  </si>
  <si>
    <t>SRC25Zm-S/A</t>
  </si>
  <si>
    <t>3,2 kW</t>
  </si>
  <si>
    <t>Split systeem enkelvoudig 3-6kW/(315197.008)</t>
  </si>
  <si>
    <t>SRC35Zm-S/A</t>
  </si>
  <si>
    <t>4.0 kW</t>
  </si>
  <si>
    <t>Warmtepomp lucht-water &lt;30kW/(315197.004)</t>
  </si>
  <si>
    <t>RZAG125M7Y1B</t>
  </si>
  <si>
    <t>13,5 kW</t>
  </si>
  <si>
    <t>Warmtepomp lucht-water &lt;30kW/(315197.003)</t>
  </si>
  <si>
    <t>Gasketel 50-80kW (wand)/(1-1KT2)</t>
  </si>
  <si>
    <t>62 kW</t>
  </si>
  <si>
    <t>Gasketel 50-80kW (wand)/(1-1KT1)</t>
  </si>
  <si>
    <t>Gasketel 50-80kW (wand)/(1-1KT3)</t>
  </si>
  <si>
    <t>Quinta</t>
  </si>
  <si>
    <t>Hoewel het niet veel is, zijn er toch wat opgeslagen materialen aangetroffen in de stookruimte. 
In verband met de brandveiligheid is het niet toegestaan om materialen te borgen in een stookruimte. Wij adviseren dan ook om op korte termijn de materialen te verplaatsen. Hiervoor hebben wij geen additionele kosten begroot in de onderhoudsplanning.</t>
  </si>
  <si>
    <t>i003 - lokaal 015, patchkast</t>
  </si>
  <si>
    <t>Laagspanning verdeelinrichting 30-40 groepen/(LK0-3)</t>
  </si>
  <si>
    <t>legrand</t>
  </si>
  <si>
    <t>i002 - ruimte onder trap nabij PC-lokaal</t>
  </si>
  <si>
    <t>Laagspanning verdeelinrichting 30-40 groepen/(LK0-2)</t>
  </si>
  <si>
    <t>iR0.01a - berging</t>
  </si>
  <si>
    <t>Laagspanning verdeelinrichting 30-40 groepen/(LK0-1)</t>
  </si>
  <si>
    <t>Legrand</t>
  </si>
  <si>
    <t>iR1.01 - bergkast</t>
  </si>
  <si>
    <t>Laagspanning verdeelinrichting 10-15 groepen/(LK101)</t>
  </si>
  <si>
    <t>iR2.01 - zolder</t>
  </si>
  <si>
    <t>Laagspanning verdeelinrichting &lt;10 groepen/(OCK-PV)</t>
  </si>
  <si>
    <t>iR0.04 - ruimte hvk</t>
  </si>
  <si>
    <t>Woher</t>
  </si>
  <si>
    <t>63A groepen en HS 160A</t>
  </si>
  <si>
    <t>Hoogstwaarschijnlijk wordt in het jaar van deze opname de regelkast omgebouwd naar een Priva BlueID regelaar. Dit wordt tevens gedaan omdat het object over gaat op stadsverwarming. 
Gezien deze kosten al begroot zijn en het executiejaar van deze activiteit buiten de planning ligt van dit MJOP (start planning 2024) hebben wij met de objectbeheerder afgesproken om de vervangingskosten voor in de toekomst weer verder naar achter te plaatsen in het MJOP.</t>
  </si>
  <si>
    <t>Daalderop, 10 liter.</t>
  </si>
  <si>
    <t>5650</t>
  </si>
  <si>
    <t>Geldermalsen MBO - Loods</t>
  </si>
  <si>
    <t>5,8 m3</t>
  </si>
  <si>
    <t>Itho Daarlderop, overige gegevens onbekend.</t>
  </si>
  <si>
    <t>Gacia</t>
  </si>
  <si>
    <t>In de verdeelinrichting ontbreekt een afdekplaatje. Hierdoor bestaat er kans op aanraking in de kast aan onderdelen die onder spanning staan.
Wij adviseren om op korte termijn een afdekplaatje aan te brengen op de lege ruimte. Hiervoor zijn geen additionele kosten begroot in het onderhoudsplan.</t>
  </si>
  <si>
    <t>Daalderop, 10 liter</t>
  </si>
  <si>
    <t>5699</t>
  </si>
  <si>
    <t>Geldermalsen MBO - Terrein</t>
  </si>
  <si>
    <t>HV17840KE</t>
  </si>
  <si>
    <t>5710</t>
  </si>
  <si>
    <t>Kesteren VMBO Hoofdgebouw</t>
  </si>
  <si>
    <t>Industrieweg 10</t>
  </si>
  <si>
    <t>4,5 m3</t>
  </si>
  <si>
    <t>Warmteterugwininstallatie balansventilator 0,6-1,4m3/s</t>
  </si>
  <si>
    <t>Nedair</t>
  </si>
  <si>
    <t>WTA HR 4000</t>
  </si>
  <si>
    <t>5000 m3/h</t>
  </si>
  <si>
    <t>WTW HR balansventilator met direct gedreven ventilatoren</t>
  </si>
  <si>
    <t>i001 - technische ruimte (zolder bouwdeel B)</t>
  </si>
  <si>
    <t>Itho; type CVE ECO 2p, 325 m3/h</t>
  </si>
  <si>
    <t>Slakkenhuisventilator Coalsit CCV 75-1.400 240 m3/h</t>
  </si>
  <si>
    <t>S&amp;P type, TD-800/200 Silent 3V, 780-910 m3/h</t>
  </si>
  <si>
    <t>S&amp;P, type TD 200/315, 2000 m3/h</t>
  </si>
  <si>
    <t>buisventilator tbv lokalen: C0.12/ C0.13/ C0.06/ C0.07/ C0.08/ A0.18/ A0.09/ B0.08
S&amp;P type, TD-800/200 Silent 3V, 780-910 m3/h</t>
  </si>
  <si>
    <t>Zehnder MX 310D +WS 611-4065 m3/h</t>
  </si>
  <si>
    <t>TLT-Turbo, DRV 355-30, 4550 m3/h</t>
  </si>
  <si>
    <t>TLT-Turbo, DRV 250/28-6 1450 m3/h</t>
  </si>
  <si>
    <t>d103 - hellend dak 103</t>
  </si>
  <si>
    <t>J.E. Stork Air, VDA 180/4-4 EC + BS, 612 m3/h</t>
  </si>
  <si>
    <t>d104 - hellend dak 104</t>
  </si>
  <si>
    <t>In de keukenberging ruimte A0.14 is een vloerverwarming verdeler aanwezig. De circulatiepomp is bevestigd met 2 bouten i.p.v. 4. Dit kan leiden tot lekkage van de pomp met als gevolg vastlopen door corrosie of kalk vervuiling.
Om lekkage te voorkomen adviseren wij de pomp op juiste wijze te monteren.
Vloerverwarming verdeler 11 groepen incl. circulatiepomp Albrand RS 30/7 bj 2004.</t>
  </si>
  <si>
    <t>i002 - technische ruimte (kelder B0.01)</t>
  </si>
  <si>
    <t>2st 3-wegklep met servomotor Siemend SAX61.</t>
  </si>
  <si>
    <t>i004 - technische ruimte (stookruimte)</t>
  </si>
  <si>
    <t>3st 3weg-klep met servomotor Siemens SAS61.</t>
  </si>
  <si>
    <t>Flamco Flexcon 200/0,5.</t>
  </si>
  <si>
    <t>Flamco Flexcon 140/0,5.</t>
  </si>
  <si>
    <t>Flamco Flexcon 25/0,5 tbv ketels.</t>
  </si>
  <si>
    <t>Wilo Stratos 50/1-8.</t>
  </si>
  <si>
    <t>Circulatiepomp warmtedistributie toerengeregeld DN50/(cv aanvoer ketelhuis)</t>
  </si>
  <si>
    <t>Wilo Stratos 50/1-8</t>
  </si>
  <si>
    <t>Circulatiepomp warmtedistributie toerengeregeld DN40/(tbv radiatorgroep lesvleugel)</t>
  </si>
  <si>
    <t>Wilo Stratos Maxo 40/5-8</t>
  </si>
  <si>
    <t>Circulatiepomp warmtedistributie toerengeregeld DN40/(tbv radiatorgroep praktijkvleugel)</t>
  </si>
  <si>
    <t>Wilo Stratos 40/1-8</t>
  </si>
  <si>
    <t>Wilo Stratos 40/1-2.</t>
  </si>
  <si>
    <t>Wilo Pico 25/1-6.</t>
  </si>
  <si>
    <t>RAV-GM1101AT8P-E</t>
  </si>
  <si>
    <t>11,2kW</t>
  </si>
  <si>
    <t>Splitunit met koudemiddel R32, 2,1kg 1,42 CO2 eq; SEER 3.22 (tbv kooklokaal)</t>
  </si>
  <si>
    <t>RXP25</t>
  </si>
  <si>
    <t>3kW</t>
  </si>
  <si>
    <t>Splitunit met koudemiddel  R32, 0,65kg, Co2 eq 0.44, SEER 3,83</t>
  </si>
  <si>
    <t>In de kelder zijn de leidingen van het drinkwater niet geïsoleerd. Hierdoor condenseert de leiding waardoor er corrosievorming ontstaat en tevens vochtige muren/ vloer.
Om condensvorming tegen te gaan adviseren wij de drinkwaterleiding in de kelder te voorzien van isolatie.</t>
  </si>
  <si>
    <t>In de kelder B0.01 is een vuilwaterpomp aanwezig. Vermoedelijk is de vlotter/ meetstok defect gezien de pomp niet aanspreekt t.o.v. het stand van het water.
Om te voorkomen dat er teveel water in de kelder komt te staand adviseren wij de pomp op korte termijn te reviseren.
1st Grundfoss Unilift KP 150, 8,5 m3/h vuilwaterpomp
1st Nocchi, PRIOX 460/13,  460 ltr/h.</t>
  </si>
  <si>
    <t>107kW2018</t>
  </si>
  <si>
    <t>In het ketelhuis staan 3 ketels in cascade opgesteld.
Tijdens de inspectie is er geen EBI rapport aangetroffen.</t>
  </si>
  <si>
    <t>62kW</t>
  </si>
  <si>
    <t>In de stookruimte zijn 3 ketels in cascade opgesteld. Tijdens de inspectie is er geen SCIOS keuringsrapport aangetroffen. Ook is de ventilator van ketel 2 hoorbaar door slijtage.
Om te voldoen aan de wet- en regelgeving adviseren wij het SCIOS rapport aan te brengen in de stookruimte. Ook is het aan te bevelen om op korte termijn de ventilator van ketel 2 te vervangen om uitval te voorkomen.
Gezien er gedeeltelijk vloerverwarming aanwezig is, is het qua energie aan te raden om na te gaan of de stooklijn/ ontwerptemperatuur naar &lt;55 oC kan worden ingesteld. Gezien dit zal leiden tot een T2 (niet optimale techniek) zijn hier geen kosten voor opgenomen.</t>
  </si>
  <si>
    <t>In de stookruimte is opslag aanwezig. Volgens het activiteiten besluit en SCIOS mag er geen opslag aanwezig zijn.
Om te voldoen aan de Nederlandse norm en wetgeving adviseren wij de opslag te verwijderen.</t>
  </si>
  <si>
    <t>TL armatuur</t>
  </si>
  <si>
    <t>LED</t>
  </si>
  <si>
    <t>Vloeistofbeveiliging wateroverlastmelder</t>
  </si>
  <si>
    <t>6536.100.00</t>
  </si>
  <si>
    <t xml:space="preserve">In het object zijn diverse verschillende vluchtwegverlichtingsarmaturen aanwezig. De gebruikte pictogrammen van de vluchtwegverlichting voldoen niet aan de NEN-EN-ISO 7010 en zijn in principe niet meer toegestaan. Vervanging is niet direct verplicht, maar bij aanpassingen aan de bestaande installatie moeten nieuwe pictogrammen worden aangebracht. 
Wij adviseren om op korte termijn de vluchtarmaturen te vervangen voor LED
</t>
  </si>
  <si>
    <t>i003 - technische ruimte (HKL)</t>
  </si>
  <si>
    <t>Laagspanning verdeelinrichting &gt;40 groepen/(01VKC)</t>
  </si>
  <si>
    <t>In de laagspanningsruimte bevindt zich onderdeelkast 01VKC. Tijdens de inspectie is geconstateerd dat er een aantal relais resoneren. Dit betekend voornamelijk dat ze defect zijn.
Om uitval van de relais te voorkomen adviseren wij deze op korte termijn te vervangen. 
01VKC merk ABB bestaande uit: 33 licht en 10 krachtgroepen, HS 80A.</t>
  </si>
  <si>
    <t>Laagspanning verdeelinrichting 20-30 groepen/(01-VKLK)</t>
  </si>
  <si>
    <t>01-VKLK merk Holec; bestaande uit 24 lichtgroepen, HS 63A.</t>
  </si>
  <si>
    <t>Laagspanning verdeelinrichting 20-30 groepen/(01-VKLK1)</t>
  </si>
  <si>
    <t>In de keukenberging ruimte A0.14 bevindt zich onderverdeelkast 01-VKLK1. Tijdens de inspectie zijn er lekkage sporen geconstateerd boven de onderverdeelkast. Dit kan leiden tot kortsluiting en brandgevaar.
Wij adviseren om na te gaan waar de lekkage vandaan komt en dit te verhelpen.
01-VKLK1 Merlin Gerin, bestaat uit: 20 st lichtgroepen, 3st krachtgroep, 2x HS 63A.</t>
  </si>
  <si>
    <t>Laagspanning verdeelinrichting 20-30 groepen/(01-VKA)</t>
  </si>
  <si>
    <t>In bergruimte B0.07 bevindt zich de elektrische verdeelkast 01-VKA. Tijdens de inspectie is geconstateerd dat diverse bekabeling niet goed is aangesloten (blote kabel), Hierdoor ontstaat de kans op elektrische aanrakingsgevaar of de kabel los schiet van de klem.
Wij adviseren de bekabeling op juiste wijze aan te sluiten waardoor er geen blote kabel meer aanwezig is. Dit kan d.m.v. het toepassen van kabelschoenen.
01-VKA bestaande uit; 8 krachtgroepen, 20 lichtgroepen, 2st ALS,  2st HS 63A</t>
  </si>
  <si>
    <t>Laagspanning verdeelinrichting 15-20 groepen/(01-VKK2)</t>
  </si>
  <si>
    <t>hager/ Holec</t>
  </si>
  <si>
    <t>01-VKK2 bestaande uit:18 lichtgroepen (12st install auto, 6st schroefpatroon) HS 63A.</t>
  </si>
  <si>
    <t>Laagspanning verdeelinrichting 10-15 groepen/(01-VKB)</t>
  </si>
  <si>
    <t>01-VKB: bestaande uit; 13 st lichtgroepen, HS 63A.</t>
  </si>
  <si>
    <t>Laagspanning hoofdverdeelinrichting 10-15 groepen/(01-HVK)</t>
  </si>
  <si>
    <t>In de laagspanningsruimte C0.01 is opslag aanwezig. Hierdoor is de installatie niet goed en veilig benaderbaar is voor inspectie, onderhoudswerkzaamheden of schakelen van de installatie. Ook mogen er geen brandbare spullen/ vloeistoffen aanwezig zijn.
Op het oogpunt van veiligheid, adviseren wij de opslag te verwijderen.
01-HVK merk Holec, 11 krachtgroepen (1st 200A, 6x 63A, 4x 25A)</t>
  </si>
  <si>
    <t>In de kabelgoot bij meterkast 01-VKK2 en in de stookruimte is een losse onafgewerkte voedingskabel aangetroffen. Het is niet bekend of deze nog onder spanning staat. Ook is de verlichtingsschakelaar van de stookruimte defect. Daarnaast is er buiten nabij de ingang een stekkerdoos aangesloten. Dit kan leiden tot kortsluiting.
Om elektrisch aanrakingsgevaar en of kortsluiting te voorkomen, adviseren wij de voedingskabel en stekkerdoos te verwijderen en de verlichtingsschakelaar te vervangen.</t>
  </si>
  <si>
    <t>Centrale regelkast klimaat/(RK Ketels)</t>
  </si>
  <si>
    <t>RK ketels bestaat uit: 1st onderstation/ 1st i/o module/ 2st therm relais/ 8st install automaat/ HS 25A.</t>
  </si>
  <si>
    <t>Centrale regelkast klimaat/(RK Kelder)</t>
  </si>
  <si>
    <t>RK- kelder bestaat uit; 1st onderstation Priva Blue ID C4, 34 i/o, 6st install automaat, HS 25A.</t>
  </si>
  <si>
    <t>Ruimte C0.09: Daalderop, 120 Liter, bj 2021</t>
  </si>
  <si>
    <t>Ruimte: B0.09, Daalderop, 50 Liter, bj 2016</t>
  </si>
  <si>
    <t>Ruimte: A0.15, Daalderop, 10 liter, bj 2004</t>
  </si>
  <si>
    <t>Ruimte: gang, Daalderop 15 liter, bj 2008</t>
  </si>
  <si>
    <t>5770</t>
  </si>
  <si>
    <t>Kesteren VMBO: Dierenverblijf</t>
  </si>
  <si>
    <t xml:space="preserve">Flamco, flexcon, 18 liter, bj 2022
</t>
  </si>
  <si>
    <t>23 kW</t>
  </si>
  <si>
    <t>5780</t>
  </si>
  <si>
    <t>Kesteren VMBO: Kas</t>
  </si>
  <si>
    <t>Regelklep/stelmotor warmtedistributie &lt;DN25</t>
  </si>
  <si>
    <t>5610.511.00</t>
  </si>
  <si>
    <t>Wilo, IPX20</t>
  </si>
  <si>
    <t>Flexcon, Flamco, 35 liter, bj onbekend</t>
  </si>
  <si>
    <t>Grundfos MAGNA3 25-100 180, bj 2010</t>
  </si>
  <si>
    <t>Grundfos, Type UPS15-35 20</t>
  </si>
  <si>
    <t>T3, Leidingwerk niet geïsoleerd, maar fungeert ook direct als afgiftelichaam. Geen verdere activiteiten noodzakelijk.</t>
  </si>
  <si>
    <t>Condens 90000i W 9000i HR50</t>
  </si>
  <si>
    <t>48.9 kW</t>
  </si>
  <si>
    <t>In de plantenkas zijn verouderde TL-armaturen aangetroffen.
In het kader van duurzaamheid adviseren wij om in het 1e planjaar de armaturen te vervangen voor de LED-varianten met aanwezigheidsdetectie.
TL armaturen toegepast.</t>
  </si>
  <si>
    <t>HV17880VE</t>
  </si>
  <si>
    <t>6110</t>
  </si>
  <si>
    <t>Velp MBO - Hoofdgebouw</t>
  </si>
  <si>
    <t>Larensteinselaan 26B</t>
  </si>
  <si>
    <t>b001 - begane grond</t>
  </si>
  <si>
    <t>i001 - technische ruimte SR A201</t>
  </si>
  <si>
    <t>In stookruimte A201 is een oude PRIVA GBS aanwezig zonder energiemonitoring.  In de stookruimte staan 3 ketels in cascade opgesteld met een gezamenlijk verwarmingscapaciteit van 306,4kW.
Volgens het bouwbesluit Algemeen deel bij nota van toelichting stb 2020,84, artikel 2.6 en EPBD III  dienen verwarming- en of koelsystemen met een vermogen &gt; 290kW  voor Januari 2026 te zijn voorzien van een gebouwautomatisering en -controle Systeem (GACS). Dit systeem dient het energieverbruik van de installatie te controleren, analyseren en hierop bijsturen.
Gezien de regeling PRIVA Compri HX niet meer leverbaar is en het GBS draait op een oude PRIVA software, adviseren wij om gelijktijdig met het vervangen van de regelkasten het GBS systeem te vervangen voor een GACS (gebouw automatisering controle systeem). Hiervoor hebben wij een meerprijs van €10.000,- opgenomen in het eerste jaar van de begroting</t>
  </si>
  <si>
    <t>Brandventilatievoorziening rookluik</t>
  </si>
  <si>
    <t>6513.610.00</t>
  </si>
  <si>
    <t>Tijdens de inspectie is er aangegeven dat er tijdens regenval een lekkage ontstaat ter hoogte van de rookluiken in plat dak 001. Aan de buitenzijde zijn er op diverse plekken een manco aan de afdichting geconstateerd. Daarnaast zijn de rookluiken verouderd.
Wij adviseren op korte termijn de rookluiken te vervangen. Tijdens de inspectie is er gesproken over het onderzoeken of de rookluiken verplicht zijn. Wij adviseren dit te onderzoeken met behulp van het bevoegd gezag of de rookluiken verplicht zijn en welke alternatieve "gelijkwaardige" mogelijkheden er zijn. Er zijn geen kosten opgenomen in de planning omtrent het onderzoek.</t>
  </si>
  <si>
    <t>i004 - technische ruimte C201</t>
  </si>
  <si>
    <t>Luchtafvoerkast 2,8-5,6m3/s/(LAK lokalen West)</t>
  </si>
  <si>
    <t>5771.414.00</t>
  </si>
  <si>
    <t>Verhust</t>
  </si>
  <si>
    <t>VKE 4A</t>
  </si>
  <si>
    <t>15408 m3/h</t>
  </si>
  <si>
    <t>LAK lokalen west bestaat uit afzuigventilator v-snaar en niet toerengedreven.</t>
  </si>
  <si>
    <t>Luchtafvoerkast 1,4-2,8m3/s/(LAK lokalen Zuid)</t>
  </si>
  <si>
    <t>5771.413.00</t>
  </si>
  <si>
    <t>VKE 2-A</t>
  </si>
  <si>
    <t>8208 m3/h</t>
  </si>
  <si>
    <t>LAK lokalen zuid bestaat uit: afzuigventilator v-snaar gedreven zonder toerenregeling</t>
  </si>
  <si>
    <t>Luchtafvoerkast 0,6-1,4m3/s/(LAK Keuken)</t>
  </si>
  <si>
    <t>VKE 1-A</t>
  </si>
  <si>
    <t>2340 m3/h</t>
  </si>
  <si>
    <t>LAK keuken bestaat uit afzuigventilator v-snaar en niet toerengedreven.</t>
  </si>
  <si>
    <t>Luchtafvoerkast 0,6-1,4m3/s/(LAK toiletten West)</t>
  </si>
  <si>
    <t>VKE 1.A</t>
  </si>
  <si>
    <t>2160 m3/h</t>
  </si>
  <si>
    <t>LAK toiletten west bestaat uit: afzuigventilator  v-snaar gedreven zonder toerenregeling.</t>
  </si>
  <si>
    <t>Luchtafvoerkast 0,6-1,4m3/s/(LAK overblijflokaal)</t>
  </si>
  <si>
    <t>VKE 1,5</t>
  </si>
  <si>
    <t>4968 m3/h</t>
  </si>
  <si>
    <t>LAK overblijflokaal bestaat uit afzuigventilator v-snaar gedreven zonder toerenregeling.</t>
  </si>
  <si>
    <t>Luchtafvoerkast 0,6-1,4m3/s/(LAK Collegezaal)</t>
  </si>
  <si>
    <t>3600 m3/h</t>
  </si>
  <si>
    <t>LAK overblijflokaal bestaat uit afzuigeventilator V-snaar gedreven zonder toerenregeling
Lagers hoorbaar door slijtage</t>
  </si>
  <si>
    <t>Luchtafvoerkast &lt;0,6m3/s/(LAK toiletten zuid)</t>
  </si>
  <si>
    <t>VKE 0,5</t>
  </si>
  <si>
    <t>900 m3/h</t>
  </si>
  <si>
    <t>LAK toiletten zuid bestaat uit afzuigventilator v-snaar en niet toerengedreven.</t>
  </si>
  <si>
    <t>Luchtbehandelingskast toevoer V 1,4-2,8m3/s/(LBK Overblijflokaal)</t>
  </si>
  <si>
    <t>5004 m3/h</t>
  </si>
  <si>
    <t>LBK Overblijflokaal bestaat uit: kleppensectie/ filtersectie/ verwarmingsbatterij/ ventilator v-snaar en niet toerengeregeld.</t>
  </si>
  <si>
    <t>Luchtbehandelingskast toevoer V 0,6-1,4m3/s/(LBK Collegezaal)</t>
  </si>
  <si>
    <t>VKE1</t>
  </si>
  <si>
    <t>In het object zijn diverse luchtbehandelingskasten aanwezig. De LBK's en LAK's hebben hun theoretische levensduur ruimschoots overschreden. Tevens zijn de lagers van de ventilatoren hoorbaar door slijtage.  Dit betreft luchtbehandelingskasten;
- LBK Collegezaal, technische ruimte A201;
- LBK Overblijflokaal, technische ruimte A201;
- LAK toiletten zuid, technische ruimte A201;
- LAK overblijflokaal, technische ruimte A201;
- LAK Collegezaal, technische ruimte A201;
- LAK lokalen Zuid, technische ruimte A201;
- LAK keuken, technische ruimte C201;
-LAK lokalen west, technische ruimte C201;
- LAK toiletten West, technische ruimte C201.
Gezien bouwjaar, gebrekenbeeld en uit oogpunt van energiebesparing is het raadzaam om de totale luchtbehandeling op korte termijn te vervangen, voor bijvoorbeeld een LBK met WTW, voorverwarming en mogelijk koeling. In de begroting is een meerprijs van €120.000 opgenomen voor het aanpassen van de totale luchtbehandeling.
LBK Collegezaal bestaat uit kleppensectie/ filtersectie/ verwarmingsbatterij/ ventilator v-snaar en niet toerengeregeld.</t>
  </si>
  <si>
    <t>i003 - technische ruimte A213</t>
  </si>
  <si>
    <t>In technische ruimte A2.13 zijn 6 slakkenhuisventilatoren aanwezig t.b.v. de zuurkasten en motoren(hal). De lagers van de aandrijfmotoren (ventilator tbv zuurkast 2e van links/ tbv motorenhal) zijn hoorbaar door slijtage.
Om uitval en of vastlopen van de ventilatoren te voorkomen adviseren wij de ventilatoren op korte termijn te vervangen.
4st slakkenhuisventilator Sodeca, type CPV 1020-4T, bj 1996 tbv zuurkast;
1st slakkenhuivent Sodeca, type CPV 1630-6T, bj 1996 tbv Motorenhal;
1st slakkenhuisvent Nedermann, type 522, bj 1997 tbv motoren.</t>
  </si>
  <si>
    <t>1st drie-wegklep Siemens SKD 62 bj 2019 tbv Radiatoren overblijflokaal.</t>
  </si>
  <si>
    <t>1st drie-wegklep Siemens SKD62 bj 2022 tbv Radiatoren Oost-gevel.
1st drie-wegklep Siemems SAS 61 bj 2021 tbv LBK Collegezaal.</t>
  </si>
  <si>
    <t>1st drie-wegklep Siemens SKD 62 bj 2014 tbv Radiatoren Zuid-gevel
1st driewegklep Siemens SAX 61 bj 2014 tbv Radiatoren Noord-gevel
1st drie-wegklep Siemens SQS 65 bj 2014 tbv LBK Overblijflokaal</t>
  </si>
  <si>
    <t>In stookruimte A201 is een drie-wegklep met een oude servomotor aanwezig (Groep radiatoren West-Gevel).
De servomotor is hoorbaar door slijtage en blijft zo nu en dan hoorbaar hangen.
Om te voorkomen dat de servomotor niet meer functioneert, adviseren wij deze op korte termijn te vervangen.
1st drie-wegklep Landis &amp; Gyr bj 1996 tbv radiatoren West Gevel.</t>
  </si>
  <si>
    <t>Flamco Flexcon 200/1,0</t>
  </si>
  <si>
    <t>In stookruimte A201 is op de CV verdeler groep Luchtbehandelingskasten een ''oude''  400Volt circulatiepomp aanwezig. Deze pompen zijn niet meer leverbaar. Ook is de circulatiepomp niet toerengeregeld.
Om energie te besparen is het raadzaam om de pomp te vervangen voor een toerengeregelde pomp. In de begroting hebben wij de kosten voor het vervangen van de pomp in het eerste jaar begroot.
Wilo P40/100r 400V, tbv Luchtbehandelingskasten.</t>
  </si>
  <si>
    <t>Wilo Stratos 40/1-4 tbv Radiatoren overblijflokaal.</t>
  </si>
  <si>
    <t>1st Wilo Maxo 30/0,5-6 bj 2019 tbv LBK overblijflokaal
1st Wilo Maxo 30/ 0,5-6 bj 2020 tbv LBK Collegezaal.
1st Wilo Maxo 30/0,5-8 bj 2020 tbv radiatoren Zuid-gevel
1st Wilo Maxo 30/0,5-12 bj 2020 tbv Radiatoren West-Gevel
1st Wilo Maxo 30/0,5-8 bj 2020 tbv Radiatoren Oost-Gevel
1st Wilo Maxo 30/0,5-8 bj 2020 tbv radiatoren Noord-Gevel</t>
  </si>
  <si>
    <t>In de stookruimte zijn de appendages en pompen niet voorzien van isolatie.
Om energieverlies te voorkomen/beperken adviseren wij de pompen en appendages te voorzien van bijvoorbeeld isolatiematrassen.</t>
  </si>
  <si>
    <t>PUHY-P300YNW-A</t>
  </si>
  <si>
    <t>33-37,5kW</t>
  </si>
  <si>
    <t>Multisplit inclusief 5 binnendelen in lokalen B102,C102 en B105// CO2 eq 13,57 ton</t>
  </si>
  <si>
    <t>Split systeem enkelvoudig 6-10kW/(tbv serverruimte)</t>
  </si>
  <si>
    <t>RZAG60A2V1B</t>
  </si>
  <si>
    <t>6,5kW</t>
  </si>
  <si>
    <t>Compressie splitunit met koudemiddel R32, 1,55kg met een CO2 eq 1.05, EER/COP 3.4</t>
  </si>
  <si>
    <t>Persluchtdroger</t>
  </si>
  <si>
    <t>5420.400.00</t>
  </si>
  <si>
    <t>Atlas Copco</t>
  </si>
  <si>
    <t>FX 2</t>
  </si>
  <si>
    <t>16 bar</t>
  </si>
  <si>
    <t>LX 108</t>
  </si>
  <si>
    <t>10 bar/ 0,83 l/s</t>
  </si>
  <si>
    <t>Perslucht compresor tbv rookluiken</t>
  </si>
  <si>
    <t>GA5</t>
  </si>
  <si>
    <t>7,5 bar/ 13,6 l/s</t>
  </si>
  <si>
    <t>inclusief persluchttank 500 ltr/ 11 bar.</t>
  </si>
  <si>
    <t>i009 - technische ruimte B008 (hydrofoor)</t>
  </si>
  <si>
    <t>Duijvelaar Pompen</t>
  </si>
  <si>
    <t>HU3 DPVME 6/2 B</t>
  </si>
  <si>
    <t>2.08 l/s</t>
  </si>
  <si>
    <t>Hydrofoor toerengeregeld per pomp</t>
  </si>
  <si>
    <t>110,2</t>
  </si>
  <si>
    <t>Volgende inspectie dient uitgevoerd te worden voor 23-04-2024</t>
  </si>
  <si>
    <t>110,2 kW</t>
  </si>
  <si>
    <t>Gasketel 80-100kW (wand)/(ketel 1)</t>
  </si>
  <si>
    <t>Quinta Pro 90</t>
  </si>
  <si>
    <t>86kW</t>
  </si>
  <si>
    <t>In de stookruimte staan 3 ketels in cascade opgesteld met een gezamenlijk verwarmingscapaciteit van 306,4kW.
De warmwater toevoertemperatuur van de ketels staat ingesteld op 90 oC.
Om hoge energieverbruik te voorkomen, adviseren wij  de aanvoer en retour temperatuur in te regelen d.m.v. weersafhankelijke regeling. Bijvoorbeeld bij buiten temp &gt; 10oC aanvoertemperatuur instellen &lt; 55oC
Voor het aanpassen/ nagaan of de stooklijn naar beneden kan worden afgesteld is in het onderhoudsplan 1 kostenpost opgenomen van € 1500,-
Volgende inspectie dient uitgevoerd te worden voor 23-04-2024.</t>
  </si>
  <si>
    <t>Gevel-/plafondarmatuur middelgroot/(TL)</t>
  </si>
  <si>
    <t>Gevel-/plafondarmatuur klein/(spaarlamp)</t>
  </si>
  <si>
    <t>Vluchtverlichtingarmatuur centraal</t>
  </si>
  <si>
    <t>6354.300.00</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</si>
  <si>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er nood- vluchtverlichtingsarmaturen aanwezig waarvan de accu defect is. Ook is het overgrote deel van de nood-vluchtverlichtingsarmaturen verouderd.
Wij adviseren op korte termijn een onderhoudsbeurt uit te voeren om de verouderde armaturen te vervangen en de verouderde pictogrammen uit te faseren en te vervangen voor de nieuwe variant.</t>
  </si>
  <si>
    <t>Noodverlichtingarmatuur centraal</t>
  </si>
  <si>
    <t>6354.200.00</t>
  </si>
  <si>
    <t>De armaturen zijn als volgt opgebouwd:
c.a. 90% is LED;
c.a. 5% is TLD;
c.a. 5% is PL.</t>
  </si>
  <si>
    <t>Elektrische wandkachel Dimplex, model EC320B, 2000W</t>
  </si>
  <si>
    <t>Laagspanning verdeelinrichting &gt;40 groepen/(LK2B)</t>
  </si>
  <si>
    <t>Weber</t>
  </si>
  <si>
    <t>LK2B: 39 licht en 6 krachtgroepen, 2st HS 63A.</t>
  </si>
  <si>
    <t>i006 - technische ruimte C101</t>
  </si>
  <si>
    <t>Laagspanning verdeelinrichting &gt;40 groepen/(LK1A)</t>
  </si>
  <si>
    <t>In het object zijn diverse elektrische onderverdeel inrichtingen aanwezig. De verdeelkasten zijn voorzien van schroefpatroon zekeringen met eindgroepenschakelaars. De eindgroepenschakelaars zijn niet meer te verkrijgen. Indien er een eindgroepschakelaar defect raakt dient te gehele elektrische verdeelkast omgebouwd/ vervangen te worden.
Wij adviseren om de elektrische verdeelkast binnen 5 jaar te vervangen en of reviseren door bijvoorbeeld de schroefpatronen te vervangen voor installatie automaten.
LK1A bestaat uit: 47 lichtgroepen 1f, 1 krachtgroep 3f, 2st HS 63A.</t>
  </si>
  <si>
    <t>i010 - technische ruimte B006</t>
  </si>
  <si>
    <t>Laagspanning verdeelinrichting &gt;40 groepen/(LK0A)</t>
  </si>
  <si>
    <t>LK0A ; 41 lichtgroepen 1f, 4 krachtgroepen 3f, 2st HS 63A.</t>
  </si>
  <si>
    <t>i007 - technische ruimte A105</t>
  </si>
  <si>
    <t>Laagspanning verdeelinrichting 30-40 groepen/(LK1B)</t>
  </si>
  <si>
    <t>LK1B bestaande uit: 30 lichtgroepen 1f en 3 krachtgroepen 3f, 2st HS 63A.</t>
  </si>
  <si>
    <t>Laagspanning verdeelinrichting 30-40 groepen/(LK2A)</t>
  </si>
  <si>
    <t>LK2A bestaat uit: 34 lichtgroepen, 1 krachtgroep, 2x HS 63A.</t>
  </si>
  <si>
    <t>Laagspanning verdeelinrichting 30-40 groepen/(LK0B)</t>
  </si>
  <si>
    <t>In magazijn B001 is onderverdeelinrichting LB01 aanwezig. Tijdens de inspectie is geconstateerd dat de ruimte tussen diverse groepen &gt; 1cm bedraagt, hierdoor ontstaat er kans op elektrische aanrakingsgevaar. Tevens zijn onderdelen zoals eindgroepenschakelaars niet meer leverbaar.
Wij adviseren om de installatieautomaten en eindgroepenschakelaars op de rail tegen elkaar aan te monteren en openruimte afdekken met een blindplaat. Tevens is het te overwegen om de verdeelkast op korte termijn te vervangen en of reviseren.
LK0B bestaat uit; 30 lichtgroepen 1f, 2st HS 63A.</t>
  </si>
  <si>
    <t>Laagspanning verdeelinrichting 15-20 groepen/(01-VK0-K)</t>
  </si>
  <si>
    <t>01-VK0-K bestaat uit: 10 krachtgroepn 3f, 9 lichtgroepen 1f, HS 125A</t>
  </si>
  <si>
    <t>Laagspanning verdeelinrichting 10-15 groepen/(VP1-2)</t>
  </si>
  <si>
    <t>VP1-2 bestaande uit: 14 lichtgroepen 1f, 4st ALS, Stuurstroomschakelaar 25A.</t>
  </si>
  <si>
    <t>Laagspanning verdeelinrichting 10-15 groepen/(VK0-3)</t>
  </si>
  <si>
    <t>VK0-3 bestaande uit: 6 kracht 3f en 6 lichtgroepen 1f, 1stStuurstroomschakelaar 25A.</t>
  </si>
  <si>
    <t>Laagspanning verdeelinrichting 10-15 groepen/(VK0-4)</t>
  </si>
  <si>
    <t>VK0-4 bestaande uit: 6 kracht 3f en 6 lichtgroepen 1f, 1stStuurstroomschakelaar 25A.</t>
  </si>
  <si>
    <t>Laagspanning verdeelinrichting 10-15 groepen/(VK0-2)</t>
  </si>
  <si>
    <t>VK0-2 bestaande uit: 5 kracht 3f en 6 lichtgroepen 1f, 1stStuurstroomschakelaar 25A.</t>
  </si>
  <si>
    <t>Laagspanning verdeelinrichting 10-15 groepen/(VK0-1)</t>
  </si>
  <si>
    <t>VK0-1 bestaande uit: 6 kracht 3f en 6 lichtgroepen 1f, 1stStuurstroomschakelaar 25A.</t>
  </si>
  <si>
    <t>i005 - technische ruimte C105 (server ruimte)</t>
  </si>
  <si>
    <t>Laagspanning verdeelinrichting 10-15 groepen/(LK1C)</t>
  </si>
  <si>
    <t>LK1C bestaat uit 10 lichtgroepen 1f (schroefpatroon zekering)</t>
  </si>
  <si>
    <t>Laagspanning verdeelinrichting &lt;10 groepen/(01-LIFT)</t>
  </si>
  <si>
    <t>Verdeelkast 01 Lift bestaat uit: 4 groepen, 2 HS 40A.</t>
  </si>
  <si>
    <t>i011 - technische ruimte B003</t>
  </si>
  <si>
    <t>Laagspanning verdeelinrichting &lt;10 groepen/(01-LTO-T)</t>
  </si>
  <si>
    <t>01-LT0-T bestaat uit 9st lichtgroepen, 1st verlichtings besturing relais, HS 63A.</t>
  </si>
  <si>
    <t>Laagspanning hoofdverdeelinrichting 10-15 groepen/(01HKL)</t>
  </si>
  <si>
    <t>HKL bestaat uit 12 uitgaande groepen 160A, 1st HS 400A.</t>
  </si>
  <si>
    <t>i002 - technische ruimte A207</t>
  </si>
  <si>
    <t>Noodverlichtingsunit inclusief bekabeling/(tbv NV 2e etage bwd C)</t>
  </si>
  <si>
    <t>Van Lien</t>
  </si>
  <si>
    <t>VL24/1/T250</t>
  </si>
  <si>
    <t>In technische ruimte A207 bevindt zich de centrale noodverlichtingsunit. Onderdelen zoals printplaten zijn niet meer leverbaar. Ook zijn er geen actuele tekeningen aangetroffen welke noodverlichtingsarmaturen op de centrale unit is aangesloten. Tevens is geconstateerd dat de accu's het laatst vervangen zijn in 2017.
Om de bedrijfszekerheid te waarborgen adviseren wij de accu's op korte termijn te vervangen. Tevens is het te overwegen om de gehele centrale noodverlichtingsunit te vervangen.</t>
  </si>
  <si>
    <t>Centrale regelkast diverse/(cascade regeling)</t>
  </si>
  <si>
    <t>Reamtic</t>
  </si>
  <si>
    <t>Centraal meld-/bedieningspaneel/(schakelpaneel tbv verlichting)</t>
  </si>
  <si>
    <t>Compri HX 8E</t>
  </si>
  <si>
    <t>In de stookruimte is regelkast (RK1) voorzien van Priva Compri HX regelaars. Dit type regelaar wordt niet meer geproduceerd en onderdelen hiervan zijn niet meer verkrijgbaar.
De Compri HX regelaar heeft, voor het starten en stoppen van de regelingen op een bepaalde tijd, een ingebouwde klok die de huidige tijd en datum bijhoudt. Deze klok loopt dankzij de back-up batterij gewoon door. Indien de stroom uitvalt (bij een lege back-up batterij) zullen alle instellingen verloren gaan en dient de hardware handmatig gereset en weer opnieuw in bedrijf gesteld te worden.
Om de bedrijfszekerheid van deze regeling te waarborgen is het aan te raden om de back-up batterij eens in de 4 a 5 jaar te vervangen. Aangezien de regelaar en back-up batterij niet meer leverbaar zijn, adviseren om de regelkasten binnenkort te laten reviseren of vervangen naar bijvoorbeeld Priva, type: Blue ID.  
Regelkast bestaat uit 2st onderstation 1st Compri HX 8E/ 1st Compri HX XM1/ 16st i/o uitbreidingsmodules/ 19st therm relais/ 20 kracht en 6 lichtgroepen/ HS 63A.</t>
  </si>
  <si>
    <t>i008 - technische ruimte A111</t>
  </si>
  <si>
    <t>Elektrische boiler Daalderop, type Duo koper 120 liter.</t>
  </si>
  <si>
    <t>b002 - 1ste verdieping</t>
  </si>
  <si>
    <t>Daalderop, Duo koper, 80 liter, bouwjaar 1996.</t>
  </si>
  <si>
    <t>Daalderop, Duo koper, 80 liter, bouwjaar 1996 en 2003.</t>
  </si>
  <si>
    <t>In technische ruimte A213 bevindt zich een elektrische boiler met laag water verbruik. Verduurzamen is in eerste instantie niet gelijk nodig.
Wij adviseren om de boiler op zijn natuurlijke vervangingsmoment te vervangen voor bijvoorbeeld een elektrische doorstromer. Hier is een meerprijs voor opgenomen van € 650,-
Daalderop Duo koper 50 liter.</t>
  </si>
  <si>
    <t>In technische ruimte A111 is een defecte keerklep t.b.v. elektrische boiler aanwezig. Ook is er geen sticker aangetroffen dat deze keerklep is gecontroleerd op werking.
Om vervuiling/ legionella van het verwarm-tapwater te voorkomen adviseren wij de keerklep op korte termijn te vervangen.</t>
  </si>
  <si>
    <t>g503 - gevel 503</t>
  </si>
  <si>
    <t>6150</t>
  </si>
  <si>
    <t>Velp MBO - Kapschuur</t>
  </si>
  <si>
    <t>Flamco, Flexcon, 35 liter, bouwjaar 2018.</t>
  </si>
  <si>
    <t>LED 80%, TLD 20%.</t>
  </si>
  <si>
    <t>i002 - lokaal 5 outdoor</t>
  </si>
  <si>
    <t>Laagspanning verdeelinrichting 15-20 groepen/(04-VKA)</t>
  </si>
  <si>
    <t>Laagspanning verdeelinrichting &lt;10 groepen/(04-VK-B)</t>
  </si>
  <si>
    <t>Halyster</t>
  </si>
  <si>
    <t>Daalderop, Close- in 15, 15 liter, bouwjaar 2002.</t>
  </si>
  <si>
    <t>6199</t>
  </si>
  <si>
    <t>Velp MBO - Terrein</t>
  </si>
  <si>
    <t>Alhua</t>
  </si>
  <si>
    <t>Vetvanginstallatie afvalwater</t>
  </si>
  <si>
    <t>5230.300.00</t>
  </si>
  <si>
    <t>Arveon</t>
  </si>
  <si>
    <t>Awalift 1/2</t>
  </si>
  <si>
    <t>50 m3/h</t>
  </si>
  <si>
    <t>g101 - overkapping, bosbouw opslag</t>
  </si>
  <si>
    <t>HV17850NM</t>
  </si>
  <si>
    <t>6310</t>
  </si>
  <si>
    <t>Nijmegen VMBO Hoofdgebouw</t>
  </si>
  <si>
    <t>10,6 m3</t>
  </si>
  <si>
    <t>i000 - Installaties algemeen</t>
  </si>
  <si>
    <t>Top Control 6.6</t>
  </si>
  <si>
    <t>N.v.t.</t>
  </si>
  <si>
    <t>Luchtbehandelingskast toevoer + WTW 0,6-1,4m3/s</t>
  </si>
  <si>
    <t>5771.312.00</t>
  </si>
  <si>
    <t>WTA HR 4000 B B/F</t>
  </si>
  <si>
    <t>Max. 4.000 m³/h bij 200 Pa</t>
  </si>
  <si>
    <t>VK-1.5-B-O</t>
  </si>
  <si>
    <t>4.799 m³/h</t>
  </si>
  <si>
    <t>In de luchtbehandelingskast op dak 3 is corrosie vastgesteld.
Ons advies is om dit te verwijderen en te behandelen.
Tevens loopt de ventilator van de luchtbehandelingskast erg zwaar.
Ons advies is om de lagers te vervangen.</t>
  </si>
  <si>
    <t>In diverse lokalen zijn kanaalventilatoren aangebracht waarvan de toevoerkanalen niet geïsoleerd zijn.
Om condensvorming te voorkomen, i.v.m. verschil buiten- en binnentemperatuur, dienen deze toevoerkanalen geïsoleerd te worden.</t>
  </si>
  <si>
    <t>Lokalen 4, 16, 17, 18, 19, 20, 21, 22, 23, 2x in noodlokaal.
Fabr. Soler &amp; Palau, type TD-800/200 Silent 3V</t>
  </si>
  <si>
    <t>Fabr. SystemAir, type DVS 400DV sileo+REV5/7, max 4.172 m³/h, bouwjaar 2018</t>
  </si>
  <si>
    <t>Fabr. Zehnder, type MX 210+WS, 3.701 m³/h, bouwjaar 2020</t>
  </si>
  <si>
    <t>Fabr. Zehnder, type MX 210D+WS, 3.464 m³/h, bouwjaar 2020</t>
  </si>
  <si>
    <t>Fabr. SystemAir, type DVS 400DV sileo+REV5/7, max 4.172 m³/h, bouwjaar 2022</t>
  </si>
  <si>
    <t>Fabr. ROvent, bouwjaar onbekend</t>
  </si>
  <si>
    <t>Fabr. J.E. StorkAir, type DAP, debiet onbekend, bouwjaar onbekend.</t>
  </si>
  <si>
    <t>Fabr. SystemAir, type DVS 310EV REV3/3, 1.447 m³/h, bouwjaar 2019.</t>
  </si>
  <si>
    <t>Dakventilator &lt;0,3m3/s/(RK1 18AV9)</t>
  </si>
  <si>
    <t>Fabr. onbekend, type V-CDP, debiet en bouwjaar onbekend.</t>
  </si>
  <si>
    <t>Fabr. SystemAir, type DVS 225EZ sileo+REV3/3, 835 m³/h, bouwjaar 2019</t>
  </si>
  <si>
    <t>4x fabr. Ziehl-Abegg, 1x 17AV3 (fabr. onbekend)</t>
  </si>
  <si>
    <t>i008 - conciërgeruimte</t>
  </si>
  <si>
    <t>i001 - stookruimte dakopbouw</t>
  </si>
  <si>
    <t>Fabr. Siemens, type MXF461.50-30</t>
  </si>
  <si>
    <t>Fabr. Siemens, type MXF461.40-20</t>
  </si>
  <si>
    <t>i004 - lokaal 7, ruimte 0.18</t>
  </si>
  <si>
    <t>Regelklep/stelmotor warmtedistributie DN32/(RK1 50CV4)</t>
  </si>
  <si>
    <t>Fabr. Siemens, type MXG461.32-12, bouwjaar 2003</t>
  </si>
  <si>
    <t>Fabr. Siemens type SAS31</t>
  </si>
  <si>
    <t>Fabr. Flamco, type Flexcon 425/0,5</t>
  </si>
  <si>
    <t>i003 - boilerruimte</t>
  </si>
  <si>
    <t>Fabr. Flamco, type Flexcon 25/1,0</t>
  </si>
  <si>
    <t>Fabr. Flamco, type Flexcon 18/0,5</t>
  </si>
  <si>
    <t>De 3 circulatiepompen t.b.v. de verwarming op de cv-verdeler (stookruimte dakopbouw) zijn verkeerd gemonteerd. Hierdoor werken de pompen in de verkeerde richting, waardoor de pomp ver onder zijn niveau presteert. Ook heeft de pomp meer kans op storingen en of uitval en heeft dit invloed op de levensduur.
Gezien het bouwjaar van de pompen adviseren wij deze te vervangen en op correcte wijze te installeren. Dit zorgt voor een betere prestatie van de pomp en verwarmingsinstallatie. Tevens zal dit de levensduur te vergroten en zullen de nieuwe pompen stukken energiezuiniger zijn.
Fabr. Grundfos, type UMS 50-30,  UMS 50-60</t>
  </si>
  <si>
    <t xml:space="preserve">Fabr. Grundfos, type UPS40-50
</t>
  </si>
  <si>
    <t>Fabr. Grundfos, type UP40-75R</t>
  </si>
  <si>
    <t>Fabr. Grundfos, type UPS 36-20 F 200, DN32, bouwjaar 2008.</t>
  </si>
  <si>
    <t xml:space="preserve">Fabr. Grundfos, type UPE 32-60
</t>
  </si>
  <si>
    <t xml:space="preserve">Fabr. Grundfos, type Magna3 32-80
</t>
  </si>
  <si>
    <t>Fabr. Grundfos, type Comfort 15-14 BA PM; niet toerengeregeld.</t>
  </si>
  <si>
    <t>Ter plaatse van de stookruimte van de dakopbouw bevindt zich een verdeler CV-installatie die vermoedelijk asbesthoudende pakkingen heeft.
Daarnaast ontbreekt op verschillende leidingdelen de isolatie.
Wij adviseren om de diverse pakkingen te vrevangen en om isolatie aan te brengen om energieverlies te voorkomen.</t>
  </si>
  <si>
    <t>Nibe</t>
  </si>
  <si>
    <t>UKV 40 spiraal</t>
  </si>
  <si>
    <t>40 liter</t>
  </si>
  <si>
    <t>Split systeem multisplit 6-10kW/(t.b.v. klaslokaal)</t>
  </si>
  <si>
    <t>5512.123.00</t>
  </si>
  <si>
    <t>5MXS90E7V3B1</t>
  </si>
  <si>
    <t>8-9,6kW</t>
  </si>
  <si>
    <t>Ter plaatse van dak 2 bevinden zich diverse splitunits waarvan de isolatie aangetast is.
Wij adviseren om deze isolatie te herstellen.
1 st. compressie multisplit met Co2 eq 6,2, met COP 3,65.</t>
  </si>
  <si>
    <t>FDC71VNX</t>
  </si>
  <si>
    <t>7,1-8kW</t>
  </si>
  <si>
    <t>Compressie splitunit met CO2 eq 6,15, EER/COP 3,48/3,62</t>
  </si>
  <si>
    <t>Split systeem enkelvoudig 3-6kW/(t.b.v. serverruimte)</t>
  </si>
  <si>
    <t>PUB2 DS2</t>
  </si>
  <si>
    <t>300 liter</t>
  </si>
  <si>
    <t>Leidingen niet geisoleerd in boilerruimte.</t>
  </si>
  <si>
    <t>Gasketel 50-80kW (wand)/(Ketel 2)</t>
  </si>
  <si>
    <t>Gezien de kleur van de vlam is er een onvolledige verbranding en daarnaast is er een rookgaslekkage waarneembaar. Dit geldt voor beide wandketels.
Ons advies is om deze gebreken te verhelpen. 
Volgende inspectie dient uitgevoerd te worden vóór 3-11-2024.</t>
  </si>
  <si>
    <t>Gasketel 50-80kW (wand)/(Ketel 1)</t>
  </si>
  <si>
    <t>Gasketel 200-450kW (staand)/(Ketel 3)</t>
  </si>
  <si>
    <t>Gas 3000</t>
  </si>
  <si>
    <t>161-382 kW</t>
  </si>
  <si>
    <t>De luchtslang, t.b.v. de verbrandingsluchttoevoer, van de staande VR-ketel in de stookruimte van de dakopbouw is verkleurd en is bros aan het worden.
Ons advies is om deze luchtslang te vervangen om lekkage te voorkomen.
Gezien de leeftijd van de ketel, adviseren wij om deze op korte termijn te vervangen. Raadzaam is om de cascadeopstelling uit te breiden. Deze vervanging zal tevens positief zijn voor het gasverbruik. 
VR-ketel. Aanvoertemperatuur 85°C.</t>
  </si>
  <si>
    <t>De interieurverlichting is volledig uitgevoerd met conventionele TL of PL verlichting.
Vanuit het oogpunt op energiezuinigheid adviseren wij om de armaturen te vervangen voor LED varianten. Tijdens deze vervanging is het tevens raadzaam om de verouderde calamiteitenverlichting mee te vervangen.</t>
  </si>
  <si>
    <t>i0.08b - Werkkast 2 begane grond ruimte 0.08b</t>
  </si>
  <si>
    <t>Laagspanning verdeelinrichting 20-30 groepen/(01LB0)</t>
  </si>
  <si>
    <t>Eaton / AEG</t>
  </si>
  <si>
    <t>i006 - hoofdverdeelinrichting ruimte 0.03</t>
  </si>
  <si>
    <t>Laagspanning verdeelinrichting 20-30 groepen/(01HKL0)</t>
  </si>
  <si>
    <t>HS250A</t>
  </si>
  <si>
    <t>i005 - lokaal 3, ruimte 0.33</t>
  </si>
  <si>
    <t>Laagspanning verdeelinrichting 20-30 groepen/(01LVAP)</t>
  </si>
  <si>
    <t>HS63A</t>
  </si>
  <si>
    <t>Laagspanning verdeelinrichting 15-20 groepen/(LK-ENTREE)</t>
  </si>
  <si>
    <t>Xpole</t>
  </si>
  <si>
    <t>i007 - ruimte 0.29</t>
  </si>
  <si>
    <t>Laagspanning verdeelinrichting 10-15 groepen/(01LA0)</t>
  </si>
  <si>
    <t>i002 - serverruimte</t>
  </si>
  <si>
    <t>Laagspanning verdeelinrichting 10-15 groepen/(01LD1)</t>
  </si>
  <si>
    <t>HS40A</t>
  </si>
  <si>
    <t>i0.40 - Gymleraar 0.40</t>
  </si>
  <si>
    <t>Laagspanning verdeelinrichting &lt;10 groepen/(01LDO)</t>
  </si>
  <si>
    <t>Laagspanning verdeelinrichting &lt;10 groepen/(01KB0)</t>
  </si>
  <si>
    <t>Laagspanning verdeelinrichting &lt;10 groepen/(01KC0)</t>
  </si>
  <si>
    <t>i0.45 - Toestelberging gymzaal 0.45</t>
  </si>
  <si>
    <t>Centrale regelkast diverse</t>
  </si>
  <si>
    <t>Fabr. Rexroth, type IndraDrive Fc</t>
  </si>
  <si>
    <t>Centrale regelkast klimaat/(RK 01-CV)</t>
  </si>
  <si>
    <t>Compri HX4</t>
  </si>
  <si>
    <t>In de stookruimte is een regelkast (RK 01-CV) aanwezig. De regelaars zijn van het merk Priva, type Compri HX4, en zijn ca. 20 jaar oud. Onderdelen van deze installatie zijn niet/nauwelijks meer verkrijgbaar. Dit brengt het bedrijfsproces van de klimaatinstallaties in gevaar.
Ons advies is om de CompriHX regelaars te vervangen voor de Priva BlueID variant.
Tevens viel op dat diverse leidingdoorvoeren van de kast in de dakopbouw niet zijn afgedicht. Hierdoor is de beschermingsgraad IP55 niet meer gewaarborgd.
Ons advies is om deze niet gebruikte kabeldoorvoeren deugdelijk af te dichten.
2 onderstations, 7 uitbreidingsmoduIes, 23 thermische relais, 5 installatie-automaten, HS63A, in regelkast Remeha cascaderegelaar</t>
  </si>
  <si>
    <t>Daalderop 80 liter, bj 2021</t>
  </si>
  <si>
    <t xml:space="preserve">2 stuks: 10 liter
</t>
  </si>
  <si>
    <t>2 stuks: 10 liter</t>
  </si>
  <si>
    <t>1 stuk: 15 liter</t>
  </si>
  <si>
    <t>6350</t>
  </si>
  <si>
    <t>Nijmegen VMBO - Loods</t>
  </si>
  <si>
    <t>i001 - technische ruimte links</t>
  </si>
  <si>
    <t>Warmteterugwininstallatie balansventilator &lt;0,6m3/s</t>
  </si>
  <si>
    <t>5771.511.00</t>
  </si>
  <si>
    <t>J.E.Storkair</t>
  </si>
  <si>
    <t>Ned air</t>
  </si>
  <si>
    <t>WTW HR 1000</t>
  </si>
  <si>
    <t>0.27 M3/S</t>
  </si>
  <si>
    <t>d101 - hellend dak 101</t>
  </si>
  <si>
    <t>i002 - technische ruimte rechts</t>
  </si>
  <si>
    <t>Baseflex, 18 liter, bj 2021</t>
  </si>
  <si>
    <t>Daalderop</t>
  </si>
  <si>
    <t>Ecom line HRC 22V</t>
  </si>
  <si>
    <t>21 kW</t>
  </si>
  <si>
    <t>De gebruikte pictogrammen van de vluchtwegverlichting voldoen niet aan de NEN-EN-ISO 7010 en zijn in principe niet meer toegestaan. Vervanging is niet direct verplicht, maar bij aanpassingen aan de bestaande installatie dienen er nieuwe pictogrammen worden aangebracht. 
Wij adviseren bij de eerstvolgende onderhoudsbeurt aan de vluchtarmaturen de verouderde pictogrammen uit te faseren en te vervangen voor de nieuwe variant.</t>
  </si>
  <si>
    <t>De verlichting van het object is momenteel uitgevoerd met conventionele TL verlichting.
Vanuit het oogpunt op energiezuinigheid en de duurzaamheid adviseren wij de verlichting te vervangen voor LED-armaturen.
Dit geldt tevens voor de exterieurverlichting.</t>
  </si>
  <si>
    <t>Laagspanning verdeelinrichting &lt;10 groepen/(04LK0-1)</t>
  </si>
  <si>
    <t>Laagspanning hoofdverdeelinrichting 10-15 groepen/(04LJ0)</t>
  </si>
  <si>
    <t>Ter plaatse van de meterkast is er verouderde verdeelinrichting waargenomen. In deze meterkast zitten nog oude groepsschakelaars en deze worden niet meer gemaakt. 
Wij adviseren de verdeelinrichting preventief te vervangen om uitval van het primaire proces te voorkomen.</t>
  </si>
  <si>
    <t>6351</t>
  </si>
  <si>
    <t>Nijmegen VMBO - Tuinschuur</t>
  </si>
  <si>
    <t>6 licht en 2 kracht</t>
  </si>
  <si>
    <t>6370</t>
  </si>
  <si>
    <t>Nijmegen VMBO - Dierenverblijf</t>
  </si>
  <si>
    <t>6 licht, 1 kracht</t>
  </si>
  <si>
    <t>Daalderop, 10 liter, bj onbekend</t>
  </si>
  <si>
    <t>6380</t>
  </si>
  <si>
    <t>Nijmegen VMBO - Kas</t>
  </si>
  <si>
    <t xml:space="preserve">Flamco, Flexcon, 80 liter, bj 2018
</t>
  </si>
  <si>
    <t>Ter plaatse van de technische ruimte hebben de circulatiepompen hun theoretische duur bereikt. 
Wij adviseren op korte termijn de circulatiepompen te vervangen zodat het bedrijfsproces niet in gevaar komt. Tevens zullen nieuwe pompen vele malen energiezuiniger zijn.</t>
  </si>
  <si>
    <t>Ter plaatse van de binnenzijde zijn de verwarmingsleidingen onderhevig aan corrosie. Hierdoor kunnen de leidingen op termijn gaan scheuren met lekkage als gevolg
.
Wij adviseren op korte termijn de cv-leidingen volledig te vervangen, het advies om de leidingen in hun geheel te vervangen heeft te maken met dat wanneer men plaatselijk herstel toepast het gebrekenbeeld hoogstwaarschijnlijk elders zal terugkeren.</t>
  </si>
  <si>
    <t>Condens 9000i W</t>
  </si>
  <si>
    <t>48kW</t>
  </si>
  <si>
    <t>XR</t>
  </si>
  <si>
    <t>De kas is momenteel uitgevoerd met conventionele TL verlichting.
Energiezuiniger zou zijn om de verlichting te vervangen voor LED armaturen. Vervanging van de armaturen hebben wij dan ook verwerkt in het 1e planjaar.</t>
  </si>
  <si>
    <t>Abb</t>
  </si>
  <si>
    <t>3 lichtgroepen, 1 kracht</t>
  </si>
  <si>
    <t>6399</t>
  </si>
  <si>
    <t>Nijmegen VMBO Terrein</t>
  </si>
  <si>
    <t>Fundatiepomp warmtedistributie toerengeregeld DN65</t>
  </si>
  <si>
    <t>5610.331.00</t>
  </si>
  <si>
    <t>De pomp in het pompenhok is niet toerengeregeld uitgevoerd. Hoogstwaarschijnlijk heeft de pomp een hoog energieverbruik wanneer deze draait.
Echter gezien de functie van de pomp vermoeden wij dat deze weinig draaiuren op jaarbasis heeft. Voor nu adviseren wij dan ook niet om de pomp te vervangen voor een energiezuiniger model. 
Pedrollo, F 40/200A, 7.5 kW, bouwjaar 2015.</t>
  </si>
  <si>
    <t>12 stuks enkel
3 stuks dubbel</t>
  </si>
  <si>
    <t>HV17870NM</t>
  </si>
  <si>
    <t>6410</t>
  </si>
  <si>
    <t>Nijmegen MBO - Hoofdgebouw</t>
  </si>
  <si>
    <t>`Bouwjaar ingeschat.</t>
  </si>
  <si>
    <t>i001a - receptie balie 0.01a</t>
  </si>
  <si>
    <t>Showtec</t>
  </si>
  <si>
    <t>Onder de balie gemonteerd.</t>
  </si>
  <si>
    <t>Luchtbehandelingskast toevoer/afvoer VK + WTW 0,6-1,4m3/s/(onbekend)</t>
  </si>
  <si>
    <t>5771.882.00</t>
  </si>
  <si>
    <t>Solid Air</t>
  </si>
  <si>
    <t>KEK-3-M-DV50P-S</t>
  </si>
  <si>
    <t>2400 m3/h</t>
  </si>
  <si>
    <t>Met aansluiting WP. A+.</t>
  </si>
  <si>
    <t>i026 - mediatheek ruimte</t>
  </si>
  <si>
    <t>Luchtbehandelingskast toevoer/afvoer V + WTW 0,6-1,4m3/s/(onbekend)</t>
  </si>
  <si>
    <t>VKT 0402</t>
  </si>
  <si>
    <t>0,89 m3/s</t>
  </si>
  <si>
    <t>Boven verlaagd plafond gemonteerd. Advies om te vervangen door een enrgiezuinige uitvoering.</t>
  </si>
  <si>
    <t>Warmteterugwininstallatie balansventilator 0,6-1,4m3/s/(onbekend)</t>
  </si>
  <si>
    <t>WTA HR 2000</t>
  </si>
  <si>
    <t>2000 m3/h</t>
  </si>
  <si>
    <t>Op het dak (d004) is een luchtbehandelingskast aanwezig. De luchtbehandelingskast stond uit tijdens de opname. In de kast zijn losse documenten en materialen aanwezig. 
Wij adviseren om deze materialen te verwijderen en de kast weer in bedrijf te stellen. Dit gebrek is doorgegeven aan de conciërge en gaat deze storing melden bij het onderhoudsbedrijf.
Filters zijn in het jaar 2022 vervangen.</t>
  </si>
  <si>
    <t>i015a - boiler ruimte bij dierenkliniek , bij 0.15 (buitenzijde)</t>
  </si>
  <si>
    <t>HH</t>
  </si>
  <si>
    <t>BCA 1350</t>
  </si>
  <si>
    <t>Voor afzuiging douches.</t>
  </si>
  <si>
    <t>Mogelijk t.b.v.de keukeninstallatie.</t>
  </si>
  <si>
    <t>i115 - technische verdeelruimte 1.15</t>
  </si>
  <si>
    <t>In het object zijn, in ruimte nr. 0.15a en 1.15, lucht afzuigventilators aanwezig. Deze ventilatoren zijn ca. 45 jaar oud. 
Wij adviseren om rekening te houden met vervanging van deze ventilatoren en te kiezen voor een energiezuinige uitvoering.</t>
  </si>
  <si>
    <t>Merk S&amp;P, type TD800/ 200. Voor constante afzuiging lokaal. 
In ruimte nr. 1.01, 1.03 t/m 1.04, 1.09 t/m,1.12.</t>
  </si>
  <si>
    <t>Op zolder boven keuken 0.33.</t>
  </si>
  <si>
    <t>Wandventilator</t>
  </si>
  <si>
    <t>5721.140.00</t>
  </si>
  <si>
    <t>Exhausto, VVR20041, overige onbekend.</t>
  </si>
  <si>
    <t>Merk Inatherm.</t>
  </si>
  <si>
    <t>d102 - hellend dak 102</t>
  </si>
  <si>
    <t>bouwjaar ingeschat.</t>
  </si>
  <si>
    <t>d010 - plat dak 010</t>
  </si>
  <si>
    <t>i114 - cv ruimte 1.14</t>
  </si>
  <si>
    <t>Een deel van de werktuigbouwkundige installaties heeft zijn technische levensduur op kort tot middellang termijn bereikt, dit betreft o.a. de revisie en/of vervanging van de boilers, perslucht installatie, split units, cv-pompen en appendages, luchtbehandelingskasten, afzuig- en dak ventilatoren en regeling klimaatinstallatie. Een groot gedeelte van deze werkzaamheden kunnen gecombineerd worden met renovatie van het dak en de vervanging van de cv-ketels.
Hiervoor is een budget in het onderhoudsplan gereserveerd.</t>
  </si>
  <si>
    <t>i040 - technische ruimte 0.40</t>
  </si>
  <si>
    <t>Merk L&amp;G.</t>
  </si>
  <si>
    <t>Merk Wilo.</t>
  </si>
  <si>
    <t>Merk Wilo. Zonder TRG.</t>
  </si>
  <si>
    <t>In het object zijn diverse circulatiepompen voor de cv-installatie aanwezig. Deze pompen hebben hun technische levensduur bereikt en zijn niet energiezuinig. 
Wij adviseren om de circulatiepompen binnenkort te vervangen en te kiezen voor een energiezuinige uitvoering.
Merk  HA-ES. Voor gymzaal.</t>
  </si>
  <si>
    <t>In diverse technische ruimtes zijn cv-leidingen met bijbehorende appendages aanwezig. De isolatie ontbreekt op een gedeelte van de cv-leidingen en bijbehorende appendages. 
Wij adviseren, in verband met energiebesparing en comfortverbetering, om isolatie aan te brengen op de diverse installatie-onderdelen. Deze maatregel verdient zich meestal terug binnen vijf jaar en is een erkende energiebesparingsmaatregel volgens de EML. Hiervoor zijn herstelkosten opgenomen in het onderhoudsplan.</t>
  </si>
  <si>
    <t>Oude ledenradiatoren ca. 45 jaar oud.</t>
  </si>
  <si>
    <t>FDC 140 VSX</t>
  </si>
  <si>
    <t>14/ 16 kW</t>
  </si>
  <si>
    <t>Koelen en verwarmen (WP).</t>
  </si>
  <si>
    <t>GEA/ Carrier</t>
  </si>
  <si>
    <t>38 GLN-07A</t>
  </si>
  <si>
    <t>Op het dak (d010)  is een split-unit aanwezig voor de koeling van de patchruimte 0.49. Deze unit maakt gebruik van het koudemiddel R22. Het koudemiddel R22 mag in 2015 niet meer gebruikt worden. Bij onderhoud mag de installatie niet bijgevuld worden en er kunnen geen onderdelen meer vervangen worden. De split-units dienen, ook gezien zijn leeftijd, vervangen te worden. De conciërge aan dat de unit mogelijk defect is, omdat het nu erg warm wordt in de patchruimte.
Wij adviseren om deze split-unit zo spoedig mogelijk te vervangen en te kiezen voor een energiezuinige uitvoering.
nr. 315200.002.</t>
  </si>
  <si>
    <t>Persluchtinstallatie</t>
  </si>
  <si>
    <t>5420.200.00</t>
  </si>
  <si>
    <t>SF 4</t>
  </si>
  <si>
    <t xml:space="preserve">In de technische ruimte (0.40) is een persluchtinstallatie aanwezig. Volgens de onderhoud bon wordt de compressor nu niet gebruikt en wordt deze binnenkort verplaatst of vervangen. 
We hebben hiervoor in het onderhoudsplan vervangingskosten gereserveerd.
</t>
  </si>
  <si>
    <t>In het object zijn diverse gasleidingen aanwezig. Bij de gasmeter in ruimte 0.11 zijn diverse appendages en is de gasleiding aangetast door corrosie. 
De gasleiding dient volgens de wetgeving periodiek gekeurd te worden, volgens de SCIOS keuring, scope 7. Er zijn geen keuringsdocumenten aangetroffen.
Wij adviseren de aangetaste onderdelen te vervangen en/ of te voorzien van een corrosie werende verflaag.
Wij adviseren om de gasleiding te laten keuren om voor een veilige situatie te zorgen. En wij adviseren om de documenten in een logboek te borgen.</t>
  </si>
  <si>
    <t>BT 85 N</t>
  </si>
  <si>
    <t>265 l. / 22,6 kW</t>
  </si>
  <si>
    <t>Er is corrosie op enkele onderdelen en geen HR rendement.</t>
  </si>
  <si>
    <t>In de technische boilerruimte (0.15a) is een warmwaterboiler en zijn er warmtapwater leidingen aanwezig. Op een gedeelte van de leidingen en bijbehorende appendages ontbreekt de isolatie. Tevens is de water temperatuur kleiner dan 60 ºC. In verband met legionella preventie dient het warmtapwatersysteem een temperatuur te hebben van 60 ºC of meer. 
Wij adviseren, in verband met energiebesparing, gezondheidsaspecten en comfortverbetering om de isolatie goed te laten herstellen en de installatie goed in te regelen. En om eventuele legionella groei te voorkomen. Hiervoor zijn herstelkosten opgenomen in het onderhoudsplan.</t>
  </si>
  <si>
    <t>Warmtepomp lucht-water 60-100kW/(X1)</t>
  </si>
  <si>
    <t>Bestaande cv-ketels worden in 2023 vervangen. Specificatie van nieuwe ketels/ warmtepompen is nog niet bekend. Aanname gedaan.</t>
  </si>
  <si>
    <t>Warmtepomp lucht-water 60-100kW/(X2)</t>
  </si>
  <si>
    <t>Gasketel 100-200kW (staand)/(X1)</t>
  </si>
  <si>
    <t>In de cv-ruimte zijn twee ketels aanwezig (HR+VR) met een HT-afgiftesysteem. De HR-ketel is afgekeurd en niet meer in bedrijf. De andere ketel zorgt nu voor de totale warmtevraag. Maar deze ketel heeft een lager rendement (VR) wat een hoger energieverbruik geeft. De ketels hebben hun technische levensduur bereikt.
Om te voldoen aan de duurzaamheidslijn dient het afgiftesysteem een temperatuur (LT/MT) &lt;55° C uitgevoerd te worden. Vervangen is financieel buiten proportioneel. 
Een alternatief voor verduurzaming is het toevoegen van een hybride systeem. Dit systeem bestaat uit een warmtepomp in combinatie met de cv-ketels. Hierdoor valt het geheel wel binnen de duurzaamheidsambitie. 
In het object kunnen diverse asbesthoudende materialen aanwezig zijn. Er is een asbest inventarisatie uitgevoerd door de firma Jagers, d.d. 16-07-2019.
Er is onder andere in de gasmeterruimte (0.11) en in de stookruimte (1.14) asbesthoudend materiaal aangetroffen. Wij adviseren om bij vervanging van de huidige cv-ketels in de stookruimte, rekening te houden met extra kosten voor de asbestsanering. 
Er is door Yuverta aangegeven dat het huidige cv-systeem binnenkort vervangen wordt door een hybride systeem. We zijn daarom in het onderhoudsplan uitgegaan van de nieuwe situatie.</t>
  </si>
  <si>
    <t>Gasketel 100-200kW (staand)/(X2)</t>
  </si>
  <si>
    <t>g303 - gevel 303</t>
  </si>
  <si>
    <t>g104 - gevel 104</t>
  </si>
  <si>
    <t>De gevelarmaturen lijken gedateerd en zijn niet uitgevoerd als LED. Tevens viel op dat ter plaatse van gevel 302/303 een armatuur stuk is.
Wij adviseren om op korte termijn de gevelarmaturen op te waarderen naar Ledverlichting.</t>
  </si>
  <si>
    <t>De gebruikte pictogrammen van een aantal vluchtwegverlichtingsarmaturen voldoen niet aan de NEN-EN-ISO 7010 en zijn in principe niet meer toegestaan. Vervanging is niet direct verplicht, maar bij aanpassingen aan de bestaande installatie dienen er nieuwe pictogrammen worden aangebracht. Daarnaast worden er verschillende pictogrammen door elkaar gebruikt.
Wij adviseren bij de eerstvolgende onderhoudsbeurt aan de vluchtarmaturen de verouderde pictogrammen uit te faseren en de verouderde nood- en vluchtwegverlichtingsarmaturen te vervangen.</t>
  </si>
  <si>
    <t>g509 - gevel 509</t>
  </si>
  <si>
    <t>Wordt binnenkort vervangen, in periode 2023-2024.
TL en PL armaturen aanwezig. Schakeling aan/uit.</t>
  </si>
  <si>
    <t>i201 - lift machinekamer 2.01</t>
  </si>
  <si>
    <t>Laagspanning verdeelinrichting 30-40 groepen/(L2)</t>
  </si>
  <si>
    <t>Odink &amp; Koenderink</t>
  </si>
  <si>
    <t>In gang bij ruimte 0.27/0.29</t>
  </si>
  <si>
    <t>Laagspanning verdeelinrichting 30-40 groepen/(L1)</t>
  </si>
  <si>
    <t>In gang bij aula.</t>
  </si>
  <si>
    <t>i045 - technische ruimte 0.46 (VK)</t>
  </si>
  <si>
    <t>Laagspanning verdeelinrichting 20-30 groepen/(LN0)</t>
  </si>
  <si>
    <t>In ruimte 0.45</t>
  </si>
  <si>
    <t>Laagspanning verdeelinrichting 20-30 groepen/(01-L4)</t>
  </si>
  <si>
    <t>F&amp;G</t>
  </si>
  <si>
    <t>Laagspanning verdeelinrichting 20-30 groepen/(LN2)</t>
  </si>
  <si>
    <t>In ruimte 2.07.</t>
  </si>
  <si>
    <t>Laagspanning verdeelinrichting 20-30 groepen/(LN1)</t>
  </si>
  <si>
    <t>In ruimte 1.25</t>
  </si>
  <si>
    <t>Laagspanning verdeelinrichting 15-20 groepen/(KN0a)</t>
  </si>
  <si>
    <t>In leslokaal 0.42.</t>
  </si>
  <si>
    <t>Laagspanning verdeelinrichting 15-20 groepen/(KN0c)</t>
  </si>
  <si>
    <t>In leslokaal 0.48.</t>
  </si>
  <si>
    <t>Laagspanning verdeelinrichting 10-15 groepen/(KN0b)</t>
  </si>
  <si>
    <t>In leslokaal 0.47.</t>
  </si>
  <si>
    <t>Laagspanning verdeelinrichting 10-15 groepen/(OL4)</t>
  </si>
  <si>
    <t>In ruimte 0.11.</t>
  </si>
  <si>
    <t>Laagspanning verdeelinrichting 10-15 groepen/(01-L3)</t>
  </si>
  <si>
    <t>Laagspanning verdeelinrichting &lt;10 groepen/(01-L3a)</t>
  </si>
  <si>
    <t>Laagspanning verdeelinrichting &lt;10 groepen/(01-VK LIFT)</t>
  </si>
  <si>
    <t>ABL</t>
  </si>
  <si>
    <t>i004 - HVK ruimte 0.04</t>
  </si>
  <si>
    <t>Laagspanning hoofdverdeelinrichting 20-30 groepen/(HVK)</t>
  </si>
  <si>
    <t>6x ca. 400 A. 23 kracht</t>
  </si>
  <si>
    <t>Laagspanning hoofdverdeelinrichting 15-20 groepen/(H)</t>
  </si>
  <si>
    <t>HS=160 A, 8x 60A. 12x 16A.</t>
  </si>
  <si>
    <t>Hoogspanningskoppelschakelaar / (spanningsverlager)</t>
  </si>
  <si>
    <t>6141.300.00</t>
  </si>
  <si>
    <t>OptiVolt</t>
  </si>
  <si>
    <t>Voor verlaging spanning ivm energie.</t>
  </si>
  <si>
    <t>In het gebouw zijn diverse verdeelinrichtingen aanwezig. Op enkele plaatsen in het object zijn er openingen in de verdeelkasten aangetroffen. In de verdeelinrichtingen zijn er meestal geen (actuele) groepenschema/ revisiebescheiden aangetroffen. Volgens de SCIOS scope 8 (NEN3140) dienen er elektrische schema’s en groepenverklaring aanwezig te zijn. Het is niet bekend wanneer de laatste NEN3140 keuring heeft plaatsgevonden.
Wij adviseren een NEN3140 keuring binnenkort te laten uitvoeren, om te bepalen welke maatregelen er getroffen moeten worden, om te voldoen aan de elektrische veiligheidseisen van zowel de Arbo-wet als het Bouwbesluit. Hiervoor zijn in het plan NEN3140 keuringskosten opgenomen.</t>
  </si>
  <si>
    <t>Een deel van de elektrotechnisch installaties heeft zijn technische levensduur op korte tot middellang termijn bereikt, dit betreft o.a. de revisie en/of vervanging, verdeelinrichtingen (groepenkasten), centraal meld-/bedieningspaneel, armaturen, noodverlichtings- en gevelarmaturen. 
Hiervoor is een budget in het onderhoudsplan gereserveerd.
Met 7 overwerk schakelaars uitgevoerd.</t>
  </si>
  <si>
    <t>Centrale regelkast klimaat/(RK 1)</t>
  </si>
  <si>
    <t>HX</t>
  </si>
  <si>
    <t>In het object zijn diverse regelkasten aanwezig met een regelaar van het merk Priva HX. Onderdelen van deze installatie zijn niet meer te verkrijgen. 
Wij adviseren om de regelaars binnenkort te vernieuwen. Er is een budget in het onderhoudsplan gereserveerd voor revisie/ vervanging van deze regelkasten.</t>
  </si>
  <si>
    <t>Centrale regelkast klimaat/(RK 2)</t>
  </si>
  <si>
    <t>vv onderdelen</t>
  </si>
  <si>
    <t>Centrale regelkast klimaat/(RK 3)</t>
  </si>
  <si>
    <t>In werkkast 1.17 en 0.39. Zolder boven de keuken 0.33.</t>
  </si>
  <si>
    <t>b000b - begane grond oudbouw</t>
  </si>
  <si>
    <t>In ruimte 1.10. Merk onbekend. 10 liter.
In ruimte 030. Merk Daalderop, 15 liter.</t>
  </si>
  <si>
    <t>6450</t>
  </si>
  <si>
    <t>Nijmegen MBO -Landschapshal</t>
  </si>
  <si>
    <t>MDA 14IL</t>
  </si>
  <si>
    <t>19</t>
  </si>
  <si>
    <t>i001 - cv-ruimte</t>
  </si>
  <si>
    <t xml:space="preserve">Flamco, Flexcon, 35 liter, bj 2016
</t>
  </si>
  <si>
    <t>Grundfos Alpha2 25-80/130</t>
  </si>
  <si>
    <t>Topline HRC 45II</t>
  </si>
  <si>
    <t>45 kW</t>
  </si>
  <si>
    <t>In het landschapsgebouw geeft een van de vluchtarmaturen een storing aan (rood lampje).
Wij adviseren op korte termijn een servicebeurt van de calamiteitenverlichting te laten plaatsvinden.</t>
  </si>
  <si>
    <t>Laagspanning verdeelinrichting 15-20 groepen/(LVK 01)</t>
  </si>
  <si>
    <t>6470</t>
  </si>
  <si>
    <t>Nijmegen MBO -Dierenverblijf</t>
  </si>
  <si>
    <t>i0.23 - technische ruimte</t>
  </si>
  <si>
    <t>Luchtbehandelingskast toevoer V + WTW 1,4-2,8m3/s/(LBK dierenverblijf)</t>
  </si>
  <si>
    <t>5771.323.00</t>
  </si>
  <si>
    <t>Systemair</t>
  </si>
  <si>
    <t>HHCompact P 07.07</t>
  </si>
  <si>
    <t>1,667 m3/s</t>
  </si>
  <si>
    <t>In ruimte 0.23 staat een luchtbehandelingskast met interne regeling opgesteld. De bekabeling in de regelkast is met overlengte (opgerold) aangesloten, waardoor er door spoelwerking een grote warmteontwikkeling kan ontstaan met verdere gevolgen.
Wij adviseren de bekabeling op korte termijn op de juiste wijze en met de juiste lengte aan te sluiten om vervolgschade te voorkomen.
LBK Dierenverblijf opgebouwd uit: Kleppensectie: direct en frequentie gedreven (EC)Ventilator(en)/ filtersectie/ warmte batterij/ WTW dmv kruisstroom wisselaar.
Incl regeling: SystemAir,  met 2st onderstation type S-943460/// 56 i/o // 1st therm relais/ 2st install automaat.</t>
  </si>
  <si>
    <t>luchtkanalen plaatstaal buiten toevoerluchtkanaal voorzien van armaflex isolatie.</t>
  </si>
  <si>
    <t>d001 - dak 001</t>
  </si>
  <si>
    <t>Pijpventilator Zehnder t.b.v. afzuiging toilet.</t>
  </si>
  <si>
    <t>Regelklep/stelmotor warmtedistributie DN25/(25FCV1)</t>
  </si>
  <si>
    <t>1st Twee-wegklep fabr Siemens, type VVG44.25-10 met servomotor type SAS61.</t>
  </si>
  <si>
    <t>i0.05 - CV ruimte / berging</t>
  </si>
  <si>
    <t xml:space="preserve">Flamco Flexcon 35/0,5 35 liter
</t>
  </si>
  <si>
    <t>Circulatiepomp warmtedistributie toerengeregeld DN25/(13CP1)</t>
  </si>
  <si>
    <t xml:space="preserve">1st toerengeregelde circulatiepomp, fabr Grundfos, type MAGNA3 25-40 180 tbv verw LBK.
</t>
  </si>
  <si>
    <t>CV leidingen staal voorzien van aluminium gelamineerde buisschaal, buisisolatie.</t>
  </si>
  <si>
    <t>Split systeem enkelvoudig &gt;10kW/(tbv verblijf konijnen en cavia's)</t>
  </si>
  <si>
    <t>FDC100VSA</t>
  </si>
  <si>
    <t>11,2 kW</t>
  </si>
  <si>
    <t>Op plat dak 001 bevindt zich een inverter warmtepomp ten behoeve van het 'Konijnen en Cavia verblijf' De isolatie van de koudemiddelleiding is deels verdwenen, vermoedelijk door toedoen van vogels.
Om energieverlies te beperken is het aan te bevelen de isolatie deels te vervangen en te voorzien van isolatietape om herhaling te voorkomen.
Inverter warmtepomp tbv Konijnen en Cavia verblijf; koelvermogen 10kw// verw vermogen 11.2kW// koudemiddel R410A 3.8kg// CO2eq 7.93ton// SEER 3.52
Binnenunit type FDU100VF2</t>
  </si>
  <si>
    <t>Split systeem enkelvoudig 6-10kW/(tbv verblijf reptielen)</t>
  </si>
  <si>
    <t>AR24FSFPDGMX</t>
  </si>
  <si>
    <t>6.8-7.8kw</t>
  </si>
  <si>
    <t>Split unit Samsung t.b.v. Reptielen koelvermogen 6.8kW/ verw vermogen 7.8kw/ CO2eq: 58.2/ SEER 6.1
Binnenunit samsung type Maldives AR24 FSFPDGMNEU.</t>
  </si>
  <si>
    <t>Gasketel 25-50kW (wand)/(ketel 1)</t>
  </si>
  <si>
    <t>Topline HR45 II</t>
  </si>
  <si>
    <t>43,5kW (hi)</t>
  </si>
  <si>
    <t>In ruimte 0.05 bevindt zich een HR CV ketel ten behoeve van de verwarming van de radiatoren en de luchtbehandeling. Deze ketel heeft een ontwerptemperatuur groter dan 55 °C, waardoor niet wordt voldaan aan de duurzaamheidsambitie volgens de energietabel 2022 van het RVB.
Een eenvoudige manier van verduurzamen is het verlagen van de aanvoertemperatuur (&lt; de 55 °C) om zodoende een laagtemperatuur systeem te creëren. 
Een beter alternatief voor verduurzaming is het toevoegen van een warmtepomp om in combinatie met de bestaande ketel een hybride systeem te creëren. Hierdoor valt het geheel wel binnen de duurzaamheidsambitie.</t>
  </si>
  <si>
    <t>De buitenverlichting bestaat weliswaar uit LED armaturen, maar deze worden handmatig aan- en uitgeschakeld. Hierdoor zou het voor kunnen komen dat verlichting ongewenst brand.
Een mogelijke energiebesparing en daarmee een verduurzaming is het aanbrengen van een tijdschakeling, hierdoor kan zelf worden ingeregeld wanneer de verlichting moet branden.</t>
  </si>
  <si>
    <t>Fabrikant van Lien Led</t>
  </si>
  <si>
    <t>Led</t>
  </si>
  <si>
    <t>(Betreft LED armaturen geschakeld dmv aanwezigheid detectie).</t>
  </si>
  <si>
    <t>i0.02 - meterkast</t>
  </si>
  <si>
    <t>Laagspanning verdeelinrichting 20-30 groepen/(LVK 02)</t>
  </si>
  <si>
    <t>In de meterkast ruimte 0.02 nabij de entree bevindt zich de laagspanningsverdeelinrichting (LVK 02). Bij de hoofdschakelaar en overspanningsbeveiliging is de ruimte te groot, waardoor er kans bestaat op aanrakingsgevaar.
Wij adviseren op korte termijn een blindplaat aan te brengen om calamiteiten te voorkomen.
(LVK 02: 29 groepen (26 licht En 3 kracht) HS 80A/ OSB SPN015/ 3st overwerktimer).</t>
  </si>
  <si>
    <t>BR Contols</t>
  </si>
  <si>
    <t>BRC 23 Compact</t>
  </si>
  <si>
    <t>regelkast 1st onderstation/ 4st install aut/ 30 i/o// HS 32A</t>
  </si>
  <si>
    <t>In ruimte 0.05 bevindt zich een elektrische warmwaterboiler van 80 liter. Tijdens de inspectie is geconstateerd dat de inlaatcombinatie behoorlijk is vervuild als gevolg van kalkafzetting. Deze kalkafzetting is vermoedelijk ontstaan door een lekkage van de naastgelegen knelkoppeling. Hierdoor is de kans dat de inlaatcombinatie vastloopt en daardoor niet meer functioneert behoorlijk groot.
Wij adviseren de inlaatcombinatie inclusief de bewuste knelkoppeling op korte termijn te vervangen om zodoende de lekkage te verhelpen.
Deze elektrische boiler voldoet vanwege het relatief hoge elektrisch verbruik niet aan de duurzaamheidsambitie volgens de energietabel 2022 van het RVB. 
Het meest duurzame alternatief is het vervangen van deze elektrische boiler voor een zonneboiler.
(1st elektrische boiler Daalderop mono-plus 80 ltr).</t>
  </si>
  <si>
    <t>In het object zijn 3 'kleine' elektrische boiler aanwezig. Qua energieverbruik is een elektrische boilers niet optimaal en voldoet daarmee ook niet aan de duurzaamheidsambitie volgens de energietabel 2022 van het RVB. 
Om energie te besparen en daarmee te verduurzamen is het vervangen van deze boiler voor een doorstroomapparaat een prima alternatief.
1st Daalderop Close up 10 liter tpv Konijnen en Cavia verblijf (0.22)
1st Daalderop Close up 10 liter tpv Pantry A (gang 0.18)
1st Daalderop Close up 10 liter tpv Reptielen verblijf (0.09)</t>
  </si>
  <si>
    <t>6499</t>
  </si>
  <si>
    <t>Nijmegen MBO - Terrein</t>
  </si>
  <si>
    <t>Terreinverlichting lantaarnpaal compleet/(PL)</t>
  </si>
  <si>
    <t>Terreinverlichting lantaarnpaal compleet/(halogeen)</t>
  </si>
  <si>
    <t>Op het terrein zijn drie varianten van lantarenpalen aangetroffen. Deze zijn uitgevoerd met halogeen, PL of met LED armaturen. 
Vanuit energetisch oogpunt is het raadzaam om de lantarens die niet LED zijn uitgevoerd te vervangen.</t>
  </si>
  <si>
    <t>HV16840HM</t>
  </si>
  <si>
    <t>6510</t>
  </si>
  <si>
    <t>Helmond MBO -Hoofdgebouw</t>
  </si>
  <si>
    <t>i3.17 - stookruimte 3.17</t>
  </si>
  <si>
    <t>b002 - binnen verd. 0 in 2008 gedeelte</t>
  </si>
  <si>
    <t>Luchtbehandelingskast toevoer/afvoer VK + WTW 5,6-8,4m3/s</t>
  </si>
  <si>
    <t>Liberty 3025</t>
  </si>
  <si>
    <t>25500 m3/h</t>
  </si>
  <si>
    <t>Luchtbehandelingskast toevoer/afvoer K + WTW 1,4-2,8m3/s</t>
  </si>
  <si>
    <t>5771.863.00</t>
  </si>
  <si>
    <t>HR Plus 1015 - ROWTW 128, Liberty 1520 Enkel</t>
  </si>
  <si>
    <t>9000 m3/h</t>
  </si>
  <si>
    <t>Ter plaatse van dak 001 zijn de luchtkanalen van de lbk op enkele plekken ingedeukt. Zeer waarschijnlijk is de oorzaak het staan op de luchtkanalen. Daarnaast is er een open verbinding tussen twee kanaaldelen geconstateerd.
Wij adviseren op korte termijn de luchtkanalen te herstellen en er op toe te zien dat de kanalen niet worden gebruikt als een trap/ladder.</t>
  </si>
  <si>
    <t>Luchtgordijn</t>
  </si>
  <si>
    <t>5741.100.00</t>
  </si>
  <si>
    <t>Gelu.</t>
  </si>
  <si>
    <t>Systemair, RV63PVC 250MD, bouwjaar 2018.</t>
  </si>
  <si>
    <t>Systemair, DVS 560DV sileo+REV5/7, bouwjaar 2018.</t>
  </si>
  <si>
    <t>Systemair, DVS 630DV sileo+REV5/7, bouwjaar 2018.</t>
  </si>
  <si>
    <t>Gebhardt, RGA 31-2528-4ER, bouwjaar 2011.</t>
  </si>
  <si>
    <t>Siemens, SAX61.
T.b.v. Groep radiatoren aanvoer.</t>
  </si>
  <si>
    <t>Siemens, SAX61.
T.b.v. Aanvoer CV uitbreiding.</t>
  </si>
  <si>
    <t>Flamco, Flexcon, 200 liter, bouwjaar 2016.</t>
  </si>
  <si>
    <t>Reflex, 18 liter, bouwjaar 2019.</t>
  </si>
  <si>
    <t>Grundfos, Magna 40-120 F, bouwjaar 2009.
T.b.v. Groep radiatoren retour.</t>
  </si>
  <si>
    <t>Grundfos, UPS 32-30 F, bouwjaar 2008.
T.b.v. Groep LBK retour.</t>
  </si>
  <si>
    <t>Grundfos, Magna 25-60 180, bouwjaar 2012.
T.b.v. Aanvoer CV uitbreiding.</t>
  </si>
  <si>
    <t>i-0.03 - kelder -0.03</t>
  </si>
  <si>
    <t>Koelmachine scroll &lt;30kW</t>
  </si>
  <si>
    <t>5521.321.00</t>
  </si>
  <si>
    <t>Copeland</t>
  </si>
  <si>
    <t>OMQ-75-TWD</t>
  </si>
  <si>
    <t>Binnenunit t.p.v. food- en freshlab (ruimte 0.35).</t>
  </si>
  <si>
    <t>Carrier</t>
  </si>
  <si>
    <t>38VYX050N</t>
  </si>
  <si>
    <t>T.b.v. serverruimte.</t>
  </si>
  <si>
    <t>Berko</t>
  </si>
  <si>
    <t>BFA21</t>
  </si>
  <si>
    <t>21 m3/h</t>
  </si>
  <si>
    <t>BL 30 / 90 / 10</t>
  </si>
  <si>
    <t>10 bar/1,5 kW</t>
  </si>
  <si>
    <t>Leiding persluchtinstallatie</t>
  </si>
  <si>
    <t>5420.100.00</t>
  </si>
  <si>
    <t>i0.32 - hydrofoorruimte 0.32</t>
  </si>
  <si>
    <t>Drukverhoging hydrofoorinstallatie 2 pompen toerengeregeld</t>
  </si>
  <si>
    <t>5314.202.00</t>
  </si>
  <si>
    <t>Siboost Smart 2Heliux VE604-WMS-DST-S</t>
  </si>
  <si>
    <t>Drukverhoging hydrofoorinstallatie 1 pomp toerengeregeld/(jures techniek)</t>
  </si>
  <si>
    <t>Jures techniek</t>
  </si>
  <si>
    <t>Reinigingssysteem food- en freshlab (ruimte 0.35).</t>
  </si>
  <si>
    <t>i-0.01 - kelder -0.01</t>
  </si>
  <si>
    <t>Vuilwaterpomp afvalwater</t>
  </si>
  <si>
    <t>5236.300.00</t>
  </si>
  <si>
    <t>Wilo, STS40/10, bouwjaar 2020.</t>
  </si>
  <si>
    <t>Vet-/vuilafscheiderinstallatie</t>
  </si>
  <si>
    <t>5230.600.00</t>
  </si>
  <si>
    <t>Onbekend, niet waargenomen tijdens inspectie. Gezien keukens en foodlab opgenomen.</t>
  </si>
  <si>
    <t>Pompinstallatie hemelwaterafvoer/(regenwaterpomp</t>
  </si>
  <si>
    <t>GEP</t>
  </si>
  <si>
    <t>Ter plaatse van de stookruimte naderen drie van de vier ketels het einde van de technische levensduur en/of hebben deze reeds bereikt. Daarnaast zijn de circulatiepompen en regelkleppen/stelmotoren verouderd.
Wij adviseren op korte termijn de ketels, circulatiepompen en regelkleppen/stelmotoren te vervangen in combinatie met het vervangen van de "centrale regelkast klimaat". Raadzaam is om te onderzoeken wat de mogelijkheden zijn voor het toepassen van een hybride-systeem.</t>
  </si>
  <si>
    <t>i2.23 - buitenruimte 2.23 (broeikas op dak)</t>
  </si>
  <si>
    <t>Toegangscontrole kabels en appendages</t>
  </si>
  <si>
    <t>6522.170.00</t>
  </si>
  <si>
    <t>Toegangscontrole centrale</t>
  </si>
  <si>
    <t>6522.110.00</t>
  </si>
  <si>
    <t>Cardacces</t>
  </si>
  <si>
    <t>P2100S</t>
  </si>
  <si>
    <t>De gebruikte pictogrammen van een de vluchtwegverlichtingsarmaturen voldoen niet aan de NEN-EN-ISO 7010 en zijn in principe niet meer toegestaan. Vervanging is niet direct verplicht, maar bij aanpassingen aan de bestaande installatie dienen er nieuwe pictogrammen worden aangebracht. Daarnaast branden er diverse storingslampjes en zijn de nood-- en vluchtverlichtingsarmaturen verouderd.
Wij adviseren op korte termijn de nood- en vluchtverlichtingsarmaturen te vervangen en te voorzien van de "nieuwe" pictogrammen.</t>
  </si>
  <si>
    <t>Laadpaal enkel</t>
  </si>
  <si>
    <t>6221.510.00</t>
  </si>
  <si>
    <t>i0.35A - technische ruimte 0.35A</t>
  </si>
  <si>
    <t>Laagspanning verdeelinrichting &gt;40 groepen/(LK0D)</t>
  </si>
  <si>
    <t>26 licht- en 19 krachtgroepen.</t>
  </si>
  <si>
    <t>i3.13 - schacht 3.13</t>
  </si>
  <si>
    <t>Laagspanning verdeelinrichting 30-40 groepen/(LK3A)</t>
  </si>
  <si>
    <t>i1.21 - schacht 1.21</t>
  </si>
  <si>
    <t>Laagspanning verdeelinrichting 30-40 groepen/(LK1A)</t>
  </si>
  <si>
    <t>Merlin gerin</t>
  </si>
  <si>
    <t>i0.13 - technische ruimte 0.13</t>
  </si>
  <si>
    <t>Laagspanning verdeelinrichting 30-40 groepen/(LK0A)</t>
  </si>
  <si>
    <t>i0.06 - schacht 0.06</t>
  </si>
  <si>
    <t>Laagspanning verdeelinrichting 20-30 groepen/(LK0B)</t>
  </si>
  <si>
    <t>i1.34 - dierenverblijf 1.34</t>
  </si>
  <si>
    <t>Laagspanning verdeelinrichting 20-30 groepen/(LK1D)</t>
  </si>
  <si>
    <t>i2.15 - schacht 2.15</t>
  </si>
  <si>
    <t>Laagspanning verdeelinrichting 20-30 groepen/(LK2A)</t>
  </si>
  <si>
    <t>i3.06 - schacht 3.06</t>
  </si>
  <si>
    <t>Laagspanning verdeelinrichting 15-20 groepen/(LK3B)</t>
  </si>
  <si>
    <t>i2.06 - schacht 2.06</t>
  </si>
  <si>
    <t>Laagspanning verdeelinrichting 15-20 groepen/(LK 2B)</t>
  </si>
  <si>
    <t>i1.06 - schacht 1.06</t>
  </si>
  <si>
    <t>Laagspanning verdeelinrichting 15-20 groepen/(LK1B)</t>
  </si>
  <si>
    <t>i0.20 - lokaal 0.20</t>
  </si>
  <si>
    <t>Laagspanning verdeelinrichting 15-20 groepen/(skillslab/KK0C)</t>
  </si>
  <si>
    <t>i0.18 - magazijn 0.18</t>
  </si>
  <si>
    <t>Laagspanning verdeelinrichting 15-20 groepen/(KK0A)</t>
  </si>
  <si>
    <t>i1.16 - systeembeheerder 1.16</t>
  </si>
  <si>
    <t>Laagspanning verdeelinrichting 10-15 groepen/(LK3A-1)</t>
  </si>
  <si>
    <t>i3.25 - werkkast 3.25</t>
  </si>
  <si>
    <t>Laagspanning verdeelinrichting &lt;10 groepen/(LKB3)</t>
  </si>
  <si>
    <t>i1.34a - werkkast 1.34</t>
  </si>
  <si>
    <t>Laagspanning verdeelinrichting &lt;10 groepen/(LKB1)</t>
  </si>
  <si>
    <t>i2.26 - werkkast 2.26</t>
  </si>
  <si>
    <t>Laagspanning verdeelinrichting &lt;10 groepen/(LKB2)</t>
  </si>
  <si>
    <t>Laagspanning verdeelinrichting &lt;10 groepen/(LK-2C)</t>
  </si>
  <si>
    <t>Laagspanning verdeelinrichting &lt;10 groepen/(LKPV)</t>
  </si>
  <si>
    <t>HS 630A. 18x 63A, 4x 160A.</t>
  </si>
  <si>
    <t>In de regelkast is een Priva Compri HX regelaar aanwezig. Dit type regelaar wordt niet meer geproduceerd en onderdelen hiervan zijn niet of nauwelijks meer verkrijgbaar. De Compri HX regelaar heeft, voor het starten en stoppen van de regelingen op een bepaalde tijd, een ingebouwde klok die de huidige tijd en datum bijhoudt. Deze klok loopt dankzij de back-up batterij gewoon door. Indien de stroom uitvalt (bij een lege back-up batterij) zullen alle instellingen verloren gaan en dient de hardware handmatig gereset te worden en weer opnieuw in bedrijf gesteld te worden. 
Om de bedrijfszekerheid van deze regeling te waarborgen is het aan te raden om de back-up batterij eens in de 4 a 5 jaar te vervangen. 
Wij adviseren op korte termijn de centrale regelkast te vervangen.</t>
  </si>
  <si>
    <t>Itho Daalderop, Mono 3 Koper, 120 liter, bouwjaar 2023.</t>
  </si>
  <si>
    <t>b001 - binnen verd. 0 in 2012 gedeelte</t>
  </si>
  <si>
    <t>Daalderop, Mono-plus koper. Bouwjaar 2002.</t>
  </si>
  <si>
    <t>b300 - binnen (3e verd.)</t>
  </si>
  <si>
    <t>IthoDaalderop, Mono-Plus Koper, 50 liter, bouwjaar 2018.</t>
  </si>
  <si>
    <t>b200 - binnen (2e verd.)</t>
  </si>
  <si>
    <t>Daalderop, Mono-Plus Koper, 50 liter, bouwjaar 2008.</t>
  </si>
  <si>
    <t>b100 - binnen (1e verd.)</t>
  </si>
  <si>
    <t>1 stuk Daalderop, close in 10, bouwjaar 2008.
3 stuks Daalderop, close in 15, bouwjaar 2008
1 stuk Daalderop, close up 15, bouwaar 2008</t>
  </si>
  <si>
    <t>Daalderop, Close-in 10, 10 liter, bouwjaar 2008.</t>
  </si>
  <si>
    <t>Terrein wegdekverwarming/(hellingbaan)</t>
  </si>
  <si>
    <t>PST</t>
  </si>
  <si>
    <t>9062.300.00</t>
  </si>
  <si>
    <t>Magnum. Hellingbaan is 25m2.</t>
  </si>
  <si>
    <t>6599</t>
  </si>
  <si>
    <t>Helmond MBO -Terrein</t>
  </si>
  <si>
    <t>Terreinverlichting armatuur diverse/(t.p.v. fietsenstalling)</t>
  </si>
  <si>
    <t>Alfen, ACE0129791. Bouwjaar 2021.</t>
  </si>
  <si>
    <t>Totaal Perceel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</si>
</sst>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2]\ * #,##0.00_ ;_ [$€-2]\ * \-#,##0.00_ ;_ [$€-2]\ * &quot;-&quot;??_ ;_ @_ "/>
    <numFmt numFmtId="166" formatCode="_ [$€-413]\ * #,##0.00_ ;_ [$€-413]\ * \-#,##0.00_ ;_ [$€-413]\ * &quot;-&quot;??_ ;_ @_ "/>
  </numFmts>
  <fonts count="29" x14ac:knownFonts="1">
    <font>
      <sz val="10"/>
      <color theme="1"/>
      <name val="Arial"/>
      <family val="2"/>
    </font>
    <font>
      <sz val="11"/>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Arial"/>
      <family val="2"/>
    </font>
    <font>
      <b/>
      <vertAlign val="superscript"/>
      <sz val="10"/>
      <color theme="1"/>
      <name val="Calibri"/>
      <family val="2"/>
      <scheme val="minor"/>
    </font>
    <font>
      <sz val="10"/>
      <color theme="1"/>
      <name val="Arial"/>
      <family val="2"/>
    </font>
    <font>
      <b/>
      <vertAlign val="superscript"/>
      <sz val="10"/>
      <color rgb="FF000000"/>
      <name val="Calibri"/>
      <family val="2"/>
    </font>
    <font>
      <b/>
      <sz val="10"/>
      <color rgb="FF000000"/>
      <name val="Calibri"/>
      <family val="2"/>
    </font>
    <font>
      <sz val="10"/>
      <name val="Arial"/>
      <family val="2"/>
    </font>
    <font>
      <b/>
      <sz val="10"/>
      <name val="Calibri"/>
      <family val="2"/>
      <scheme val="minor"/>
    </font>
    <font>
      <b/>
      <sz val="10"/>
      <color theme="0"/>
      <name val="Arial"/>
      <family val="2"/>
    </font>
    <font>
      <sz val="10"/>
      <color rgb="FF000000"/>
      <name val="Arial"/>
    </font>
    <font>
      <vertAlign val="superscript"/>
      <sz val="10"/>
      <color rgb="FF000000"/>
      <name val="Arial"/>
    </font>
    <font>
      <b/>
      <sz val="10"/>
      <color rgb="FF000000"/>
      <name val="Arial"/>
    </font>
    <font>
      <b/>
      <vertAlign val="superscript"/>
      <sz val="10"/>
      <color rgb="FF000000"/>
      <name val="Arial"/>
    </font>
    <font>
      <b/>
      <sz val="10"/>
      <name val="Arial"/>
      <family val="2"/>
    </font>
    <font>
      <b/>
      <vertAlign val="superscript"/>
      <sz val="10"/>
      <name val="Arial"/>
      <family val="2"/>
    </font>
    <font>
      <b/>
      <vertAlign val="superscript"/>
      <sz val="10"/>
      <name val="Calibri"/>
      <family val="2"/>
      <scheme val="minor"/>
    </font>
    <font>
      <sz val="10"/>
      <color rgb="FF000000"/>
      <name val="Arial"/>
      <family val="2"/>
    </font>
    <font>
      <sz val="11"/>
      <color rgb="FF000000"/>
      <name val="Calibri"/>
      <family val="2"/>
      <scheme val="minor"/>
    </font>
    <font>
      <sz val="11"/>
      <name val="Calibri"/>
      <family val="2"/>
      <scheme val="minor"/>
    </font>
    <font>
      <b/>
      <sz val="11"/>
      <color rgb="FF000000"/>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color rgb="FF131313"/>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CC99FF"/>
        <bgColor indexed="64"/>
      </patternFill>
    </fill>
    <fill>
      <patternFill patternType="solid">
        <fgColor rgb="FFCCFFFF"/>
        <bgColor indexed="64"/>
      </patternFill>
    </fill>
    <fill>
      <patternFill patternType="solid">
        <fgColor rgb="FFFFFF99"/>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A9A9A9"/>
      </left>
      <right style="thin">
        <color rgb="FFA9A9A9"/>
      </right>
      <top style="thin">
        <color rgb="FFA9A9A9"/>
      </top>
      <bottom style="thin">
        <color rgb="FFA9A9A9"/>
      </bottom>
      <diagonal/>
    </border>
    <border>
      <left style="thin">
        <color rgb="FF000000"/>
      </left>
      <right/>
      <top style="thin">
        <color rgb="FF000000"/>
      </top>
      <bottom style="thin">
        <color rgb="FF000000"/>
      </bottom>
      <diagonal/>
    </border>
  </borders>
  <cellStyleXfs count="2">
    <xf numFmtId="0" fontId="0" fillId="0" borderId="0"/>
    <xf numFmtId="9" fontId="8" fillId="0" borderId="0" applyFont="0" applyFill="0" applyBorder="0" applyAlignment="0" applyProtection="0"/>
  </cellStyleXfs>
  <cellXfs count="133">
    <xf numFmtId="0" fontId="0" fillId="0" borderId="0" xfId="0"/>
    <xf numFmtId="0" fontId="2"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12" xfId="0" applyFont="1" applyFill="1" applyBorder="1" applyAlignment="1">
      <alignment horizontal="left" vertical="top" wrapText="1"/>
    </xf>
    <xf numFmtId="3" fontId="5" fillId="0" borderId="15" xfId="0" applyNumberFormat="1" applyFont="1" applyBorder="1" applyAlignment="1">
      <alignment horizontal="center" vertical="center"/>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3" borderId="0" xfId="0" applyFont="1" applyFill="1" applyAlignment="1">
      <alignment horizontal="center" vertical="top" wrapText="1"/>
    </xf>
    <xf numFmtId="0" fontId="0" fillId="0" borderId="15" xfId="0" applyBorder="1" applyAlignment="1">
      <alignment horizontal="left" vertical="center" wrapText="1"/>
    </xf>
    <xf numFmtId="164" fontId="5" fillId="0" borderId="15" xfId="0" applyNumberFormat="1" applyFont="1" applyBorder="1" applyAlignment="1">
      <alignment horizontal="left" vertical="center"/>
    </xf>
    <xf numFmtId="0" fontId="6" fillId="2" borderId="0" xfId="0" applyFont="1" applyFill="1" applyAlignment="1">
      <alignment horizontal="left" vertical="top"/>
    </xf>
    <xf numFmtId="49" fontId="4" fillId="5" borderId="15" xfId="0" applyNumberFormat="1" applyFont="1" applyFill="1" applyBorder="1" applyAlignment="1" applyProtection="1">
      <alignment horizontal="left" vertical="center"/>
      <protection locked="0"/>
    </xf>
    <xf numFmtId="49" fontId="4" fillId="5" borderId="15" xfId="0" applyNumberFormat="1" applyFont="1" applyFill="1" applyBorder="1" applyAlignment="1" applyProtection="1">
      <alignment horizontal="left" vertical="center" wrapText="1"/>
      <protection locked="0"/>
    </xf>
    <xf numFmtId="49" fontId="4" fillId="5" borderId="15" xfId="0" applyNumberFormat="1" applyFont="1" applyFill="1" applyBorder="1" applyAlignment="1" applyProtection="1">
      <alignment horizontal="center" vertical="center" wrapText="1"/>
      <protection locked="0"/>
    </xf>
    <xf numFmtId="49" fontId="4" fillId="5" borderId="15" xfId="0" applyNumberFormat="1" applyFont="1" applyFill="1" applyBorder="1" applyAlignment="1" applyProtection="1">
      <alignment horizontal="center" vertical="center"/>
      <protection locked="0"/>
    </xf>
    <xf numFmtId="49" fontId="10" fillId="5" borderId="15" xfId="0" applyNumberFormat="1" applyFont="1" applyFill="1" applyBorder="1" applyAlignment="1" applyProtection="1">
      <alignment horizontal="left" vertical="center"/>
      <protection locked="0"/>
    </xf>
    <xf numFmtId="0" fontId="11" fillId="0" borderId="15" xfId="0" applyFont="1" applyBorder="1" applyAlignment="1">
      <alignment horizontal="left" vertical="center" wrapText="1"/>
    </xf>
    <xf numFmtId="0" fontId="4" fillId="5" borderId="16" xfId="0" applyFont="1" applyFill="1" applyBorder="1" applyAlignment="1">
      <alignment vertical="center" wrapText="1"/>
    </xf>
    <xf numFmtId="0" fontId="4" fillId="5" borderId="18" xfId="0" applyFont="1" applyFill="1" applyBorder="1" applyAlignment="1">
      <alignment vertical="center" wrapText="1"/>
    </xf>
    <xf numFmtId="0" fontId="4" fillId="5" borderId="17" xfId="0" applyFont="1" applyFill="1" applyBorder="1" applyAlignment="1">
      <alignment horizontal="right" vertical="center" wrapText="1"/>
    </xf>
    <xf numFmtId="49" fontId="12" fillId="5" borderId="15" xfId="0" applyNumberFormat="1" applyFont="1" applyFill="1" applyBorder="1" applyAlignment="1" applyProtection="1">
      <alignment horizontal="left" vertical="center"/>
      <protection locked="0"/>
    </xf>
    <xf numFmtId="165" fontId="5" fillId="0" borderId="15" xfId="0" applyNumberFormat="1" applyFont="1" applyBorder="1" applyAlignment="1">
      <alignment horizontal="center" vertical="center"/>
    </xf>
    <xf numFmtId="10" fontId="5" fillId="4" borderId="15" xfId="0" applyNumberFormat="1" applyFont="1" applyFill="1" applyBorder="1" applyAlignment="1" applyProtection="1">
      <alignment horizontal="right" vertical="center" wrapText="1"/>
      <protection locked="0"/>
    </xf>
    <xf numFmtId="164" fontId="5" fillId="6" borderId="15" xfId="0" applyNumberFormat="1" applyFont="1" applyFill="1" applyBorder="1" applyAlignment="1" applyProtection="1">
      <alignment horizontal="left" vertical="center"/>
      <protection locked="0"/>
    </xf>
    <xf numFmtId="49" fontId="4" fillId="5" borderId="16" xfId="0" applyNumberFormat="1" applyFont="1" applyFill="1" applyBorder="1" applyAlignment="1" applyProtection="1">
      <alignment vertical="center" wrapText="1"/>
      <protection locked="0"/>
    </xf>
    <xf numFmtId="10" fontId="0" fillId="0" borderId="0" xfId="1" applyNumberFormat="1" applyFont="1"/>
    <xf numFmtId="10" fontId="13" fillId="2" borderId="19" xfId="0" applyNumberFormat="1" applyFont="1" applyFill="1" applyBorder="1" applyAlignment="1">
      <alignment vertical="center" wrapText="1"/>
    </xf>
    <xf numFmtId="10" fontId="8" fillId="2" borderId="19" xfId="0" applyNumberFormat="1" applyFont="1" applyFill="1" applyBorder="1" applyAlignment="1">
      <alignment vertical="center" wrapText="1"/>
    </xf>
    <xf numFmtId="0" fontId="2" fillId="6" borderId="0" xfId="0" applyFont="1" applyFill="1" applyAlignment="1">
      <alignment horizontal="right" vertical="center" wrapText="1"/>
    </xf>
    <xf numFmtId="166" fontId="8" fillId="7" borderId="0" xfId="0" applyNumberFormat="1" applyFont="1" applyFill="1" applyAlignment="1" applyProtection="1">
      <alignment vertical="center" wrapText="1"/>
      <protection locked="0"/>
    </xf>
    <xf numFmtId="0" fontId="2" fillId="2" borderId="0" xfId="0" applyFont="1" applyFill="1" applyAlignment="1">
      <alignment horizontal="right" vertical="center" wrapText="1"/>
    </xf>
    <xf numFmtId="44" fontId="2" fillId="2" borderId="0" xfId="0" applyNumberFormat="1" applyFont="1" applyFill="1" applyAlignment="1">
      <alignment vertical="center"/>
    </xf>
    <xf numFmtId="44" fontId="5" fillId="6" borderId="15" xfId="0" applyNumberFormat="1" applyFont="1" applyFill="1" applyBorder="1" applyAlignment="1" applyProtection="1">
      <alignment horizontal="left" vertical="center"/>
      <protection locked="0"/>
    </xf>
    <xf numFmtId="0" fontId="0" fillId="2" borderId="0" xfId="0" quotePrefix="1" applyFill="1" applyAlignment="1">
      <alignment horizontal="left" vertical="center"/>
    </xf>
    <xf numFmtId="49" fontId="12" fillId="5" borderId="15" xfId="0" applyNumberFormat="1" applyFont="1" applyFill="1" applyBorder="1" applyAlignment="1" applyProtection="1">
      <alignment horizontal="left" vertical="center" wrapText="1"/>
      <protection locked="0"/>
    </xf>
    <xf numFmtId="44" fontId="2" fillId="6" borderId="15" xfId="0" applyNumberFormat="1" applyFont="1" applyFill="1" applyBorder="1" applyAlignment="1">
      <alignment vertical="center"/>
    </xf>
    <xf numFmtId="44" fontId="5" fillId="6" borderId="15" xfId="0" applyNumberFormat="1" applyFont="1" applyFill="1" applyBorder="1" applyAlignment="1" applyProtection="1">
      <alignment horizontal="left" vertical="center" wrapText="1"/>
      <protection locked="0"/>
    </xf>
    <xf numFmtId="9" fontId="5" fillId="4" borderId="17" xfId="0" applyNumberFormat="1" applyFont="1" applyFill="1" applyBorder="1" applyAlignment="1">
      <alignment vertical="center" wrapText="1"/>
    </xf>
    <xf numFmtId="44" fontId="5" fillId="4" borderId="15" xfId="0" applyNumberFormat="1" applyFont="1" applyFill="1" applyBorder="1" applyAlignment="1" applyProtection="1">
      <alignment horizontal="left" vertical="center" wrapText="1"/>
      <protection locked="0"/>
    </xf>
    <xf numFmtId="0" fontId="22" fillId="0" borderId="15" xfId="0" applyFont="1" applyBorder="1" applyAlignment="1">
      <alignment vertical="center" wrapText="1"/>
    </xf>
    <xf numFmtId="44" fontId="3" fillId="6" borderId="15" xfId="0" applyNumberFormat="1" applyFont="1" applyFill="1" applyBorder="1" applyAlignment="1">
      <alignment vertical="center"/>
    </xf>
    <xf numFmtId="0" fontId="22" fillId="0" borderId="21" xfId="0" applyFont="1" applyBorder="1" applyAlignment="1">
      <alignment horizontal="center" vertical="center"/>
    </xf>
    <xf numFmtId="0" fontId="22" fillId="0" borderId="21" xfId="0" applyFont="1" applyBorder="1" applyAlignment="1">
      <alignment horizontal="left" vertical="center"/>
    </xf>
    <xf numFmtId="0" fontId="22" fillId="0" borderId="18" xfId="0" applyFont="1" applyBorder="1" applyAlignment="1">
      <alignment horizontal="left" vertical="center"/>
    </xf>
    <xf numFmtId="0" fontId="22" fillId="0" borderId="15" xfId="0" applyFont="1" applyBorder="1" applyAlignment="1">
      <alignment horizontal="left" vertical="center"/>
    </xf>
    <xf numFmtId="0" fontId="22" fillId="0" borderId="15" xfId="0" applyFont="1" applyBorder="1" applyAlignment="1">
      <alignment horizontal="center" vertical="center"/>
    </xf>
    <xf numFmtId="0" fontId="22" fillId="0" borderId="0" xfId="0" applyFont="1" applyAlignment="1">
      <alignment horizontal="left" vertical="center"/>
    </xf>
    <xf numFmtId="0" fontId="3" fillId="5" borderId="15" xfId="0" applyFont="1" applyFill="1" applyBorder="1" applyAlignment="1">
      <alignment wrapText="1"/>
    </xf>
    <xf numFmtId="0" fontId="3" fillId="5" borderId="20" xfId="0" applyFont="1" applyFill="1" applyBorder="1" applyAlignment="1">
      <alignment wrapText="1"/>
    </xf>
    <xf numFmtId="1" fontId="3" fillId="5" borderId="20" xfId="0" applyNumberFormat="1" applyFont="1" applyFill="1" applyBorder="1" applyAlignment="1">
      <alignment horizontal="center" wrapText="1"/>
    </xf>
    <xf numFmtId="0" fontId="3" fillId="5" borderId="20" xfId="0" applyFont="1" applyFill="1" applyBorder="1" applyAlignment="1">
      <alignment horizontal="center" wrapText="1"/>
    </xf>
    <xf numFmtId="0" fontId="3" fillId="5" borderId="21" xfId="0" applyFont="1" applyFill="1" applyBorder="1" applyAlignment="1">
      <alignment horizontal="center" wrapText="1"/>
    </xf>
    <xf numFmtId="0" fontId="3" fillId="5" borderId="22" xfId="0" applyFont="1" applyFill="1" applyBorder="1" applyAlignment="1">
      <alignment horizontal="center" wrapText="1"/>
    </xf>
    <xf numFmtId="0" fontId="24" fillId="5" borderId="21" xfId="0" applyFont="1" applyFill="1" applyBorder="1" applyAlignment="1">
      <alignment horizontal="center" wrapText="1"/>
    </xf>
    <xf numFmtId="0" fontId="24" fillId="5" borderId="21" xfId="0" applyFont="1" applyFill="1" applyBorder="1" applyAlignment="1">
      <alignment wrapText="1"/>
    </xf>
    <xf numFmtId="0" fontId="24" fillId="5" borderId="18" xfId="0" applyFont="1" applyFill="1" applyBorder="1" applyAlignment="1">
      <alignment wrapText="1"/>
    </xf>
    <xf numFmtId="0" fontId="24" fillId="5" borderId="15" xfId="0" applyFont="1" applyFill="1" applyBorder="1" applyAlignment="1">
      <alignment wrapText="1"/>
    </xf>
    <xf numFmtId="0" fontId="24" fillId="5" borderId="15" xfId="0" applyFont="1" applyFill="1" applyBorder="1" applyAlignment="1">
      <alignment horizontal="center" wrapText="1"/>
    </xf>
    <xf numFmtId="0" fontId="27" fillId="5" borderId="0" xfId="0" applyFont="1" applyFill="1" applyAlignment="1">
      <alignment horizontal="center" vertical="center"/>
    </xf>
    <xf numFmtId="0" fontId="26" fillId="5" borderId="0" xfId="0" applyFont="1" applyFill="1" applyAlignment="1">
      <alignment vertical="center"/>
    </xf>
    <xf numFmtId="0" fontId="3" fillId="5" borderId="0" xfId="0" applyFont="1" applyFill="1" applyAlignment="1">
      <alignment vertical="center" wrapText="1"/>
    </xf>
    <xf numFmtId="0" fontId="3" fillId="5" borderId="0" xfId="0" applyFont="1" applyFill="1" applyAlignment="1">
      <alignment horizontal="center" vertical="center" wrapText="1"/>
    </xf>
    <xf numFmtId="0" fontId="1" fillId="0" borderId="0" xfId="0" applyFont="1"/>
    <xf numFmtId="0" fontId="1" fillId="0" borderId="0" xfId="0" applyFont="1" applyAlignment="1">
      <alignment vertical="center"/>
    </xf>
    <xf numFmtId="1" fontId="1" fillId="0" borderId="15" xfId="0" applyNumberFormat="1" applyFont="1" applyBorder="1" applyAlignment="1">
      <alignment horizontal="center"/>
    </xf>
    <xf numFmtId="166" fontId="1" fillId="7" borderId="15" xfId="0" applyNumberFormat="1" applyFont="1" applyFill="1" applyBorder="1" applyAlignment="1" applyProtection="1">
      <alignment vertical="center" wrapText="1"/>
      <protection locked="0"/>
    </xf>
    <xf numFmtId="0" fontId="22" fillId="0" borderId="26" xfId="0" applyFont="1" applyBorder="1" applyAlignment="1">
      <alignment horizontal="center"/>
    </xf>
    <xf numFmtId="0" fontId="22" fillId="0" borderId="24" xfId="0" applyFont="1" applyBorder="1"/>
    <xf numFmtId="0" fontId="28" fillId="0" borderId="15" xfId="0" applyFont="1" applyBorder="1" applyAlignment="1">
      <alignment vertical="center" wrapText="1"/>
    </xf>
    <xf numFmtId="0" fontId="22" fillId="0" borderId="15" xfId="0" applyFont="1" applyBorder="1" applyAlignment="1">
      <alignment horizontal="center" vertical="center" wrapText="1"/>
    </xf>
    <xf numFmtId="0" fontId="22" fillId="0" borderId="15" xfId="0" applyFont="1" applyBorder="1" applyAlignment="1">
      <alignment horizontal="center"/>
    </xf>
    <xf numFmtId="0" fontId="22" fillId="0" borderId="21" xfId="0" applyFont="1" applyBorder="1" applyAlignment="1">
      <alignment horizontal="center"/>
    </xf>
    <xf numFmtId="0" fontId="22" fillId="0" borderId="23" xfId="0" applyFont="1" applyBorder="1" applyAlignment="1">
      <alignment horizontal="center"/>
    </xf>
    <xf numFmtId="0" fontId="3" fillId="5" borderId="0" xfId="0" applyFont="1" applyFill="1" applyAlignment="1">
      <alignment horizontal="center" vertical="center"/>
    </xf>
    <xf numFmtId="0" fontId="3" fillId="5" borderId="0" xfId="0" applyFont="1" applyFill="1" applyAlignment="1">
      <alignment vertical="center"/>
    </xf>
    <xf numFmtId="0" fontId="1" fillId="0" borderId="0" xfId="0" applyFont="1" applyAlignment="1">
      <alignment horizontal="center" vertical="center"/>
    </xf>
    <xf numFmtId="0" fontId="25" fillId="0" borderId="0" xfId="0" applyFont="1" applyAlignment="1">
      <alignment vertical="center"/>
    </xf>
    <xf numFmtId="0" fontId="1" fillId="0" borderId="0" xfId="0" applyFont="1" applyAlignment="1">
      <alignment vertical="center" wrapText="1"/>
    </xf>
    <xf numFmtId="0" fontId="25" fillId="0" borderId="0" xfId="0" applyFont="1" applyAlignment="1">
      <alignment horizontal="right" vertical="center"/>
    </xf>
    <xf numFmtId="0" fontId="25" fillId="0" borderId="0" xfId="0" applyFont="1" applyAlignment="1">
      <alignment horizontal="center" vertical="center"/>
    </xf>
    <xf numFmtId="0" fontId="1" fillId="5" borderId="0" xfId="0" applyFont="1" applyFill="1" applyAlignment="1">
      <alignment vertical="center"/>
    </xf>
    <xf numFmtId="0" fontId="1" fillId="5" borderId="0" xfId="0" applyFont="1" applyFill="1" applyAlignment="1">
      <alignment horizontal="center" vertical="center"/>
    </xf>
    <xf numFmtId="165" fontId="1" fillId="4" borderId="0" xfId="1" applyNumberFormat="1" applyFont="1" applyFill="1" applyAlignment="1">
      <alignment vertical="center"/>
    </xf>
    <xf numFmtId="165" fontId="1" fillId="6" borderId="0" xfId="1" applyNumberFormat="1" applyFont="1" applyFill="1" applyAlignment="1">
      <alignment vertical="center"/>
    </xf>
    <xf numFmtId="0" fontId="3" fillId="5" borderId="0" xfId="0" applyFont="1" applyFill="1" applyAlignment="1">
      <alignment horizontal="right" vertical="center"/>
    </xf>
    <xf numFmtId="49" fontId="22" fillId="0" borderId="25" xfId="0" applyNumberFormat="1" applyFont="1" applyBorder="1" applyAlignment="1">
      <alignment horizontal="center" vertical="center" readingOrder="1"/>
    </xf>
    <xf numFmtId="0" fontId="23" fillId="0" borderId="0" xfId="0" applyFont="1" applyAlignment="1">
      <alignment horizontal="center" vertical="center"/>
    </xf>
    <xf numFmtId="0" fontId="23" fillId="5" borderId="0" xfId="0" applyFont="1" applyFill="1" applyAlignment="1">
      <alignment horizontal="center" vertical="center"/>
    </xf>
    <xf numFmtId="0" fontId="11" fillId="0" borderId="15" xfId="0" applyFont="1" applyBorder="1" applyAlignment="1">
      <alignment horizontal="left" vertical="top" wrapText="1"/>
    </xf>
    <xf numFmtId="0" fontId="14" fillId="0" borderId="15" xfId="0" applyFont="1" applyBorder="1" applyAlignment="1">
      <alignment horizontal="left" vertical="top" wrapText="1"/>
    </xf>
    <xf numFmtId="0" fontId="2" fillId="5" borderId="15" xfId="0" applyFont="1" applyFill="1" applyBorder="1" applyAlignment="1">
      <alignment horizontal="right" vertical="center"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0" fillId="0" borderId="15" xfId="0" applyBorder="1" applyAlignment="1">
      <alignment horizontal="left" vertical="top" wrapText="1"/>
    </xf>
    <xf numFmtId="0" fontId="21" fillId="0" borderId="15" xfId="0" applyFont="1" applyBorder="1" applyAlignment="1">
      <alignment horizontal="left" vertical="top" wrapText="1"/>
    </xf>
    <xf numFmtId="0" fontId="1" fillId="0" borderId="16" xfId="0" applyFont="1" applyBorder="1" applyAlignment="1">
      <alignment horizontal="right"/>
    </xf>
    <xf numFmtId="0" fontId="1" fillId="0" borderId="17" xfId="0" applyFont="1" applyBorder="1" applyAlignment="1">
      <alignment horizontal="right"/>
    </xf>
    <xf numFmtId="0" fontId="1" fillId="0" borderId="18" xfId="0" applyFont="1" applyBorder="1" applyAlignment="1">
      <alignment horizontal="right"/>
    </xf>
    <xf numFmtId="0" fontId="3" fillId="5" borderId="16" xfId="0" applyFont="1" applyFill="1" applyBorder="1" applyAlignment="1">
      <alignment horizontal="right"/>
    </xf>
    <xf numFmtId="0" fontId="3" fillId="5" borderId="17" xfId="0" applyFont="1" applyFill="1" applyBorder="1" applyAlignment="1">
      <alignment horizontal="right"/>
    </xf>
    <xf numFmtId="0" fontId="3" fillId="5" borderId="18" xfId="0" applyFont="1" applyFill="1" applyBorder="1" applyAlignment="1">
      <alignment horizontal="right"/>
    </xf>
    <xf numFmtId="44" fontId="3" fillId="5" borderId="16" xfId="0" applyNumberFormat="1" applyFont="1" applyFill="1" applyBorder="1" applyAlignment="1">
      <alignment horizontal="center" vertical="center"/>
    </xf>
    <xf numFmtId="44" fontId="3" fillId="5" borderId="17" xfId="0" applyNumberFormat="1" applyFont="1" applyFill="1" applyBorder="1" applyAlignment="1">
      <alignment horizontal="center" vertical="center"/>
    </xf>
    <xf numFmtId="44" fontId="3" fillId="5" borderId="18" xfId="0" applyNumberFormat="1" applyFont="1" applyFill="1" applyBorder="1" applyAlignment="1">
      <alignment horizontal="center" vertical="center"/>
    </xf>
    <xf numFmtId="44" fontId="3" fillId="5" borderId="15" xfId="0" applyNumberFormat="1" applyFont="1" applyFill="1" applyBorder="1" applyAlignment="1">
      <alignment horizontal="center" vertical="center"/>
    </xf>
    <xf numFmtId="0" fontId="3" fillId="5" borderId="15" xfId="0" applyFont="1" applyFill="1" applyBorder="1" applyAlignment="1">
      <alignment horizontal="center" vertical="center"/>
    </xf>
    <xf numFmtId="0" fontId="1" fillId="0" borderId="15" xfId="0" applyFont="1" applyBorder="1" applyAlignment="1">
      <alignment horizontal="right"/>
    </xf>
    <xf numFmtId="0" fontId="3" fillId="5" borderId="15" xfId="0" applyFont="1" applyFill="1" applyBorder="1" applyAlignment="1">
      <alignment horizontal="right"/>
    </xf>
    <xf numFmtId="165" fontId="3" fillId="6" borderId="0" xfId="0" applyNumberFormat="1" applyFont="1" applyFill="1" applyAlignment="1">
      <alignment vertical="center"/>
    </xf>
  </cellXfs>
  <cellStyles count="2">
    <cellStyle name="Procent" xfId="1" builtinId="5"/>
    <cellStyle name="Standaard" xfId="0" builtinId="0"/>
  </cellStyles>
  <dxfs count="0"/>
  <tableStyles count="0" defaultTableStyle="TableStyleMedium2" defaultPivotStyle="PivotStyleLight16"/>
  <colors>
    <mruColors>
      <color rgb="FFCCFFFF"/>
      <color rgb="FFFFFFCC"/>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873125</xdr:colOff>
      <xdr:row>0</xdr:row>
      <xdr:rowOff>0</xdr:rowOff>
    </xdr:from>
    <xdr:to>
      <xdr:col>10</xdr:col>
      <xdr:colOff>474980</xdr:colOff>
      <xdr:row>10</xdr:row>
      <xdr:rowOff>175895</xdr:rowOff>
    </xdr:to>
    <xdr:pic>
      <xdr:nvPicPr>
        <xdr:cNvPr id="2" name="Huisstijlvormen">
          <a:extLst>
            <a:ext uri="{FF2B5EF4-FFF2-40B4-BE49-F238E27FC236}">
              <a16:creationId xmlns:a16="http://schemas.microsoft.com/office/drawing/2014/main" id="{7139AEEE-D07F-41F1-B35B-2815EC3150EF}"/>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78950" y="0"/>
          <a:ext cx="3469004" cy="2746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6F5-B69C-48AF-95FA-6F7F28208289}">
  <sheetPr>
    <pageSetUpPr fitToPage="1"/>
  </sheetPr>
  <dimension ref="A1:FV206"/>
  <sheetViews>
    <sheetView tabSelected="1" topLeftCell="A44" zoomScaleNormal="100" workbookViewId="0">
      <selection activeCell="F54" sqref="F54"/>
    </sheetView>
  </sheetViews>
  <sheetFormatPr defaultColWidth="8.85546875" defaultRowHeight="12.75" x14ac:dyDescent="0.2"/>
  <cols>
    <col min="1" max="1" width="8.85546875" style="3"/>
    <col min="2" max="2" width="67.140625" style="5" customWidth="1"/>
    <col min="3" max="3" width="17" style="5" customWidth="1"/>
    <col min="4" max="4" width="16.140625" style="5" customWidth="1"/>
    <col min="5" max="5" width="17.28515625" style="5" customWidth="1"/>
    <col min="6" max="6" width="19.42578125" style="5" bestFit="1" customWidth="1"/>
    <col min="7" max="7" width="17.5703125" style="3" customWidth="1"/>
    <col min="8" max="8" width="22.7109375" style="3" customWidth="1"/>
    <col min="9" max="10" width="8.85546875" style="3"/>
    <col min="11" max="11" width="17.5703125" style="3" customWidth="1"/>
    <col min="12" max="178" width="8.85546875" style="3"/>
    <col min="179" max="16384" width="8.85546875" style="5"/>
  </cols>
  <sheetData>
    <row r="1" spans="1:178" s="4" customFormat="1" ht="21" x14ac:dyDescent="0.2">
      <c r="A1" s="30" t="s">
        <v>427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row>
    <row r="2" spans="1:178" s="4" customFormat="1" ht="14.45" customHeight="1" x14ac:dyDescent="0.2">
      <c r="A2" s="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row>
    <row r="3" spans="1:178" s="4" customFormat="1" ht="40.5" x14ac:dyDescent="0.2">
      <c r="A3" s="3"/>
      <c r="B3" s="54" t="s">
        <v>0</v>
      </c>
      <c r="C3" s="34" t="s">
        <v>1</v>
      </c>
      <c r="D3" s="34" t="s">
        <v>2</v>
      </c>
      <c r="E3" s="33" t="s">
        <v>3</v>
      </c>
      <c r="F3" s="34" t="s">
        <v>4</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row>
    <row r="4" spans="1:178" s="4" customFormat="1" ht="24.95" customHeight="1" x14ac:dyDescent="0.2">
      <c r="A4" s="3"/>
      <c r="B4" s="44" t="s">
        <v>5</v>
      </c>
      <c r="C4" s="33" t="s">
        <v>6</v>
      </c>
      <c r="D4" s="33"/>
      <c r="E4" s="33" t="s">
        <v>7</v>
      </c>
      <c r="F4" s="33" t="s">
        <v>8</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row>
    <row r="5" spans="1:178" s="4" customFormat="1" ht="15" customHeight="1" x14ac:dyDescent="0.2">
      <c r="A5" s="3"/>
      <c r="B5" s="28" t="s">
        <v>9</v>
      </c>
      <c r="C5" s="23">
        <v>50</v>
      </c>
      <c r="D5" s="29" t="s">
        <v>10</v>
      </c>
      <c r="E5" s="58">
        <v>0</v>
      </c>
      <c r="F5" s="43">
        <f>C5*E5</f>
        <v>0</v>
      </c>
      <c r="G5" s="46"/>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row>
    <row r="6" spans="1:178" s="4" customFormat="1" ht="15" customHeight="1" x14ac:dyDescent="0.2">
      <c r="A6" s="3"/>
      <c r="B6" s="28" t="s">
        <v>11</v>
      </c>
      <c r="C6" s="23">
        <v>50</v>
      </c>
      <c r="D6" s="29" t="s">
        <v>10</v>
      </c>
      <c r="E6" s="58">
        <v>0</v>
      </c>
      <c r="F6" s="43">
        <f t="shared" ref="F6:F16" si="0">C6*E6</f>
        <v>0</v>
      </c>
      <c r="G6" s="47"/>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row>
    <row r="7" spans="1:178" s="4" customFormat="1" ht="15" customHeight="1" x14ac:dyDescent="0.2">
      <c r="A7" s="3"/>
      <c r="B7" s="28" t="s">
        <v>12</v>
      </c>
      <c r="C7" s="23">
        <v>50</v>
      </c>
      <c r="D7" s="29" t="s">
        <v>10</v>
      </c>
      <c r="E7" s="58">
        <v>0</v>
      </c>
      <c r="F7" s="43">
        <f t="shared" si="0"/>
        <v>0</v>
      </c>
      <c r="G7" s="47"/>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row>
    <row r="8" spans="1:178" s="4" customFormat="1" ht="15" customHeight="1" x14ac:dyDescent="0.2">
      <c r="A8" s="3"/>
      <c r="B8" s="28" t="s">
        <v>13</v>
      </c>
      <c r="C8" s="23">
        <v>250</v>
      </c>
      <c r="D8" s="29" t="s">
        <v>10</v>
      </c>
      <c r="E8" s="58">
        <v>0</v>
      </c>
      <c r="F8" s="43">
        <f t="shared" si="0"/>
        <v>0</v>
      </c>
      <c r="G8" s="47"/>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row>
    <row r="9" spans="1:178" s="4" customFormat="1" ht="15" customHeight="1" x14ac:dyDescent="0.2">
      <c r="A9" s="3"/>
      <c r="B9" s="28" t="s">
        <v>14</v>
      </c>
      <c r="C9" s="23">
        <v>75</v>
      </c>
      <c r="D9" s="29" t="s">
        <v>10</v>
      </c>
      <c r="E9" s="58">
        <v>0</v>
      </c>
      <c r="F9" s="43">
        <f t="shared" si="0"/>
        <v>0</v>
      </c>
      <c r="G9" s="4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row>
    <row r="10" spans="1:178" s="4" customFormat="1" ht="15" customHeight="1" x14ac:dyDescent="0.2">
      <c r="A10" s="3"/>
      <c r="B10" s="28" t="s">
        <v>15</v>
      </c>
      <c r="C10" s="23">
        <v>75</v>
      </c>
      <c r="D10" s="29" t="s">
        <v>10</v>
      </c>
      <c r="E10" s="58">
        <v>0</v>
      </c>
      <c r="F10" s="43">
        <f t="shared" si="0"/>
        <v>0</v>
      </c>
      <c r="G10" s="47"/>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row>
    <row r="11" spans="1:178" s="4" customFormat="1" ht="15" customHeight="1" x14ac:dyDescent="0.2">
      <c r="A11" s="3"/>
      <c r="B11" s="28" t="s">
        <v>16</v>
      </c>
      <c r="C11" s="23">
        <v>16</v>
      </c>
      <c r="D11" s="29" t="s">
        <v>10</v>
      </c>
      <c r="E11" s="58">
        <v>0</v>
      </c>
      <c r="F11" s="43">
        <f t="shared" si="0"/>
        <v>0</v>
      </c>
      <c r="G11" s="47"/>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row>
    <row r="12" spans="1:178" s="4" customFormat="1" ht="15" customHeight="1" x14ac:dyDescent="0.2">
      <c r="A12" s="3"/>
      <c r="B12" s="28" t="s">
        <v>17</v>
      </c>
      <c r="C12" s="23">
        <v>20</v>
      </c>
      <c r="D12" s="29" t="s">
        <v>10</v>
      </c>
      <c r="E12" s="58">
        <v>0</v>
      </c>
      <c r="F12" s="43">
        <f t="shared" si="0"/>
        <v>0</v>
      </c>
      <c r="G12" s="4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row>
    <row r="13" spans="1:178" s="4" customFormat="1" ht="15" customHeight="1" x14ac:dyDescent="0.2">
      <c r="A13" s="3"/>
      <c r="B13" s="28" t="s">
        <v>18</v>
      </c>
      <c r="C13" s="23">
        <v>100</v>
      </c>
      <c r="D13" s="29" t="s">
        <v>10</v>
      </c>
      <c r="E13" s="58">
        <v>0</v>
      </c>
      <c r="F13" s="43">
        <f t="shared" si="0"/>
        <v>0</v>
      </c>
      <c r="G13" s="4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row>
    <row r="14" spans="1:178" s="4" customFormat="1" ht="15" customHeight="1" x14ac:dyDescent="0.2">
      <c r="A14" s="3"/>
      <c r="B14" s="36" t="s">
        <v>19</v>
      </c>
      <c r="C14" s="23">
        <v>40</v>
      </c>
      <c r="D14" s="29" t="s">
        <v>10</v>
      </c>
      <c r="E14" s="58">
        <v>0</v>
      </c>
      <c r="F14" s="43">
        <f t="shared" si="0"/>
        <v>0</v>
      </c>
      <c r="G14" s="4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row>
    <row r="15" spans="1:178" s="4" customFormat="1" ht="15" customHeight="1" x14ac:dyDescent="0.2">
      <c r="A15" s="3"/>
      <c r="B15" s="28" t="s">
        <v>20</v>
      </c>
      <c r="C15" s="23">
        <v>25</v>
      </c>
      <c r="D15" s="29" t="s">
        <v>10</v>
      </c>
      <c r="E15" s="58">
        <v>0</v>
      </c>
      <c r="F15" s="43">
        <f t="shared" si="0"/>
        <v>0</v>
      </c>
      <c r="G15" s="47"/>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row>
    <row r="16" spans="1:178" s="4" customFormat="1" ht="15" customHeight="1" x14ac:dyDescent="0.2">
      <c r="A16" s="3"/>
      <c r="B16" s="28" t="s">
        <v>21</v>
      </c>
      <c r="C16" s="23">
        <v>20</v>
      </c>
      <c r="D16" s="29" t="s">
        <v>10</v>
      </c>
      <c r="E16" s="58">
        <v>0</v>
      </c>
      <c r="F16" s="43">
        <f t="shared" si="0"/>
        <v>0</v>
      </c>
      <c r="G16" s="4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row>
    <row r="17" spans="1:178" s="4" customFormat="1" ht="24.95" customHeight="1" x14ac:dyDescent="0.2">
      <c r="A17" s="3"/>
      <c r="B17" s="37" t="s">
        <v>22</v>
      </c>
      <c r="C17" s="39"/>
      <c r="D17" s="39" t="s">
        <v>23</v>
      </c>
      <c r="E17" s="57">
        <v>0.05</v>
      </c>
      <c r="F17" s="38"/>
      <c r="G17" s="47"/>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row>
    <row r="18" spans="1:178" s="4" customFormat="1" ht="15" customHeight="1" x14ac:dyDescent="0.2">
      <c r="A18" s="3"/>
      <c r="B18" s="28" t="s">
        <v>9</v>
      </c>
      <c r="C18" s="23">
        <v>16</v>
      </c>
      <c r="D18" s="29" t="s">
        <v>10</v>
      </c>
      <c r="E18" s="56">
        <f>E5*$E$17+E5</f>
        <v>0</v>
      </c>
      <c r="F18" s="43">
        <f>C18*E18</f>
        <v>0</v>
      </c>
      <c r="G18" s="47"/>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row>
    <row r="19" spans="1:178" s="4" customFormat="1" ht="15" customHeight="1" x14ac:dyDescent="0.2">
      <c r="A19" s="3"/>
      <c r="B19" s="28" t="s">
        <v>11</v>
      </c>
      <c r="C19" s="23">
        <v>16</v>
      </c>
      <c r="D19" s="29" t="s">
        <v>10</v>
      </c>
      <c r="E19" s="56">
        <f t="shared" ref="E19:E29" si="1">E6*$E$17+E6</f>
        <v>0</v>
      </c>
      <c r="F19" s="43">
        <f t="shared" ref="F19:F29" si="2">C19*E19</f>
        <v>0</v>
      </c>
      <c r="G19" s="4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row>
    <row r="20" spans="1:178" s="4" customFormat="1" ht="15" customHeight="1" x14ac:dyDescent="0.2">
      <c r="A20" s="3"/>
      <c r="B20" s="28" t="s">
        <v>12</v>
      </c>
      <c r="C20" s="23">
        <v>16</v>
      </c>
      <c r="D20" s="29" t="s">
        <v>10</v>
      </c>
      <c r="E20" s="56">
        <f t="shared" si="1"/>
        <v>0</v>
      </c>
      <c r="F20" s="43">
        <f t="shared" si="2"/>
        <v>0</v>
      </c>
      <c r="G20" s="4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row>
    <row r="21" spans="1:178" s="4" customFormat="1" ht="15" customHeight="1" x14ac:dyDescent="0.2">
      <c r="A21" s="3"/>
      <c r="B21" s="28" t="s">
        <v>13</v>
      </c>
      <c r="C21" s="23">
        <v>32</v>
      </c>
      <c r="D21" s="29" t="s">
        <v>10</v>
      </c>
      <c r="E21" s="56">
        <f t="shared" si="1"/>
        <v>0</v>
      </c>
      <c r="F21" s="43">
        <f t="shared" si="2"/>
        <v>0</v>
      </c>
      <c r="G21" s="4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row>
    <row r="22" spans="1:178" s="4" customFormat="1" ht="15" customHeight="1" x14ac:dyDescent="0.2">
      <c r="A22" s="3"/>
      <c r="B22" s="28" t="s">
        <v>14</v>
      </c>
      <c r="C22" s="23">
        <v>4</v>
      </c>
      <c r="D22" s="29" t="s">
        <v>10</v>
      </c>
      <c r="E22" s="56">
        <f t="shared" si="1"/>
        <v>0</v>
      </c>
      <c r="F22" s="43">
        <f t="shared" si="2"/>
        <v>0</v>
      </c>
      <c r="G22" s="4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row>
    <row r="23" spans="1:178" s="4" customFormat="1" ht="15" customHeight="1" x14ac:dyDescent="0.2">
      <c r="A23" s="3"/>
      <c r="B23" s="28" t="s">
        <v>15</v>
      </c>
      <c r="C23" s="23">
        <v>4</v>
      </c>
      <c r="D23" s="29" t="s">
        <v>10</v>
      </c>
      <c r="E23" s="56">
        <f t="shared" si="1"/>
        <v>0</v>
      </c>
      <c r="F23" s="43">
        <f t="shared" si="2"/>
        <v>0</v>
      </c>
      <c r="G23" s="4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row>
    <row r="24" spans="1:178" s="4" customFormat="1" ht="15" customHeight="1" x14ac:dyDescent="0.2">
      <c r="A24" s="3"/>
      <c r="B24" s="28" t="s">
        <v>16</v>
      </c>
      <c r="C24" s="23">
        <v>2</v>
      </c>
      <c r="D24" s="29" t="s">
        <v>10</v>
      </c>
      <c r="E24" s="56">
        <f t="shared" si="1"/>
        <v>0</v>
      </c>
      <c r="F24" s="43">
        <f t="shared" si="2"/>
        <v>0</v>
      </c>
      <c r="G24" s="47"/>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row>
    <row r="25" spans="1:178" s="4" customFormat="1" ht="15" customHeight="1" x14ac:dyDescent="0.2">
      <c r="A25" s="3"/>
      <c r="B25" s="28" t="s">
        <v>17</v>
      </c>
      <c r="C25" s="23">
        <v>2</v>
      </c>
      <c r="D25" s="29" t="s">
        <v>10</v>
      </c>
      <c r="E25" s="56">
        <f t="shared" si="1"/>
        <v>0</v>
      </c>
      <c r="F25" s="43">
        <f t="shared" si="2"/>
        <v>0</v>
      </c>
      <c r="G25" s="47"/>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row>
    <row r="26" spans="1:178" s="4" customFormat="1" ht="15" customHeight="1" x14ac:dyDescent="0.2">
      <c r="A26" s="3"/>
      <c r="B26" s="28" t="s">
        <v>18</v>
      </c>
      <c r="C26" s="23">
        <v>8</v>
      </c>
      <c r="D26" s="29" t="s">
        <v>10</v>
      </c>
      <c r="E26" s="56">
        <f t="shared" si="1"/>
        <v>0</v>
      </c>
      <c r="F26" s="43">
        <f t="shared" si="2"/>
        <v>0</v>
      </c>
      <c r="G26" s="47"/>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row>
    <row r="27" spans="1:178" s="4" customFormat="1" ht="15" customHeight="1" x14ac:dyDescent="0.2">
      <c r="A27" s="3"/>
      <c r="B27" s="36" t="s">
        <v>19</v>
      </c>
      <c r="C27" s="23">
        <v>4</v>
      </c>
      <c r="D27" s="29" t="s">
        <v>10</v>
      </c>
      <c r="E27" s="56">
        <f t="shared" si="1"/>
        <v>0</v>
      </c>
      <c r="F27" s="43">
        <f t="shared" si="2"/>
        <v>0</v>
      </c>
      <c r="G27" s="47"/>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row>
    <row r="28" spans="1:178" s="4" customFormat="1" ht="15" customHeight="1" x14ac:dyDescent="0.2">
      <c r="A28" s="3"/>
      <c r="B28" s="28" t="s">
        <v>20</v>
      </c>
      <c r="C28" s="23">
        <v>2</v>
      </c>
      <c r="D28" s="29" t="s">
        <v>10</v>
      </c>
      <c r="E28" s="56">
        <f t="shared" si="1"/>
        <v>0</v>
      </c>
      <c r="F28" s="43">
        <f t="shared" si="2"/>
        <v>0</v>
      </c>
      <c r="G28" s="47"/>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row>
    <row r="29" spans="1:178" s="4" customFormat="1" ht="15" customHeight="1" x14ac:dyDescent="0.2">
      <c r="A29" s="3"/>
      <c r="B29" s="28" t="s">
        <v>21</v>
      </c>
      <c r="C29" s="23">
        <v>2</v>
      </c>
      <c r="D29" s="29" t="s">
        <v>10</v>
      </c>
      <c r="E29" s="56">
        <f t="shared" si="1"/>
        <v>0</v>
      </c>
      <c r="F29" s="43">
        <f t="shared" si="2"/>
        <v>0</v>
      </c>
      <c r="G29" s="47"/>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row>
    <row r="30" spans="1:178" s="4" customFormat="1" ht="24.95" customHeight="1" x14ac:dyDescent="0.2">
      <c r="A30" s="3"/>
      <c r="B30" s="37" t="s">
        <v>24</v>
      </c>
      <c r="C30" s="39"/>
      <c r="D30" s="39" t="s">
        <v>23</v>
      </c>
      <c r="E30" s="57">
        <v>0.05</v>
      </c>
      <c r="F30" s="38"/>
      <c r="G30" s="47"/>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row>
    <row r="31" spans="1:178" s="4" customFormat="1" ht="15" customHeight="1" x14ac:dyDescent="0.2">
      <c r="A31" s="3"/>
      <c r="B31" s="28" t="s">
        <v>9</v>
      </c>
      <c r="C31" s="23">
        <v>40</v>
      </c>
      <c r="D31" s="29" t="s">
        <v>10</v>
      </c>
      <c r="E31" s="56">
        <f t="shared" ref="E31:E42" si="3">E5*$E$30+E5</f>
        <v>0</v>
      </c>
      <c r="F31" s="43">
        <f>C31*E31</f>
        <v>0</v>
      </c>
      <c r="G31" s="47"/>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1:178" s="4" customFormat="1" ht="15" customHeight="1" x14ac:dyDescent="0.2">
      <c r="A32" s="3"/>
      <c r="B32" s="28" t="s">
        <v>11</v>
      </c>
      <c r="C32" s="23">
        <v>40</v>
      </c>
      <c r="D32" s="29" t="s">
        <v>10</v>
      </c>
      <c r="E32" s="56">
        <f t="shared" si="3"/>
        <v>0</v>
      </c>
      <c r="F32" s="43">
        <f t="shared" ref="F32:F42" si="4">C32*E32</f>
        <v>0</v>
      </c>
      <c r="G32" s="47"/>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row>
    <row r="33" spans="1:178" s="4" customFormat="1" ht="15" customHeight="1" x14ac:dyDescent="0.2">
      <c r="A33" s="3"/>
      <c r="B33" s="28" t="s">
        <v>12</v>
      </c>
      <c r="C33" s="23">
        <v>40</v>
      </c>
      <c r="D33" s="29" t="s">
        <v>10</v>
      </c>
      <c r="E33" s="56">
        <f t="shared" si="3"/>
        <v>0</v>
      </c>
      <c r="F33" s="43">
        <f t="shared" si="4"/>
        <v>0</v>
      </c>
      <c r="G33" s="47"/>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row>
    <row r="34" spans="1:178" s="4" customFormat="1" ht="15" customHeight="1" x14ac:dyDescent="0.2">
      <c r="A34" s="3"/>
      <c r="B34" s="28" t="s">
        <v>13</v>
      </c>
      <c r="C34" s="23">
        <v>60</v>
      </c>
      <c r="D34" s="29" t="s">
        <v>10</v>
      </c>
      <c r="E34" s="56">
        <f t="shared" si="3"/>
        <v>0</v>
      </c>
      <c r="F34" s="43">
        <f t="shared" si="4"/>
        <v>0</v>
      </c>
      <c r="G34" s="47"/>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row>
    <row r="35" spans="1:178" s="4" customFormat="1" ht="15" customHeight="1" x14ac:dyDescent="0.2">
      <c r="A35" s="3"/>
      <c r="B35" s="28" t="s">
        <v>14</v>
      </c>
      <c r="C35" s="23">
        <v>10</v>
      </c>
      <c r="D35" s="29" t="s">
        <v>10</v>
      </c>
      <c r="E35" s="56">
        <f t="shared" si="3"/>
        <v>0</v>
      </c>
      <c r="F35" s="43">
        <f t="shared" si="4"/>
        <v>0</v>
      </c>
      <c r="G35" s="4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row>
    <row r="36" spans="1:178" s="4" customFormat="1" ht="15" customHeight="1" x14ac:dyDescent="0.2">
      <c r="A36" s="3"/>
      <c r="B36" s="28" t="s">
        <v>15</v>
      </c>
      <c r="C36" s="23">
        <v>10</v>
      </c>
      <c r="D36" s="29" t="s">
        <v>10</v>
      </c>
      <c r="E36" s="56">
        <f t="shared" si="3"/>
        <v>0</v>
      </c>
      <c r="F36" s="43">
        <f t="shared" si="4"/>
        <v>0</v>
      </c>
      <c r="G36" s="47"/>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row>
    <row r="37" spans="1:178" s="4" customFormat="1" ht="15" customHeight="1" x14ac:dyDescent="0.2">
      <c r="A37" s="3"/>
      <c r="B37" s="28" t="s">
        <v>16</v>
      </c>
      <c r="C37" s="23">
        <v>4</v>
      </c>
      <c r="D37" s="29" t="s">
        <v>10</v>
      </c>
      <c r="E37" s="56">
        <f t="shared" si="3"/>
        <v>0</v>
      </c>
      <c r="F37" s="43">
        <f t="shared" si="4"/>
        <v>0</v>
      </c>
      <c r="G37" s="47"/>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row>
    <row r="38" spans="1:178" s="4" customFormat="1" ht="15" customHeight="1" x14ac:dyDescent="0.2">
      <c r="A38" s="3"/>
      <c r="B38" s="28" t="s">
        <v>17</v>
      </c>
      <c r="C38" s="23">
        <v>2</v>
      </c>
      <c r="D38" s="29" t="s">
        <v>10</v>
      </c>
      <c r="E38" s="56">
        <f t="shared" si="3"/>
        <v>0</v>
      </c>
      <c r="F38" s="43">
        <f t="shared" si="4"/>
        <v>0</v>
      </c>
      <c r="G38" s="47"/>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row>
    <row r="39" spans="1:178" s="4" customFormat="1" ht="15" customHeight="1" x14ac:dyDescent="0.2">
      <c r="A39" s="3"/>
      <c r="B39" s="28" t="s">
        <v>18</v>
      </c>
      <c r="C39" s="23">
        <v>8</v>
      </c>
      <c r="D39" s="29" t="s">
        <v>10</v>
      </c>
      <c r="E39" s="56">
        <f t="shared" si="3"/>
        <v>0</v>
      </c>
      <c r="F39" s="43">
        <f t="shared" si="4"/>
        <v>0</v>
      </c>
      <c r="G39" s="47"/>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row>
    <row r="40" spans="1:178" s="4" customFormat="1" ht="15" customHeight="1" x14ac:dyDescent="0.2">
      <c r="A40" s="3"/>
      <c r="B40" s="36" t="s">
        <v>19</v>
      </c>
      <c r="C40" s="23">
        <v>8</v>
      </c>
      <c r="D40" s="29" t="s">
        <v>10</v>
      </c>
      <c r="E40" s="56">
        <f t="shared" si="3"/>
        <v>0</v>
      </c>
      <c r="F40" s="43">
        <f t="shared" si="4"/>
        <v>0</v>
      </c>
      <c r="G40" s="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row>
    <row r="41" spans="1:178" s="4" customFormat="1" ht="15" customHeight="1" x14ac:dyDescent="0.2">
      <c r="A41" s="3"/>
      <c r="B41" s="28" t="s">
        <v>20</v>
      </c>
      <c r="C41" s="23">
        <v>2</v>
      </c>
      <c r="D41" s="29" t="s">
        <v>10</v>
      </c>
      <c r="E41" s="56">
        <f t="shared" si="3"/>
        <v>0</v>
      </c>
      <c r="F41" s="43">
        <f t="shared" si="4"/>
        <v>0</v>
      </c>
      <c r="G41" s="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row>
    <row r="42" spans="1:178" s="4" customFormat="1" ht="15" customHeight="1" x14ac:dyDescent="0.2">
      <c r="A42" s="3"/>
      <c r="B42" s="28" t="s">
        <v>21</v>
      </c>
      <c r="C42" s="23">
        <v>2</v>
      </c>
      <c r="D42" s="29" t="s">
        <v>10</v>
      </c>
      <c r="E42" s="56">
        <f t="shared" si="3"/>
        <v>0</v>
      </c>
      <c r="F42" s="43">
        <f t="shared" si="4"/>
        <v>0</v>
      </c>
      <c r="G42" s="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row>
    <row r="43" spans="1:178" s="4" customFormat="1" ht="24.95" customHeight="1" x14ac:dyDescent="0.2">
      <c r="A43" s="3"/>
      <c r="B43" s="35" t="s">
        <v>25</v>
      </c>
      <c r="C43" s="40" t="s">
        <v>26</v>
      </c>
      <c r="D43" s="31" t="s">
        <v>2</v>
      </c>
      <c r="E43" s="32" t="s">
        <v>27</v>
      </c>
      <c r="F43" s="31" t="s">
        <v>4</v>
      </c>
      <c r="G43" s="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row>
    <row r="44" spans="1:178" s="4" customFormat="1" ht="15" customHeight="1" x14ac:dyDescent="0.2">
      <c r="A44" s="3"/>
      <c r="B44" s="36" t="s">
        <v>28</v>
      </c>
      <c r="C44" s="41">
        <v>10000</v>
      </c>
      <c r="D44" s="29" t="s">
        <v>29</v>
      </c>
      <c r="E44" s="42">
        <v>0.02</v>
      </c>
      <c r="F44" s="43">
        <f t="shared" ref="F44:F47" si="5">C44*(1+E44)</f>
        <v>10200</v>
      </c>
      <c r="G44" s="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row>
    <row r="45" spans="1:178" s="4" customFormat="1" ht="15" customHeight="1" x14ac:dyDescent="0.2">
      <c r="A45" s="3"/>
      <c r="B45" s="36" t="s">
        <v>30</v>
      </c>
      <c r="C45" s="41">
        <v>15000</v>
      </c>
      <c r="D45" s="29" t="s">
        <v>29</v>
      </c>
      <c r="E45" s="42">
        <v>0.02</v>
      </c>
      <c r="F45" s="43">
        <f t="shared" si="5"/>
        <v>15300</v>
      </c>
      <c r="G45" s="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row>
    <row r="46" spans="1:178" s="4" customFormat="1" ht="15" customHeight="1" x14ac:dyDescent="0.2">
      <c r="A46" s="3"/>
      <c r="B46" s="36" t="s">
        <v>31</v>
      </c>
      <c r="C46" s="41">
        <v>20000</v>
      </c>
      <c r="D46" s="29" t="s">
        <v>29</v>
      </c>
      <c r="E46" s="42">
        <v>0.02</v>
      </c>
      <c r="F46" s="43">
        <f t="shared" si="5"/>
        <v>20400</v>
      </c>
      <c r="G46" s="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row>
    <row r="47" spans="1:178" s="4" customFormat="1" ht="15" customHeight="1" x14ac:dyDescent="0.2">
      <c r="A47" s="3"/>
      <c r="B47" s="36" t="s">
        <v>32</v>
      </c>
      <c r="C47" s="41">
        <v>25000</v>
      </c>
      <c r="D47" s="29" t="s">
        <v>29</v>
      </c>
      <c r="E47" s="42">
        <v>0.02</v>
      </c>
      <c r="F47" s="43">
        <f t="shared" si="5"/>
        <v>25500</v>
      </c>
      <c r="G47" s="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row>
    <row r="48" spans="1:178" s="4" customFormat="1" ht="24.95" customHeight="1" x14ac:dyDescent="0.2">
      <c r="A48" s="3"/>
      <c r="B48" s="35" t="s">
        <v>33</v>
      </c>
      <c r="C48" s="40" t="s">
        <v>34</v>
      </c>
      <c r="D48" s="31" t="s">
        <v>2</v>
      </c>
      <c r="E48" s="32" t="s">
        <v>27</v>
      </c>
      <c r="F48" s="31" t="s">
        <v>4</v>
      </c>
      <c r="G48" s="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row>
    <row r="49" spans="1:178" s="4" customFormat="1" ht="15" customHeight="1" x14ac:dyDescent="0.2">
      <c r="A49" s="3"/>
      <c r="B49" s="36" t="s">
        <v>35</v>
      </c>
      <c r="C49" s="41">
        <v>25000</v>
      </c>
      <c r="D49" s="29" t="s">
        <v>29</v>
      </c>
      <c r="E49" s="42">
        <v>0</v>
      </c>
      <c r="F49" s="43">
        <f>C49*E49</f>
        <v>0</v>
      </c>
      <c r="G49" s="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row>
    <row r="50" spans="1:178" s="4" customFormat="1" ht="24.95" customHeight="1" x14ac:dyDescent="0.2">
      <c r="A50" s="3"/>
      <c r="B50" s="35" t="s">
        <v>36</v>
      </c>
      <c r="C50" s="40"/>
      <c r="D50" s="31" t="s">
        <v>2</v>
      </c>
      <c r="E50" s="32" t="s">
        <v>27</v>
      </c>
      <c r="F50" s="31" t="s">
        <v>4</v>
      </c>
      <c r="G50" s="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s="4" customFormat="1" ht="15" customHeight="1" x14ac:dyDescent="0.2">
      <c r="A51" s="3"/>
      <c r="B51" s="36" t="s">
        <v>37</v>
      </c>
      <c r="C51" s="23"/>
      <c r="D51" s="29" t="s">
        <v>29</v>
      </c>
      <c r="E51" s="42">
        <v>0</v>
      </c>
      <c r="F51" s="52">
        <f>SUM(F5:F49)*E51</f>
        <v>0</v>
      </c>
      <c r="G51" s="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s="3" customFormat="1" ht="24.95" customHeight="1" x14ac:dyDescent="0.2">
      <c r="B52" s="110" t="s">
        <v>38</v>
      </c>
      <c r="C52" s="110"/>
      <c r="D52" s="110"/>
      <c r="E52" s="110"/>
      <c r="F52" s="55">
        <f>SUM(F5:F51)</f>
        <v>71400</v>
      </c>
    </row>
    <row r="53" spans="1:178" s="3" customFormat="1" ht="24.95" customHeight="1" x14ac:dyDescent="0.2">
      <c r="B53" s="110" t="s">
        <v>428</v>
      </c>
      <c r="C53" s="110"/>
      <c r="D53" s="110"/>
      <c r="E53" s="110"/>
      <c r="F53" s="55">
        <f>'Assetlijst E+W Perceel 4'!Y817</f>
        <v>94915</v>
      </c>
    </row>
    <row r="54" spans="1:178" s="3" customFormat="1" ht="24.95" customHeight="1" x14ac:dyDescent="0.2">
      <c r="B54" s="110" t="s">
        <v>429</v>
      </c>
      <c r="C54" s="110"/>
      <c r="D54" s="110"/>
      <c r="E54" s="110"/>
      <c r="F54" s="55">
        <f>'Assetlijst Food Perceel 4'!H10</f>
        <v>70</v>
      </c>
    </row>
    <row r="55" spans="1:178" s="3" customFormat="1" ht="24.95" customHeight="1" x14ac:dyDescent="0.2">
      <c r="B55" s="110" t="s">
        <v>430</v>
      </c>
      <c r="C55" s="110"/>
      <c r="D55" s="110"/>
      <c r="E55" s="110"/>
      <c r="F55" s="55">
        <f>'Assetlijst BiNaSk Perceel 4'!H12</f>
        <v>56</v>
      </c>
    </row>
    <row r="56" spans="1:178" s="3" customFormat="1" ht="24.95" customHeight="1" x14ac:dyDescent="0.2">
      <c r="B56" s="110" t="s">
        <v>431</v>
      </c>
      <c r="C56" s="110"/>
      <c r="D56" s="110"/>
      <c r="E56" s="110"/>
      <c r="F56" s="55">
        <f>SUM(F52:F55)</f>
        <v>166441</v>
      </c>
    </row>
    <row r="57" spans="1:178" s="3" customFormat="1" ht="21" x14ac:dyDescent="0.2">
      <c r="B57" s="50"/>
      <c r="C57" s="50"/>
      <c r="D57" s="50"/>
      <c r="E57" s="50"/>
      <c r="F57" s="51"/>
    </row>
    <row r="58" spans="1:178" s="3" customFormat="1" ht="21" x14ac:dyDescent="0.2">
      <c r="B58" s="50"/>
      <c r="C58" s="49"/>
      <c r="D58" s="53" t="s">
        <v>39</v>
      </c>
      <c r="F58" s="51"/>
    </row>
    <row r="59" spans="1:178" s="3" customFormat="1" ht="21" x14ac:dyDescent="0.2">
      <c r="B59" s="50"/>
      <c r="C59" s="48"/>
      <c r="D59" s="53" t="s">
        <v>40</v>
      </c>
      <c r="E59" s="50"/>
      <c r="F59" s="51"/>
    </row>
    <row r="60" spans="1:178" s="4" customFormat="1" ht="21.75" thickBot="1" x14ac:dyDescent="0.25">
      <c r="A60" s="3"/>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row>
    <row r="61" spans="1:178" s="3" customFormat="1" ht="15.75" thickBot="1" x14ac:dyDescent="0.25">
      <c r="B61" s="24" t="s">
        <v>41</v>
      </c>
      <c r="C61" s="25"/>
      <c r="D61" s="25"/>
      <c r="E61" s="25"/>
      <c r="F61" s="25"/>
      <c r="G61" s="26"/>
    </row>
    <row r="62" spans="1:178" s="3" customFormat="1" ht="15" x14ac:dyDescent="0.2">
      <c r="B62" s="6"/>
      <c r="C62" s="111"/>
      <c r="D62" s="112"/>
      <c r="E62" s="6"/>
      <c r="F62" s="17"/>
      <c r="G62" s="18"/>
    </row>
    <row r="63" spans="1:178" s="3" customFormat="1" ht="15" x14ac:dyDescent="0.2">
      <c r="B63" s="7" t="s">
        <v>42</v>
      </c>
      <c r="C63" s="113"/>
      <c r="D63" s="114"/>
      <c r="E63" s="7" t="s">
        <v>43</v>
      </c>
      <c r="F63" s="19"/>
      <c r="G63" s="20"/>
    </row>
    <row r="64" spans="1:178" s="3" customFormat="1" ht="15.75" thickBot="1" x14ac:dyDescent="0.25">
      <c r="B64" s="8"/>
      <c r="C64" s="115"/>
      <c r="D64" s="116"/>
      <c r="E64" s="8"/>
      <c r="F64" s="21"/>
      <c r="G64" s="22"/>
    </row>
    <row r="65" spans="2:7" s="3" customFormat="1" ht="15" x14ac:dyDescent="0.2">
      <c r="B65" s="7"/>
      <c r="C65" s="111"/>
      <c r="D65" s="112"/>
      <c r="E65" s="6"/>
      <c r="F65" s="17"/>
      <c r="G65" s="18"/>
    </row>
    <row r="66" spans="2:7" s="3" customFormat="1" ht="30" x14ac:dyDescent="0.2">
      <c r="B66" s="7" t="s">
        <v>44</v>
      </c>
      <c r="C66" s="113"/>
      <c r="D66" s="114"/>
      <c r="E66" s="7" t="s">
        <v>45</v>
      </c>
      <c r="F66" s="19"/>
      <c r="G66" s="20"/>
    </row>
    <row r="67" spans="2:7" s="3" customFormat="1" ht="15.75" thickBot="1" x14ac:dyDescent="0.25">
      <c r="B67" s="8"/>
      <c r="C67" s="115"/>
      <c r="D67" s="116"/>
      <c r="E67" s="8"/>
      <c r="F67" s="21"/>
      <c r="G67" s="22"/>
    </row>
    <row r="68" spans="2:7" s="3" customFormat="1" ht="15" x14ac:dyDescent="0.2">
      <c r="B68" s="7"/>
      <c r="C68" s="9"/>
      <c r="D68" s="10"/>
      <c r="E68" s="10"/>
      <c r="F68" s="10"/>
      <c r="G68" s="11"/>
    </row>
    <row r="69" spans="2:7" s="3" customFormat="1" ht="15" x14ac:dyDescent="0.2">
      <c r="B69" s="7" t="s">
        <v>46</v>
      </c>
      <c r="C69" s="12"/>
      <c r="D69" s="27"/>
      <c r="E69" s="27"/>
      <c r="F69" s="27"/>
      <c r="G69" s="13"/>
    </row>
    <row r="70" spans="2:7" s="3" customFormat="1" ht="15" x14ac:dyDescent="0.2">
      <c r="B70" s="7"/>
      <c r="C70" s="12"/>
      <c r="D70" s="27"/>
      <c r="E70" s="27"/>
      <c r="F70" s="27"/>
      <c r="G70" s="13"/>
    </row>
    <row r="71" spans="2:7" s="3" customFormat="1" ht="15.75" thickBot="1" x14ac:dyDescent="0.25">
      <c r="B71" s="8"/>
      <c r="C71" s="14"/>
      <c r="D71" s="15"/>
      <c r="E71" s="15"/>
      <c r="F71" s="15"/>
      <c r="G71" s="16"/>
    </row>
    <row r="72" spans="2:7" s="3" customFormat="1" x14ac:dyDescent="0.2"/>
    <row r="73" spans="2:7" s="3" customFormat="1" ht="86.45" customHeight="1" x14ac:dyDescent="0.2">
      <c r="B73" s="109" t="s">
        <v>47</v>
      </c>
      <c r="C73" s="117"/>
      <c r="D73" s="117"/>
      <c r="E73" s="117"/>
      <c r="F73" s="117"/>
      <c r="G73" s="117"/>
    </row>
    <row r="74" spans="2:7" s="3" customFormat="1" ht="15" customHeight="1" x14ac:dyDescent="0.2">
      <c r="B74" s="109" t="s">
        <v>48</v>
      </c>
      <c r="C74" s="117"/>
      <c r="D74" s="117"/>
      <c r="E74" s="117"/>
      <c r="F74" s="117"/>
      <c r="G74" s="117"/>
    </row>
    <row r="75" spans="2:7" s="3" customFormat="1" ht="15" customHeight="1" x14ac:dyDescent="0.2">
      <c r="B75" s="118" t="s">
        <v>49</v>
      </c>
      <c r="C75" s="117"/>
      <c r="D75" s="117"/>
      <c r="E75" s="117"/>
      <c r="F75" s="117"/>
      <c r="G75" s="117"/>
    </row>
    <row r="76" spans="2:7" s="3" customFormat="1" ht="15" customHeight="1" x14ac:dyDescent="0.2">
      <c r="B76" s="118" t="s">
        <v>50</v>
      </c>
      <c r="C76" s="117"/>
      <c r="D76" s="117"/>
      <c r="E76" s="117"/>
      <c r="F76" s="117"/>
      <c r="G76" s="117"/>
    </row>
    <row r="77" spans="2:7" s="3" customFormat="1" ht="58.15" customHeight="1" x14ac:dyDescent="0.2">
      <c r="B77" s="108" t="s">
        <v>51</v>
      </c>
      <c r="C77" s="108"/>
      <c r="D77" s="108"/>
      <c r="E77" s="108"/>
      <c r="F77" s="108"/>
      <c r="G77" s="108"/>
    </row>
    <row r="78" spans="2:7" s="3" customFormat="1" ht="42" customHeight="1" x14ac:dyDescent="0.2">
      <c r="B78" s="109" t="s">
        <v>52</v>
      </c>
      <c r="C78" s="108"/>
      <c r="D78" s="108"/>
      <c r="E78" s="108"/>
      <c r="F78" s="108"/>
      <c r="G78" s="108"/>
    </row>
    <row r="79" spans="2:7" s="3" customFormat="1" x14ac:dyDescent="0.2"/>
    <row r="80" spans="2:7"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sheetData>
  <mergeCells count="13">
    <mergeCell ref="B77:G77"/>
    <mergeCell ref="B78:G78"/>
    <mergeCell ref="B52:E52"/>
    <mergeCell ref="C62:D64"/>
    <mergeCell ref="C65:D67"/>
    <mergeCell ref="B73:G73"/>
    <mergeCell ref="B74:G74"/>
    <mergeCell ref="B75:G75"/>
    <mergeCell ref="B76:G76"/>
    <mergeCell ref="B53:E53"/>
    <mergeCell ref="B54:E54"/>
    <mergeCell ref="B55:E55"/>
    <mergeCell ref="B56:E56"/>
  </mergeCells>
  <pageMargins left="0.7" right="0.7" top="0.75" bottom="0.75" header="0.3" footer="0.3"/>
  <pageSetup paperSize="9" scale="44" orientation="portrait" r:id="rId1"/>
  <ignoredErrors>
    <ignoredError sqref="F51"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Title="Maak een keuze uit de lijst" prompt="minimaal 5% maximaal 100%" xr:uid="{89E081AF-01E2-4670-98AD-C77F2CC8614A}">
          <x14:formula1>
            <xm:f>Keuzelijst!$M$1:$M$401</xm:f>
          </x14:formula1>
          <xm:sqref>E30 E17</xm:sqref>
        </x14:dataValidation>
        <x14:dataValidation type="list" allowBlank="1" showInputMessage="1" showErrorMessage="1" promptTitle="Maak een keuze uit de lijst" prompt="Het toeslagpercentage dient minimaal 0% en maximaal 2,5% te bedragen" xr:uid="{FEBEEDDF-E8FF-4285-A9D5-E42767E30878}">
          <x14:formula1>
            <xm:f>Keuzelijst!$M$1:$M$11</xm:f>
          </x14:formula1>
          <xm:sqref>E51</xm:sqref>
        </x14:dataValidation>
        <x14:dataValidation type="list" allowBlank="1" showInputMessage="1" showErrorMessage="1" promptTitle="Maak een keuze uit de lijst" prompt="Het toeslagpercentage dient minimaal 0% en maximaal 10% te bedragen" xr:uid="{D5AE29D8-07B8-46E3-A6EA-84B93896CF5B}">
          <x14:formula1>
            <xm:f>Keuzelijst!$M$1:$M$41</xm:f>
          </x14:formula1>
          <xm:sqref>E49</xm:sqref>
        </x14:dataValidation>
        <x14:dataValidation type="list" allowBlank="1" showInputMessage="1" showErrorMessage="1" promptTitle="Maak een keuze uit de lijst" prompt="Het toeslagpercentage dient minimaal 2% en maximaal 12% te bedragen" xr:uid="{D6278FAC-C5CE-40CE-9292-A0A232415DE4}">
          <x14:formula1>
            <xm:f>Keuzelijst!$M$9:$M$49</xm:f>
          </x14:formula1>
          <xm:sqref>E44:E47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CE38-F7C1-4EA4-9FC6-E7C02817C1AC}">
  <dimension ref="A1:Y817"/>
  <sheetViews>
    <sheetView topLeftCell="S806" workbookViewId="0">
      <selection activeCell="Y817" sqref="Y817"/>
    </sheetView>
  </sheetViews>
  <sheetFormatPr defaultRowHeight="15" x14ac:dyDescent="0.2"/>
  <cols>
    <col min="1" max="1" width="7.7109375" style="83" bestFit="1" customWidth="1"/>
    <col min="2" max="2" width="27.42578125" style="95" bestFit="1" customWidth="1"/>
    <col min="3" max="3" width="34.5703125" style="83" bestFit="1" customWidth="1"/>
    <col min="4" max="4" width="25.140625" style="83" bestFit="1" customWidth="1"/>
    <col min="5" max="5" width="30.7109375" style="83" bestFit="1" customWidth="1"/>
    <col min="6" max="6" width="37.7109375" style="83" bestFit="1" customWidth="1"/>
    <col min="7" max="7" width="12.42578125" style="83" bestFit="1" customWidth="1"/>
    <col min="8" max="8" width="50.140625" style="83" bestFit="1" customWidth="1"/>
    <col min="9" max="9" width="9.7109375" style="95" bestFit="1" customWidth="1"/>
    <col min="10" max="10" width="22.140625" style="83" bestFit="1" customWidth="1"/>
    <col min="11" max="11" width="86.7109375" style="83" bestFit="1" customWidth="1"/>
    <col min="12" max="12" width="12.42578125" style="95" bestFit="1" customWidth="1"/>
    <col min="13" max="13" width="8.28515625" style="106" bestFit="1" customWidth="1"/>
    <col min="14" max="14" width="8.5703125" style="95" bestFit="1" customWidth="1"/>
    <col min="15" max="15" width="8" style="95" bestFit="1" customWidth="1"/>
    <col min="16" max="16" width="11.140625" style="83" bestFit="1" customWidth="1"/>
    <col min="17" max="17" width="35.5703125" style="83" bestFit="1" customWidth="1"/>
    <col min="18" max="18" width="17.85546875" style="83" bestFit="1" customWidth="1"/>
    <col min="19" max="19" width="42.85546875" style="83" bestFit="1" customWidth="1"/>
    <col min="20" max="20" width="23.85546875" style="83" bestFit="1" customWidth="1"/>
    <col min="21" max="21" width="9.28515625" style="83" bestFit="1" customWidth="1"/>
    <col min="22" max="22" width="26.7109375" style="83" bestFit="1" customWidth="1"/>
    <col min="23" max="23" width="100.7109375" style="83" customWidth="1"/>
    <col min="24" max="24" width="20.140625" style="83" customWidth="1"/>
    <col min="25" max="25" width="17.28515625" style="83" customWidth="1"/>
    <col min="26" max="16384" width="9.140625" style="83"/>
  </cols>
  <sheetData>
    <row r="1" spans="1:25" ht="45" x14ac:dyDescent="0.2">
      <c r="A1" s="93" t="s">
        <v>53</v>
      </c>
      <c r="B1" s="93" t="s">
        <v>54</v>
      </c>
      <c r="C1" s="94" t="s">
        <v>55</v>
      </c>
      <c r="D1" s="94" t="s">
        <v>56</v>
      </c>
      <c r="E1" s="94" t="s">
        <v>42</v>
      </c>
      <c r="F1" s="94" t="s">
        <v>57</v>
      </c>
      <c r="G1" s="94" t="s">
        <v>58</v>
      </c>
      <c r="H1" s="94" t="s">
        <v>59</v>
      </c>
      <c r="I1" s="93" t="s">
        <v>60</v>
      </c>
      <c r="J1" s="94" t="s">
        <v>61</v>
      </c>
      <c r="K1" s="94" t="s">
        <v>62</v>
      </c>
      <c r="L1" s="93" t="s">
        <v>63</v>
      </c>
      <c r="M1" s="78" t="s">
        <v>64</v>
      </c>
      <c r="N1" s="93" t="s">
        <v>65</v>
      </c>
      <c r="O1" s="93" t="s">
        <v>66</v>
      </c>
      <c r="P1" s="94" t="s">
        <v>67</v>
      </c>
      <c r="Q1" s="94" t="s">
        <v>68</v>
      </c>
      <c r="R1" s="94" t="s">
        <v>69</v>
      </c>
      <c r="S1" s="94" t="s">
        <v>70</v>
      </c>
      <c r="T1" s="94" t="s">
        <v>71</v>
      </c>
      <c r="U1" s="94" t="s">
        <v>72</v>
      </c>
      <c r="V1" s="79" t="s">
        <v>73</v>
      </c>
      <c r="W1" s="80" t="s">
        <v>74</v>
      </c>
      <c r="X1" s="81" t="s">
        <v>75</v>
      </c>
      <c r="Y1" s="81" t="s">
        <v>76</v>
      </c>
    </row>
    <row r="2" spans="1:25" x14ac:dyDescent="0.2">
      <c r="A2" s="95">
        <v>4</v>
      </c>
      <c r="B2" s="105" t="s">
        <v>445</v>
      </c>
      <c r="C2" s="83" t="s">
        <v>462</v>
      </c>
      <c r="D2" s="83" t="s">
        <v>463</v>
      </c>
      <c r="E2" s="83" t="s">
        <v>464</v>
      </c>
      <c r="F2" s="83" t="s">
        <v>451</v>
      </c>
      <c r="G2" s="83" t="s">
        <v>453</v>
      </c>
      <c r="H2" s="83" t="s">
        <v>465</v>
      </c>
      <c r="I2" s="95" t="s">
        <v>77</v>
      </c>
      <c r="J2" s="83" t="s">
        <v>78</v>
      </c>
      <c r="K2" s="83" t="s">
        <v>301</v>
      </c>
      <c r="L2" s="95">
        <v>1</v>
      </c>
      <c r="M2" s="106" t="s">
        <v>79</v>
      </c>
      <c r="N2" s="95">
        <v>1</v>
      </c>
      <c r="O2" s="95" t="s">
        <v>360</v>
      </c>
      <c r="P2" s="83" t="s">
        <v>302</v>
      </c>
      <c r="Q2" s="83" t="s">
        <v>80</v>
      </c>
      <c r="U2" s="83">
        <v>0</v>
      </c>
      <c r="V2" s="96" t="s">
        <v>81</v>
      </c>
      <c r="X2" s="102">
        <v>1</v>
      </c>
      <c r="Y2" s="103">
        <f t="shared" ref="Y2:Y65" si="0">L2*X2</f>
        <v>1</v>
      </c>
    </row>
    <row r="3" spans="1:25" x14ac:dyDescent="0.2">
      <c r="A3" s="95">
        <v>4</v>
      </c>
      <c r="B3" s="105" t="s">
        <v>445</v>
      </c>
      <c r="C3" s="83" t="s">
        <v>462</v>
      </c>
      <c r="D3" s="83" t="s">
        <v>463</v>
      </c>
      <c r="E3" s="83" t="s">
        <v>464</v>
      </c>
      <c r="F3" s="83" t="s">
        <v>451</v>
      </c>
      <c r="G3" s="83" t="s">
        <v>453</v>
      </c>
      <c r="H3" s="83" t="s">
        <v>465</v>
      </c>
      <c r="I3" s="95" t="s">
        <v>82</v>
      </c>
      <c r="J3" s="83" t="s">
        <v>78</v>
      </c>
      <c r="K3" s="83" t="s">
        <v>83</v>
      </c>
      <c r="L3" s="95">
        <v>1</v>
      </c>
      <c r="M3" s="106" t="s">
        <v>79</v>
      </c>
      <c r="N3" s="95">
        <v>1</v>
      </c>
      <c r="O3" s="95" t="s">
        <v>362</v>
      </c>
      <c r="P3" s="83" t="s">
        <v>84</v>
      </c>
      <c r="Q3" s="83" t="s">
        <v>85</v>
      </c>
      <c r="U3" s="83">
        <v>0</v>
      </c>
      <c r="X3" s="102">
        <v>1</v>
      </c>
      <c r="Y3" s="103">
        <f t="shared" si="0"/>
        <v>1</v>
      </c>
    </row>
    <row r="4" spans="1:25" x14ac:dyDescent="0.2">
      <c r="A4" s="95">
        <v>4</v>
      </c>
      <c r="B4" s="105" t="s">
        <v>445</v>
      </c>
      <c r="C4" s="83" t="s">
        <v>462</v>
      </c>
      <c r="D4" s="83" t="s">
        <v>463</v>
      </c>
      <c r="E4" s="83" t="s">
        <v>464</v>
      </c>
      <c r="F4" s="83" t="s">
        <v>451</v>
      </c>
      <c r="G4" s="83" t="s">
        <v>453</v>
      </c>
      <c r="H4" s="83" t="s">
        <v>118</v>
      </c>
      <c r="I4" s="95" t="s">
        <v>77</v>
      </c>
      <c r="J4" s="83" t="s">
        <v>91</v>
      </c>
      <c r="K4" s="83" t="s">
        <v>466</v>
      </c>
      <c r="L4" s="95">
        <v>1</v>
      </c>
      <c r="M4" s="106" t="s">
        <v>79</v>
      </c>
      <c r="N4" s="95">
        <v>1</v>
      </c>
      <c r="O4" s="95" t="s">
        <v>365</v>
      </c>
      <c r="P4" s="83" t="s">
        <v>467</v>
      </c>
      <c r="Q4" s="83" t="s">
        <v>90</v>
      </c>
      <c r="R4" s="83" t="s">
        <v>468</v>
      </c>
      <c r="S4" s="83" t="s">
        <v>469</v>
      </c>
      <c r="T4" s="83" t="s">
        <v>470</v>
      </c>
      <c r="U4" s="83">
        <v>2023</v>
      </c>
      <c r="X4" s="102">
        <v>1</v>
      </c>
      <c r="Y4" s="103">
        <f t="shared" si="0"/>
        <v>1</v>
      </c>
    </row>
    <row r="5" spans="1:25" x14ac:dyDescent="0.2">
      <c r="A5" s="95">
        <v>4</v>
      </c>
      <c r="B5" s="105" t="s">
        <v>445</v>
      </c>
      <c r="C5" s="83" t="s">
        <v>462</v>
      </c>
      <c r="D5" s="83" t="s">
        <v>463</v>
      </c>
      <c r="E5" s="83" t="s">
        <v>464</v>
      </c>
      <c r="F5" s="83" t="s">
        <v>451</v>
      </c>
      <c r="G5" s="83" t="s">
        <v>453</v>
      </c>
      <c r="H5" s="83" t="s">
        <v>118</v>
      </c>
      <c r="I5" s="95" t="s">
        <v>77</v>
      </c>
      <c r="J5" s="83" t="s">
        <v>91</v>
      </c>
      <c r="K5" s="83" t="s">
        <v>471</v>
      </c>
      <c r="L5" s="95">
        <v>1</v>
      </c>
      <c r="M5" s="106" t="s">
        <v>79</v>
      </c>
      <c r="N5" s="95">
        <v>1</v>
      </c>
      <c r="O5" s="95" t="s">
        <v>365</v>
      </c>
      <c r="P5" s="83" t="s">
        <v>467</v>
      </c>
      <c r="Q5" s="83" t="s">
        <v>90</v>
      </c>
      <c r="R5" s="83" t="s">
        <v>468</v>
      </c>
      <c r="S5" s="83" t="s">
        <v>469</v>
      </c>
      <c r="T5" s="83" t="s">
        <v>470</v>
      </c>
      <c r="U5" s="83">
        <v>2022</v>
      </c>
      <c r="X5" s="102">
        <v>1</v>
      </c>
      <c r="Y5" s="103">
        <f t="shared" si="0"/>
        <v>1</v>
      </c>
    </row>
    <row r="6" spans="1:25" x14ac:dyDescent="0.2">
      <c r="A6" s="95">
        <v>4</v>
      </c>
      <c r="B6" s="105" t="s">
        <v>445</v>
      </c>
      <c r="C6" s="83" t="s">
        <v>462</v>
      </c>
      <c r="D6" s="83" t="s">
        <v>463</v>
      </c>
      <c r="E6" s="83" t="s">
        <v>464</v>
      </c>
      <c r="F6" s="83" t="s">
        <v>451</v>
      </c>
      <c r="G6" s="83" t="s">
        <v>453</v>
      </c>
      <c r="H6" s="83" t="s">
        <v>118</v>
      </c>
      <c r="I6" s="95" t="s">
        <v>77</v>
      </c>
      <c r="J6" s="83" t="s">
        <v>91</v>
      </c>
      <c r="K6" s="83" t="s">
        <v>472</v>
      </c>
      <c r="L6" s="95">
        <v>1</v>
      </c>
      <c r="M6" s="106" t="s">
        <v>79</v>
      </c>
      <c r="N6" s="95">
        <v>1</v>
      </c>
      <c r="O6" s="95" t="s">
        <v>365</v>
      </c>
      <c r="P6" s="83" t="s">
        <v>467</v>
      </c>
      <c r="Q6" s="83" t="s">
        <v>90</v>
      </c>
      <c r="R6" s="83" t="s">
        <v>468</v>
      </c>
      <c r="S6" s="83" t="s">
        <v>469</v>
      </c>
      <c r="T6" s="83" t="s">
        <v>470</v>
      </c>
      <c r="U6" s="83">
        <v>2022</v>
      </c>
      <c r="X6" s="102">
        <v>1</v>
      </c>
      <c r="Y6" s="103">
        <f t="shared" si="0"/>
        <v>1</v>
      </c>
    </row>
    <row r="7" spans="1:25" x14ac:dyDescent="0.2">
      <c r="A7" s="95">
        <v>4</v>
      </c>
      <c r="B7" s="105" t="s">
        <v>445</v>
      </c>
      <c r="C7" s="83" t="s">
        <v>462</v>
      </c>
      <c r="D7" s="83" t="s">
        <v>463</v>
      </c>
      <c r="E7" s="83" t="s">
        <v>464</v>
      </c>
      <c r="F7" s="83" t="s">
        <v>451</v>
      </c>
      <c r="G7" s="83" t="s">
        <v>453</v>
      </c>
      <c r="H7" s="83" t="s">
        <v>118</v>
      </c>
      <c r="I7" s="95" t="s">
        <v>77</v>
      </c>
      <c r="J7" s="83" t="s">
        <v>91</v>
      </c>
      <c r="K7" s="83" t="s">
        <v>473</v>
      </c>
      <c r="L7" s="95">
        <v>1</v>
      </c>
      <c r="M7" s="106" t="s">
        <v>79</v>
      </c>
      <c r="N7" s="95">
        <v>1</v>
      </c>
      <c r="O7" s="95" t="s">
        <v>365</v>
      </c>
      <c r="P7" s="83" t="s">
        <v>467</v>
      </c>
      <c r="Q7" s="83" t="s">
        <v>90</v>
      </c>
      <c r="R7" s="83" t="s">
        <v>468</v>
      </c>
      <c r="S7" s="83" t="s">
        <v>469</v>
      </c>
      <c r="T7" s="83" t="s">
        <v>470</v>
      </c>
      <c r="U7" s="83">
        <v>2022</v>
      </c>
      <c r="X7" s="102">
        <v>1</v>
      </c>
      <c r="Y7" s="103">
        <f t="shared" si="0"/>
        <v>1</v>
      </c>
    </row>
    <row r="8" spans="1:25" x14ac:dyDescent="0.2">
      <c r="A8" s="95">
        <v>4</v>
      </c>
      <c r="B8" s="105" t="s">
        <v>445</v>
      </c>
      <c r="C8" s="83" t="s">
        <v>462</v>
      </c>
      <c r="D8" s="83" t="s">
        <v>463</v>
      </c>
      <c r="E8" s="83" t="s">
        <v>464</v>
      </c>
      <c r="F8" s="83" t="s">
        <v>451</v>
      </c>
      <c r="G8" s="83" t="s">
        <v>453</v>
      </c>
      <c r="H8" s="83" t="s">
        <v>118</v>
      </c>
      <c r="I8" s="95" t="s">
        <v>77</v>
      </c>
      <c r="J8" s="83" t="s">
        <v>91</v>
      </c>
      <c r="K8" s="83" t="s">
        <v>474</v>
      </c>
      <c r="L8" s="95">
        <v>1</v>
      </c>
      <c r="M8" s="106" t="s">
        <v>79</v>
      </c>
      <c r="N8" s="95">
        <v>1</v>
      </c>
      <c r="O8" s="95" t="s">
        <v>365</v>
      </c>
      <c r="P8" s="83" t="s">
        <v>467</v>
      </c>
      <c r="Q8" s="83" t="s">
        <v>90</v>
      </c>
      <c r="R8" s="83" t="s">
        <v>468</v>
      </c>
      <c r="S8" s="83" t="s">
        <v>469</v>
      </c>
      <c r="T8" s="83" t="s">
        <v>470</v>
      </c>
      <c r="U8" s="83">
        <v>2022</v>
      </c>
      <c r="X8" s="102">
        <v>1</v>
      </c>
      <c r="Y8" s="103">
        <f t="shared" si="0"/>
        <v>1</v>
      </c>
    </row>
    <row r="9" spans="1:25" x14ac:dyDescent="0.2">
      <c r="A9" s="95">
        <v>4</v>
      </c>
      <c r="B9" s="105" t="s">
        <v>445</v>
      </c>
      <c r="C9" s="83" t="s">
        <v>462</v>
      </c>
      <c r="D9" s="83" t="s">
        <v>463</v>
      </c>
      <c r="E9" s="83" t="s">
        <v>464</v>
      </c>
      <c r="F9" s="83" t="s">
        <v>451</v>
      </c>
      <c r="G9" s="83" t="s">
        <v>453</v>
      </c>
      <c r="H9" s="83" t="s">
        <v>118</v>
      </c>
      <c r="I9" s="95" t="s">
        <v>77</v>
      </c>
      <c r="J9" s="83" t="s">
        <v>91</v>
      </c>
      <c r="K9" s="83" t="s">
        <v>475</v>
      </c>
      <c r="L9" s="95">
        <v>1</v>
      </c>
      <c r="M9" s="106" t="s">
        <v>79</v>
      </c>
      <c r="N9" s="95">
        <v>1</v>
      </c>
      <c r="O9" s="95" t="s">
        <v>365</v>
      </c>
      <c r="P9" s="83" t="s">
        <v>467</v>
      </c>
      <c r="Q9" s="83" t="s">
        <v>90</v>
      </c>
      <c r="R9" s="83" t="s">
        <v>468</v>
      </c>
      <c r="S9" s="83" t="s">
        <v>469</v>
      </c>
      <c r="T9" s="83" t="s">
        <v>470</v>
      </c>
      <c r="U9" s="83">
        <v>2022</v>
      </c>
      <c r="X9" s="102">
        <v>1</v>
      </c>
      <c r="Y9" s="103">
        <f t="shared" si="0"/>
        <v>1</v>
      </c>
    </row>
    <row r="10" spans="1:25" x14ac:dyDescent="0.2">
      <c r="A10" s="95">
        <v>4</v>
      </c>
      <c r="B10" s="105" t="s">
        <v>445</v>
      </c>
      <c r="C10" s="83" t="s">
        <v>462</v>
      </c>
      <c r="D10" s="83" t="s">
        <v>463</v>
      </c>
      <c r="E10" s="83" t="s">
        <v>464</v>
      </c>
      <c r="F10" s="83" t="s">
        <v>451</v>
      </c>
      <c r="G10" s="83" t="s">
        <v>453</v>
      </c>
      <c r="H10" s="83" t="s">
        <v>118</v>
      </c>
      <c r="I10" s="95" t="s">
        <v>77</v>
      </c>
      <c r="J10" s="83" t="s">
        <v>91</v>
      </c>
      <c r="K10" s="83" t="s">
        <v>476</v>
      </c>
      <c r="L10" s="95">
        <v>1</v>
      </c>
      <c r="M10" s="106" t="s">
        <v>79</v>
      </c>
      <c r="N10" s="95">
        <v>1</v>
      </c>
      <c r="O10" s="95" t="s">
        <v>365</v>
      </c>
      <c r="P10" s="83" t="s">
        <v>467</v>
      </c>
      <c r="Q10" s="83" t="s">
        <v>90</v>
      </c>
      <c r="R10" s="83" t="s">
        <v>468</v>
      </c>
      <c r="S10" s="83" t="s">
        <v>469</v>
      </c>
      <c r="T10" s="83" t="s">
        <v>470</v>
      </c>
      <c r="U10" s="83">
        <v>2022</v>
      </c>
      <c r="X10" s="102">
        <v>1</v>
      </c>
      <c r="Y10" s="103">
        <f t="shared" si="0"/>
        <v>1</v>
      </c>
    </row>
    <row r="11" spans="1:25" x14ac:dyDescent="0.2">
      <c r="A11" s="95">
        <v>4</v>
      </c>
      <c r="B11" s="105" t="s">
        <v>445</v>
      </c>
      <c r="C11" s="83" t="s">
        <v>462</v>
      </c>
      <c r="D11" s="83" t="s">
        <v>463</v>
      </c>
      <c r="E11" s="83" t="s">
        <v>464</v>
      </c>
      <c r="F11" s="83" t="s">
        <v>451</v>
      </c>
      <c r="G11" s="83" t="s">
        <v>453</v>
      </c>
      <c r="H11" s="83" t="s">
        <v>118</v>
      </c>
      <c r="I11" s="95" t="s">
        <v>77</v>
      </c>
      <c r="J11" s="83" t="s">
        <v>91</v>
      </c>
      <c r="K11" s="83" t="s">
        <v>477</v>
      </c>
      <c r="L11" s="95">
        <v>1</v>
      </c>
      <c r="M11" s="106" t="s">
        <v>79</v>
      </c>
      <c r="N11" s="95">
        <v>1</v>
      </c>
      <c r="O11" s="95" t="s">
        <v>365</v>
      </c>
      <c r="P11" s="83" t="s">
        <v>467</v>
      </c>
      <c r="Q11" s="83" t="s">
        <v>90</v>
      </c>
      <c r="R11" s="83" t="s">
        <v>468</v>
      </c>
      <c r="S11" s="83" t="s">
        <v>469</v>
      </c>
      <c r="T11" s="83" t="s">
        <v>470</v>
      </c>
      <c r="U11" s="83">
        <v>2022</v>
      </c>
      <c r="X11" s="102">
        <v>1</v>
      </c>
      <c r="Y11" s="103">
        <f t="shared" si="0"/>
        <v>1</v>
      </c>
    </row>
    <row r="12" spans="1:25" x14ac:dyDescent="0.2">
      <c r="A12" s="95">
        <v>4</v>
      </c>
      <c r="B12" s="105" t="s">
        <v>445</v>
      </c>
      <c r="C12" s="83" t="s">
        <v>462</v>
      </c>
      <c r="D12" s="83" t="s">
        <v>463</v>
      </c>
      <c r="E12" s="83" t="s">
        <v>464</v>
      </c>
      <c r="F12" s="83" t="s">
        <v>451</v>
      </c>
      <c r="G12" s="83" t="s">
        <v>453</v>
      </c>
      <c r="H12" s="83" t="s">
        <v>118</v>
      </c>
      <c r="I12" s="95" t="s">
        <v>77</v>
      </c>
      <c r="J12" s="83" t="s">
        <v>91</v>
      </c>
      <c r="K12" s="83" t="s">
        <v>478</v>
      </c>
      <c r="L12" s="95">
        <v>1</v>
      </c>
      <c r="M12" s="106" t="s">
        <v>79</v>
      </c>
      <c r="N12" s="95">
        <v>1</v>
      </c>
      <c r="O12" s="95" t="s">
        <v>365</v>
      </c>
      <c r="P12" s="83" t="s">
        <v>467</v>
      </c>
      <c r="Q12" s="83" t="s">
        <v>90</v>
      </c>
      <c r="R12" s="83" t="s">
        <v>468</v>
      </c>
      <c r="S12" s="83" t="s">
        <v>469</v>
      </c>
      <c r="T12" s="83" t="s">
        <v>470</v>
      </c>
      <c r="U12" s="83">
        <v>2022</v>
      </c>
      <c r="X12" s="102">
        <v>1</v>
      </c>
      <c r="Y12" s="103">
        <f t="shared" si="0"/>
        <v>1</v>
      </c>
    </row>
    <row r="13" spans="1:25" x14ac:dyDescent="0.2">
      <c r="A13" s="95">
        <v>4</v>
      </c>
      <c r="B13" s="105" t="s">
        <v>445</v>
      </c>
      <c r="C13" s="83" t="s">
        <v>462</v>
      </c>
      <c r="D13" s="83" t="s">
        <v>463</v>
      </c>
      <c r="E13" s="83" t="s">
        <v>464</v>
      </c>
      <c r="F13" s="83" t="s">
        <v>451</v>
      </c>
      <c r="G13" s="83" t="s">
        <v>453</v>
      </c>
      <c r="H13" s="83" t="s">
        <v>118</v>
      </c>
      <c r="I13" s="95" t="s">
        <v>77</v>
      </c>
      <c r="J13" s="83" t="s">
        <v>91</v>
      </c>
      <c r="K13" s="83" t="s">
        <v>479</v>
      </c>
      <c r="L13" s="95">
        <v>1</v>
      </c>
      <c r="M13" s="106" t="s">
        <v>79</v>
      </c>
      <c r="N13" s="95">
        <v>1</v>
      </c>
      <c r="O13" s="95" t="s">
        <v>365</v>
      </c>
      <c r="P13" s="83" t="s">
        <v>467</v>
      </c>
      <c r="Q13" s="83" t="s">
        <v>90</v>
      </c>
      <c r="R13" s="83" t="s">
        <v>468</v>
      </c>
      <c r="S13" s="83" t="s">
        <v>469</v>
      </c>
      <c r="T13" s="83" t="s">
        <v>470</v>
      </c>
      <c r="U13" s="83">
        <v>2022</v>
      </c>
      <c r="X13" s="102">
        <v>1</v>
      </c>
      <c r="Y13" s="103">
        <f t="shared" si="0"/>
        <v>1</v>
      </c>
    </row>
    <row r="14" spans="1:25" x14ac:dyDescent="0.2">
      <c r="A14" s="95">
        <v>4</v>
      </c>
      <c r="B14" s="105" t="s">
        <v>445</v>
      </c>
      <c r="C14" s="83" t="s">
        <v>462</v>
      </c>
      <c r="D14" s="83" t="s">
        <v>463</v>
      </c>
      <c r="E14" s="83" t="s">
        <v>464</v>
      </c>
      <c r="F14" s="83" t="s">
        <v>451</v>
      </c>
      <c r="G14" s="83" t="s">
        <v>453</v>
      </c>
      <c r="H14" s="83" t="s">
        <v>118</v>
      </c>
      <c r="I14" s="95" t="s">
        <v>77</v>
      </c>
      <c r="J14" s="83" t="s">
        <v>91</v>
      </c>
      <c r="K14" s="83" t="s">
        <v>480</v>
      </c>
      <c r="L14" s="95">
        <v>1</v>
      </c>
      <c r="M14" s="106" t="s">
        <v>79</v>
      </c>
      <c r="N14" s="95">
        <v>1</v>
      </c>
      <c r="O14" s="95" t="s">
        <v>365</v>
      </c>
      <c r="P14" s="83" t="s">
        <v>467</v>
      </c>
      <c r="Q14" s="83" t="s">
        <v>90</v>
      </c>
      <c r="R14" s="83" t="s">
        <v>468</v>
      </c>
      <c r="S14" s="83" t="s">
        <v>469</v>
      </c>
      <c r="T14" s="83" t="s">
        <v>470</v>
      </c>
      <c r="U14" s="83">
        <v>2022</v>
      </c>
      <c r="X14" s="102">
        <v>1</v>
      </c>
      <c r="Y14" s="103">
        <f t="shared" si="0"/>
        <v>1</v>
      </c>
    </row>
    <row r="15" spans="1:25" x14ac:dyDescent="0.2">
      <c r="A15" s="95">
        <v>4</v>
      </c>
      <c r="B15" s="105" t="s">
        <v>445</v>
      </c>
      <c r="C15" s="83" t="s">
        <v>462</v>
      </c>
      <c r="D15" s="83" t="s">
        <v>463</v>
      </c>
      <c r="E15" s="83" t="s">
        <v>464</v>
      </c>
      <c r="F15" s="83" t="s">
        <v>451</v>
      </c>
      <c r="G15" s="83" t="s">
        <v>453</v>
      </c>
      <c r="H15" s="83" t="s">
        <v>118</v>
      </c>
      <c r="I15" s="95" t="s">
        <v>77</v>
      </c>
      <c r="J15" s="83" t="s">
        <v>91</v>
      </c>
      <c r="K15" s="83" t="s">
        <v>481</v>
      </c>
      <c r="L15" s="95">
        <v>1</v>
      </c>
      <c r="M15" s="106" t="s">
        <v>79</v>
      </c>
      <c r="N15" s="95">
        <v>1</v>
      </c>
      <c r="O15" s="95" t="s">
        <v>365</v>
      </c>
      <c r="P15" s="83" t="s">
        <v>467</v>
      </c>
      <c r="Q15" s="83" t="s">
        <v>90</v>
      </c>
      <c r="R15" s="83" t="s">
        <v>468</v>
      </c>
      <c r="S15" s="83" t="s">
        <v>469</v>
      </c>
      <c r="T15" s="83" t="s">
        <v>470</v>
      </c>
      <c r="U15" s="83">
        <v>2023</v>
      </c>
      <c r="X15" s="102">
        <v>1</v>
      </c>
      <c r="Y15" s="103">
        <f t="shared" si="0"/>
        <v>1</v>
      </c>
    </row>
    <row r="16" spans="1:25" x14ac:dyDescent="0.2">
      <c r="A16" s="95">
        <v>4</v>
      </c>
      <c r="B16" s="105" t="s">
        <v>445</v>
      </c>
      <c r="C16" s="83" t="s">
        <v>462</v>
      </c>
      <c r="D16" s="83" t="s">
        <v>463</v>
      </c>
      <c r="E16" s="83" t="s">
        <v>464</v>
      </c>
      <c r="F16" s="83" t="s">
        <v>451</v>
      </c>
      <c r="G16" s="83" t="s">
        <v>453</v>
      </c>
      <c r="H16" s="83" t="s">
        <v>118</v>
      </c>
      <c r="I16" s="95" t="s">
        <v>77</v>
      </c>
      <c r="J16" s="83" t="s">
        <v>91</v>
      </c>
      <c r="K16" s="83" t="s">
        <v>482</v>
      </c>
      <c r="L16" s="95">
        <v>1</v>
      </c>
      <c r="M16" s="106" t="s">
        <v>79</v>
      </c>
      <c r="N16" s="95">
        <v>1</v>
      </c>
      <c r="O16" s="95" t="s">
        <v>365</v>
      </c>
      <c r="P16" s="83" t="s">
        <v>467</v>
      </c>
      <c r="Q16" s="83" t="s">
        <v>90</v>
      </c>
      <c r="R16" s="83" t="s">
        <v>468</v>
      </c>
      <c r="S16" s="83" t="s">
        <v>469</v>
      </c>
      <c r="T16" s="83" t="s">
        <v>470</v>
      </c>
      <c r="U16" s="83">
        <v>2023</v>
      </c>
      <c r="X16" s="102">
        <v>1</v>
      </c>
      <c r="Y16" s="103">
        <f t="shared" si="0"/>
        <v>1</v>
      </c>
    </row>
    <row r="17" spans="1:25" x14ac:dyDescent="0.2">
      <c r="A17" s="95">
        <v>4</v>
      </c>
      <c r="B17" s="105" t="s">
        <v>445</v>
      </c>
      <c r="C17" s="83" t="s">
        <v>462</v>
      </c>
      <c r="D17" s="83" t="s">
        <v>463</v>
      </c>
      <c r="E17" s="83" t="s">
        <v>464</v>
      </c>
      <c r="F17" s="83" t="s">
        <v>451</v>
      </c>
      <c r="G17" s="83" t="s">
        <v>453</v>
      </c>
      <c r="H17" s="83" t="s">
        <v>118</v>
      </c>
      <c r="I17" s="95" t="s">
        <v>77</v>
      </c>
      <c r="J17" s="83" t="s">
        <v>91</v>
      </c>
      <c r="K17" s="83" t="s">
        <v>483</v>
      </c>
      <c r="L17" s="95">
        <v>1</v>
      </c>
      <c r="M17" s="106" t="s">
        <v>79</v>
      </c>
      <c r="N17" s="95">
        <v>1</v>
      </c>
      <c r="O17" s="95" t="s">
        <v>365</v>
      </c>
      <c r="P17" s="83" t="s">
        <v>467</v>
      </c>
      <c r="Q17" s="83" t="s">
        <v>90</v>
      </c>
      <c r="R17" s="83" t="s">
        <v>468</v>
      </c>
      <c r="S17" s="83" t="s">
        <v>469</v>
      </c>
      <c r="T17" s="83" t="s">
        <v>470</v>
      </c>
      <c r="U17" s="83">
        <v>2023</v>
      </c>
      <c r="X17" s="102">
        <v>1</v>
      </c>
      <c r="Y17" s="103">
        <f t="shared" si="0"/>
        <v>1</v>
      </c>
    </row>
    <row r="18" spans="1:25" x14ac:dyDescent="0.2">
      <c r="A18" s="95">
        <v>4</v>
      </c>
      <c r="B18" s="105" t="s">
        <v>445</v>
      </c>
      <c r="C18" s="83" t="s">
        <v>462</v>
      </c>
      <c r="D18" s="83" t="s">
        <v>463</v>
      </c>
      <c r="E18" s="83" t="s">
        <v>464</v>
      </c>
      <c r="F18" s="83" t="s">
        <v>451</v>
      </c>
      <c r="G18" s="83" t="s">
        <v>453</v>
      </c>
      <c r="H18" s="83" t="s">
        <v>118</v>
      </c>
      <c r="I18" s="95" t="s">
        <v>77</v>
      </c>
      <c r="J18" s="83" t="s">
        <v>91</v>
      </c>
      <c r="K18" s="83" t="s">
        <v>484</v>
      </c>
      <c r="L18" s="95">
        <v>1</v>
      </c>
      <c r="M18" s="106" t="s">
        <v>79</v>
      </c>
      <c r="N18" s="95">
        <v>1</v>
      </c>
      <c r="O18" s="95" t="s">
        <v>365</v>
      </c>
      <c r="P18" s="83" t="s">
        <v>467</v>
      </c>
      <c r="Q18" s="83" t="s">
        <v>90</v>
      </c>
      <c r="R18" s="83" t="s">
        <v>468</v>
      </c>
      <c r="S18" s="83" t="s">
        <v>469</v>
      </c>
      <c r="T18" s="83" t="s">
        <v>470</v>
      </c>
      <c r="U18" s="83">
        <v>2023</v>
      </c>
      <c r="X18" s="102">
        <v>1</v>
      </c>
      <c r="Y18" s="103">
        <f t="shared" si="0"/>
        <v>1</v>
      </c>
    </row>
    <row r="19" spans="1:25" x14ac:dyDescent="0.2">
      <c r="A19" s="95">
        <v>4</v>
      </c>
      <c r="B19" s="105" t="s">
        <v>445</v>
      </c>
      <c r="C19" s="83" t="s">
        <v>462</v>
      </c>
      <c r="D19" s="83" t="s">
        <v>463</v>
      </c>
      <c r="E19" s="83" t="s">
        <v>464</v>
      </c>
      <c r="F19" s="83" t="s">
        <v>451</v>
      </c>
      <c r="G19" s="83" t="s">
        <v>453</v>
      </c>
      <c r="H19" s="83" t="s">
        <v>118</v>
      </c>
      <c r="I19" s="95" t="s">
        <v>77</v>
      </c>
      <c r="J19" s="83" t="s">
        <v>91</v>
      </c>
      <c r="K19" s="83" t="s">
        <v>485</v>
      </c>
      <c r="L19" s="95">
        <v>1</v>
      </c>
      <c r="M19" s="106" t="s">
        <v>79</v>
      </c>
      <c r="N19" s="95">
        <v>1</v>
      </c>
      <c r="O19" s="95" t="s">
        <v>365</v>
      </c>
      <c r="P19" s="83" t="s">
        <v>467</v>
      </c>
      <c r="Q19" s="83" t="s">
        <v>90</v>
      </c>
      <c r="R19" s="83" t="s">
        <v>468</v>
      </c>
      <c r="S19" s="83" t="s">
        <v>469</v>
      </c>
      <c r="T19" s="83" t="s">
        <v>470</v>
      </c>
      <c r="U19" s="83">
        <v>2023</v>
      </c>
      <c r="X19" s="102">
        <v>1</v>
      </c>
      <c r="Y19" s="103">
        <f t="shared" si="0"/>
        <v>1</v>
      </c>
    </row>
    <row r="20" spans="1:25" x14ac:dyDescent="0.2">
      <c r="A20" s="95">
        <v>4</v>
      </c>
      <c r="B20" s="105" t="s">
        <v>445</v>
      </c>
      <c r="C20" s="83" t="s">
        <v>462</v>
      </c>
      <c r="D20" s="83" t="s">
        <v>463</v>
      </c>
      <c r="E20" s="83" t="s">
        <v>464</v>
      </c>
      <c r="F20" s="83" t="s">
        <v>451</v>
      </c>
      <c r="G20" s="83" t="s">
        <v>453</v>
      </c>
      <c r="H20" s="83" t="s">
        <v>118</v>
      </c>
      <c r="I20" s="95" t="s">
        <v>77</v>
      </c>
      <c r="J20" s="83" t="s">
        <v>91</v>
      </c>
      <c r="K20" s="83" t="s">
        <v>486</v>
      </c>
      <c r="L20" s="95">
        <v>1</v>
      </c>
      <c r="M20" s="106" t="s">
        <v>79</v>
      </c>
      <c r="N20" s="95">
        <v>1</v>
      </c>
      <c r="O20" s="95" t="s">
        <v>365</v>
      </c>
      <c r="P20" s="83" t="s">
        <v>467</v>
      </c>
      <c r="Q20" s="83" t="s">
        <v>90</v>
      </c>
      <c r="R20" s="83" t="s">
        <v>468</v>
      </c>
      <c r="S20" s="83" t="s">
        <v>469</v>
      </c>
      <c r="T20" s="83" t="s">
        <v>470</v>
      </c>
      <c r="U20" s="83">
        <v>2023</v>
      </c>
      <c r="X20" s="102">
        <v>1</v>
      </c>
      <c r="Y20" s="103">
        <f t="shared" si="0"/>
        <v>1</v>
      </c>
    </row>
    <row r="21" spans="1:25" x14ac:dyDescent="0.2">
      <c r="A21" s="95">
        <v>4</v>
      </c>
      <c r="B21" s="105" t="s">
        <v>445</v>
      </c>
      <c r="C21" s="83" t="s">
        <v>462</v>
      </c>
      <c r="D21" s="83" t="s">
        <v>463</v>
      </c>
      <c r="E21" s="83" t="s">
        <v>464</v>
      </c>
      <c r="F21" s="83" t="s">
        <v>451</v>
      </c>
      <c r="G21" s="83" t="s">
        <v>453</v>
      </c>
      <c r="H21" s="83" t="s">
        <v>118</v>
      </c>
      <c r="I21" s="95" t="s">
        <v>77</v>
      </c>
      <c r="J21" s="83" t="s">
        <v>91</v>
      </c>
      <c r="K21" s="83" t="s">
        <v>487</v>
      </c>
      <c r="L21" s="95">
        <v>1</v>
      </c>
      <c r="M21" s="106" t="s">
        <v>79</v>
      </c>
      <c r="N21" s="95">
        <v>1</v>
      </c>
      <c r="O21" s="95" t="s">
        <v>365</v>
      </c>
      <c r="P21" s="83" t="s">
        <v>467</v>
      </c>
      <c r="Q21" s="83" t="s">
        <v>90</v>
      </c>
      <c r="R21" s="83" t="s">
        <v>468</v>
      </c>
      <c r="S21" s="83" t="s">
        <v>469</v>
      </c>
      <c r="T21" s="83" t="s">
        <v>470</v>
      </c>
      <c r="U21" s="83">
        <v>2023</v>
      </c>
      <c r="X21" s="102">
        <v>1</v>
      </c>
      <c r="Y21" s="103">
        <f t="shared" si="0"/>
        <v>1</v>
      </c>
    </row>
    <row r="22" spans="1:25" x14ac:dyDescent="0.2">
      <c r="A22" s="95">
        <v>4</v>
      </c>
      <c r="B22" s="105" t="s">
        <v>445</v>
      </c>
      <c r="C22" s="83" t="s">
        <v>462</v>
      </c>
      <c r="D22" s="83" t="s">
        <v>463</v>
      </c>
      <c r="E22" s="83" t="s">
        <v>464</v>
      </c>
      <c r="F22" s="83" t="s">
        <v>451</v>
      </c>
      <c r="G22" s="83" t="s">
        <v>453</v>
      </c>
      <c r="H22" s="83" t="s">
        <v>118</v>
      </c>
      <c r="I22" s="95" t="s">
        <v>77</v>
      </c>
      <c r="J22" s="83" t="s">
        <v>91</v>
      </c>
      <c r="K22" s="83" t="s">
        <v>488</v>
      </c>
      <c r="L22" s="95">
        <v>1</v>
      </c>
      <c r="M22" s="106" t="s">
        <v>79</v>
      </c>
      <c r="N22" s="95">
        <v>1</v>
      </c>
      <c r="O22" s="95" t="s">
        <v>365</v>
      </c>
      <c r="P22" s="83" t="s">
        <v>467</v>
      </c>
      <c r="Q22" s="83" t="s">
        <v>90</v>
      </c>
      <c r="R22" s="83" t="s">
        <v>468</v>
      </c>
      <c r="S22" s="83" t="s">
        <v>469</v>
      </c>
      <c r="T22" s="83" t="s">
        <v>470</v>
      </c>
      <c r="U22" s="83">
        <v>2023</v>
      </c>
      <c r="X22" s="102">
        <v>1</v>
      </c>
      <c r="Y22" s="103">
        <f t="shared" si="0"/>
        <v>1</v>
      </c>
    </row>
    <row r="23" spans="1:25" x14ac:dyDescent="0.2">
      <c r="A23" s="95">
        <v>4</v>
      </c>
      <c r="B23" s="105" t="s">
        <v>445</v>
      </c>
      <c r="C23" s="83" t="s">
        <v>462</v>
      </c>
      <c r="D23" s="83" t="s">
        <v>463</v>
      </c>
      <c r="E23" s="83" t="s">
        <v>464</v>
      </c>
      <c r="F23" s="83" t="s">
        <v>451</v>
      </c>
      <c r="G23" s="83" t="s">
        <v>453</v>
      </c>
      <c r="H23" s="83" t="s">
        <v>118</v>
      </c>
      <c r="I23" s="95" t="s">
        <v>77</v>
      </c>
      <c r="J23" s="83" t="s">
        <v>91</v>
      </c>
      <c r="K23" s="83" t="s">
        <v>489</v>
      </c>
      <c r="L23" s="95">
        <v>1</v>
      </c>
      <c r="M23" s="106" t="s">
        <v>79</v>
      </c>
      <c r="N23" s="95">
        <v>1</v>
      </c>
      <c r="O23" s="95" t="s">
        <v>365</v>
      </c>
      <c r="P23" s="83" t="s">
        <v>467</v>
      </c>
      <c r="Q23" s="83" t="s">
        <v>90</v>
      </c>
      <c r="R23" s="83" t="s">
        <v>468</v>
      </c>
      <c r="S23" s="83" t="s">
        <v>469</v>
      </c>
      <c r="T23" s="83" t="s">
        <v>470</v>
      </c>
      <c r="U23" s="83">
        <v>2023</v>
      </c>
      <c r="X23" s="102">
        <v>1</v>
      </c>
      <c r="Y23" s="103">
        <f t="shared" si="0"/>
        <v>1</v>
      </c>
    </row>
    <row r="24" spans="1:25" x14ac:dyDescent="0.2">
      <c r="A24" s="95">
        <v>4</v>
      </c>
      <c r="B24" s="105" t="s">
        <v>445</v>
      </c>
      <c r="C24" s="83" t="s">
        <v>462</v>
      </c>
      <c r="D24" s="83" t="s">
        <v>463</v>
      </c>
      <c r="E24" s="83" t="s">
        <v>464</v>
      </c>
      <c r="F24" s="83" t="s">
        <v>451</v>
      </c>
      <c r="G24" s="83" t="s">
        <v>453</v>
      </c>
      <c r="H24" s="83" t="s">
        <v>118</v>
      </c>
      <c r="I24" s="95" t="s">
        <v>77</v>
      </c>
      <c r="J24" s="83" t="s">
        <v>91</v>
      </c>
      <c r="K24" s="83" t="s">
        <v>490</v>
      </c>
      <c r="L24" s="95">
        <v>1</v>
      </c>
      <c r="M24" s="106" t="s">
        <v>79</v>
      </c>
      <c r="N24" s="95">
        <v>1</v>
      </c>
      <c r="O24" s="95" t="s">
        <v>365</v>
      </c>
      <c r="P24" s="83" t="s">
        <v>467</v>
      </c>
      <c r="Q24" s="83" t="s">
        <v>90</v>
      </c>
      <c r="R24" s="83" t="s">
        <v>468</v>
      </c>
      <c r="S24" s="83" t="s">
        <v>469</v>
      </c>
      <c r="T24" s="83" t="s">
        <v>470</v>
      </c>
      <c r="U24" s="83">
        <v>2023</v>
      </c>
      <c r="X24" s="102">
        <v>1</v>
      </c>
      <c r="Y24" s="103">
        <f t="shared" si="0"/>
        <v>1</v>
      </c>
    </row>
    <row r="25" spans="1:25" x14ac:dyDescent="0.2">
      <c r="A25" s="95">
        <v>4</v>
      </c>
      <c r="B25" s="105" t="s">
        <v>445</v>
      </c>
      <c r="C25" s="83" t="s">
        <v>462</v>
      </c>
      <c r="D25" s="83" t="s">
        <v>463</v>
      </c>
      <c r="E25" s="83" t="s">
        <v>464</v>
      </c>
      <c r="F25" s="83" t="s">
        <v>451</v>
      </c>
      <c r="G25" s="83" t="s">
        <v>453</v>
      </c>
      <c r="H25" s="83" t="s">
        <v>86</v>
      </c>
      <c r="I25" s="95" t="s">
        <v>77</v>
      </c>
      <c r="J25" s="83" t="s">
        <v>87</v>
      </c>
      <c r="K25" s="83" t="s">
        <v>491</v>
      </c>
      <c r="L25" s="95">
        <v>1</v>
      </c>
      <c r="M25" s="106" t="s">
        <v>79</v>
      </c>
      <c r="N25" s="95">
        <v>2</v>
      </c>
      <c r="O25" s="95" t="s">
        <v>365</v>
      </c>
      <c r="P25" s="83" t="s">
        <v>492</v>
      </c>
      <c r="Q25" s="83" t="s">
        <v>90</v>
      </c>
      <c r="R25" s="83" t="s">
        <v>493</v>
      </c>
      <c r="S25" s="83" t="s">
        <v>494</v>
      </c>
      <c r="T25" s="83" t="s">
        <v>495</v>
      </c>
      <c r="U25" s="83">
        <v>2012</v>
      </c>
      <c r="X25" s="102">
        <v>1</v>
      </c>
      <c r="Y25" s="103">
        <f t="shared" si="0"/>
        <v>1</v>
      </c>
    </row>
    <row r="26" spans="1:25" x14ac:dyDescent="0.2">
      <c r="A26" s="95">
        <v>4</v>
      </c>
      <c r="B26" s="105" t="s">
        <v>445</v>
      </c>
      <c r="C26" s="83" t="s">
        <v>462</v>
      </c>
      <c r="D26" s="83" t="s">
        <v>463</v>
      </c>
      <c r="E26" s="83" t="s">
        <v>464</v>
      </c>
      <c r="F26" s="83" t="s">
        <v>451</v>
      </c>
      <c r="G26" s="83" t="s">
        <v>453</v>
      </c>
      <c r="H26" s="83" t="s">
        <v>86</v>
      </c>
      <c r="I26" s="95" t="s">
        <v>77</v>
      </c>
      <c r="J26" s="83" t="s">
        <v>87</v>
      </c>
      <c r="K26" s="83" t="s">
        <v>496</v>
      </c>
      <c r="L26" s="95">
        <v>1</v>
      </c>
      <c r="M26" s="106" t="s">
        <v>79</v>
      </c>
      <c r="N26" s="95">
        <v>2</v>
      </c>
      <c r="O26" s="95" t="s">
        <v>365</v>
      </c>
      <c r="P26" s="83" t="s">
        <v>497</v>
      </c>
      <c r="Q26" s="83" t="s">
        <v>90</v>
      </c>
      <c r="R26" s="83" t="s">
        <v>493</v>
      </c>
      <c r="S26" s="83" t="s">
        <v>498</v>
      </c>
      <c r="T26" s="83" t="s">
        <v>499</v>
      </c>
      <c r="U26" s="83">
        <v>2012</v>
      </c>
      <c r="X26" s="102">
        <v>1</v>
      </c>
      <c r="Y26" s="103">
        <f t="shared" si="0"/>
        <v>1</v>
      </c>
    </row>
    <row r="27" spans="1:25" x14ac:dyDescent="0.2">
      <c r="A27" s="95">
        <v>4</v>
      </c>
      <c r="B27" s="105" t="s">
        <v>445</v>
      </c>
      <c r="C27" s="83" t="s">
        <v>462</v>
      </c>
      <c r="D27" s="83" t="s">
        <v>463</v>
      </c>
      <c r="E27" s="83" t="s">
        <v>464</v>
      </c>
      <c r="F27" s="83" t="s">
        <v>451</v>
      </c>
      <c r="G27" s="83" t="s">
        <v>453</v>
      </c>
      <c r="H27" s="83" t="s">
        <v>86</v>
      </c>
      <c r="I27" s="95" t="s">
        <v>77</v>
      </c>
      <c r="J27" s="83" t="s">
        <v>87</v>
      </c>
      <c r="K27" s="83" t="s">
        <v>500</v>
      </c>
      <c r="L27" s="95">
        <v>1</v>
      </c>
      <c r="M27" s="106" t="s">
        <v>79</v>
      </c>
      <c r="N27" s="95">
        <v>2</v>
      </c>
      <c r="O27" s="95" t="s">
        <v>365</v>
      </c>
      <c r="P27" s="83" t="s">
        <v>501</v>
      </c>
      <c r="Q27" s="83" t="s">
        <v>90</v>
      </c>
      <c r="R27" s="83" t="s">
        <v>493</v>
      </c>
      <c r="S27" s="83" t="s">
        <v>498</v>
      </c>
      <c r="T27" s="83" t="s">
        <v>502</v>
      </c>
      <c r="U27" s="83">
        <v>2012</v>
      </c>
      <c r="X27" s="102">
        <v>1</v>
      </c>
      <c r="Y27" s="103">
        <f t="shared" si="0"/>
        <v>1</v>
      </c>
    </row>
    <row r="28" spans="1:25" ht="90" x14ac:dyDescent="0.2">
      <c r="A28" s="95">
        <v>4</v>
      </c>
      <c r="B28" s="105" t="s">
        <v>445</v>
      </c>
      <c r="C28" s="83" t="s">
        <v>462</v>
      </c>
      <c r="D28" s="83" t="s">
        <v>463</v>
      </c>
      <c r="E28" s="83" t="s">
        <v>464</v>
      </c>
      <c r="F28" s="83" t="s">
        <v>451</v>
      </c>
      <c r="G28" s="83" t="s">
        <v>453</v>
      </c>
      <c r="H28" s="83" t="s">
        <v>503</v>
      </c>
      <c r="I28" s="95" t="s">
        <v>77</v>
      </c>
      <c r="J28" s="83" t="s">
        <v>91</v>
      </c>
      <c r="K28" s="83" t="s">
        <v>504</v>
      </c>
      <c r="L28" s="95">
        <v>1</v>
      </c>
      <c r="M28" s="106" t="s">
        <v>79</v>
      </c>
      <c r="N28" s="95">
        <v>3</v>
      </c>
      <c r="O28" s="95" t="s">
        <v>365</v>
      </c>
      <c r="P28" s="83" t="s">
        <v>505</v>
      </c>
      <c r="Q28" s="83" t="s">
        <v>90</v>
      </c>
      <c r="R28" s="83" t="s">
        <v>506</v>
      </c>
      <c r="S28" s="83" t="s">
        <v>507</v>
      </c>
      <c r="T28" s="83" t="s">
        <v>208</v>
      </c>
      <c r="U28" s="83">
        <v>0</v>
      </c>
      <c r="W28" s="97" t="s">
        <v>508</v>
      </c>
      <c r="X28" s="102">
        <v>1</v>
      </c>
      <c r="Y28" s="103">
        <f t="shared" si="0"/>
        <v>1</v>
      </c>
    </row>
    <row r="29" spans="1:25" ht="60" x14ac:dyDescent="0.2">
      <c r="A29" s="95">
        <v>4</v>
      </c>
      <c r="B29" s="105" t="s">
        <v>445</v>
      </c>
      <c r="C29" s="83" t="s">
        <v>462</v>
      </c>
      <c r="D29" s="83" t="s">
        <v>463</v>
      </c>
      <c r="E29" s="83" t="s">
        <v>464</v>
      </c>
      <c r="F29" s="83" t="s">
        <v>451</v>
      </c>
      <c r="G29" s="83" t="s">
        <v>453</v>
      </c>
      <c r="H29" s="83" t="s">
        <v>118</v>
      </c>
      <c r="I29" s="95" t="s">
        <v>77</v>
      </c>
      <c r="J29" s="83" t="s">
        <v>91</v>
      </c>
      <c r="K29" s="83" t="s">
        <v>209</v>
      </c>
      <c r="L29" s="95">
        <v>1</v>
      </c>
      <c r="M29" s="106" t="s">
        <v>116</v>
      </c>
      <c r="N29" s="95">
        <v>1</v>
      </c>
      <c r="O29" s="95" t="s">
        <v>365</v>
      </c>
      <c r="P29" s="83" t="s">
        <v>210</v>
      </c>
      <c r="Q29" s="83" t="s">
        <v>90</v>
      </c>
      <c r="U29" s="83">
        <v>0</v>
      </c>
      <c r="W29" s="97" t="s">
        <v>509</v>
      </c>
      <c r="X29" s="102">
        <v>1</v>
      </c>
      <c r="Y29" s="103">
        <f t="shared" si="0"/>
        <v>1</v>
      </c>
    </row>
    <row r="30" spans="1:25" x14ac:dyDescent="0.2">
      <c r="A30" s="95">
        <v>4</v>
      </c>
      <c r="B30" s="105" t="s">
        <v>445</v>
      </c>
      <c r="C30" s="83" t="s">
        <v>462</v>
      </c>
      <c r="D30" s="83" t="s">
        <v>463</v>
      </c>
      <c r="E30" s="83" t="s">
        <v>464</v>
      </c>
      <c r="F30" s="83" t="s">
        <v>451</v>
      </c>
      <c r="G30" s="83" t="s">
        <v>453</v>
      </c>
      <c r="H30" s="83" t="s">
        <v>118</v>
      </c>
      <c r="I30" s="95" t="s">
        <v>77</v>
      </c>
      <c r="J30" s="83" t="s">
        <v>91</v>
      </c>
      <c r="K30" s="83" t="s">
        <v>510</v>
      </c>
      <c r="L30" s="95">
        <v>8</v>
      </c>
      <c r="M30" s="106" t="s">
        <v>79</v>
      </c>
      <c r="N30" s="95">
        <v>1</v>
      </c>
      <c r="O30" s="95" t="s">
        <v>365</v>
      </c>
      <c r="P30" s="83" t="s">
        <v>511</v>
      </c>
      <c r="Q30" s="83" t="s">
        <v>90</v>
      </c>
      <c r="U30" s="83">
        <v>0</v>
      </c>
      <c r="W30" s="97" t="s">
        <v>512</v>
      </c>
      <c r="X30" s="102">
        <v>1</v>
      </c>
      <c r="Y30" s="103">
        <f t="shared" si="0"/>
        <v>8</v>
      </c>
    </row>
    <row r="31" spans="1:25" x14ac:dyDescent="0.2">
      <c r="A31" s="95">
        <v>4</v>
      </c>
      <c r="B31" s="105" t="s">
        <v>445</v>
      </c>
      <c r="C31" s="83" t="s">
        <v>462</v>
      </c>
      <c r="D31" s="83" t="s">
        <v>463</v>
      </c>
      <c r="E31" s="83" t="s">
        <v>464</v>
      </c>
      <c r="F31" s="83" t="s">
        <v>451</v>
      </c>
      <c r="G31" s="83" t="s">
        <v>453</v>
      </c>
      <c r="H31" s="83" t="s">
        <v>86</v>
      </c>
      <c r="I31" s="95" t="s">
        <v>77</v>
      </c>
      <c r="J31" s="83" t="s">
        <v>87</v>
      </c>
      <c r="K31" s="83" t="s">
        <v>247</v>
      </c>
      <c r="L31" s="95">
        <v>2</v>
      </c>
      <c r="M31" s="106" t="s">
        <v>79</v>
      </c>
      <c r="N31" s="95">
        <v>1</v>
      </c>
      <c r="O31" s="95" t="s">
        <v>365</v>
      </c>
      <c r="P31" s="83" t="s">
        <v>248</v>
      </c>
      <c r="Q31" s="83" t="s">
        <v>90</v>
      </c>
      <c r="U31" s="83">
        <v>2019</v>
      </c>
      <c r="W31" s="97" t="s">
        <v>513</v>
      </c>
      <c r="X31" s="102">
        <v>1</v>
      </c>
      <c r="Y31" s="103">
        <f t="shared" si="0"/>
        <v>2</v>
      </c>
    </row>
    <row r="32" spans="1:25" x14ac:dyDescent="0.2">
      <c r="A32" s="95">
        <v>4</v>
      </c>
      <c r="B32" s="105" t="s">
        <v>445</v>
      </c>
      <c r="C32" s="83" t="s">
        <v>462</v>
      </c>
      <c r="D32" s="83" t="s">
        <v>463</v>
      </c>
      <c r="E32" s="83" t="s">
        <v>464</v>
      </c>
      <c r="F32" s="83" t="s">
        <v>451</v>
      </c>
      <c r="G32" s="83" t="s">
        <v>453</v>
      </c>
      <c r="H32" s="83" t="s">
        <v>86</v>
      </c>
      <c r="I32" s="95" t="s">
        <v>77</v>
      </c>
      <c r="J32" s="83" t="s">
        <v>87</v>
      </c>
      <c r="K32" s="83" t="s">
        <v>88</v>
      </c>
      <c r="L32" s="95">
        <v>1</v>
      </c>
      <c r="M32" s="106" t="s">
        <v>79</v>
      </c>
      <c r="N32" s="95">
        <v>1</v>
      </c>
      <c r="O32" s="95" t="s">
        <v>365</v>
      </c>
      <c r="P32" s="83" t="s">
        <v>89</v>
      </c>
      <c r="Q32" s="83" t="s">
        <v>90</v>
      </c>
      <c r="U32" s="83">
        <v>0</v>
      </c>
      <c r="W32" s="97" t="s">
        <v>323</v>
      </c>
      <c r="X32" s="102">
        <v>1</v>
      </c>
      <c r="Y32" s="103">
        <f t="shared" si="0"/>
        <v>1</v>
      </c>
    </row>
    <row r="33" spans="1:25" x14ac:dyDescent="0.2">
      <c r="A33" s="95">
        <v>4</v>
      </c>
      <c r="B33" s="105" t="s">
        <v>445</v>
      </c>
      <c r="C33" s="83" t="s">
        <v>462</v>
      </c>
      <c r="D33" s="83" t="s">
        <v>463</v>
      </c>
      <c r="E33" s="83" t="s">
        <v>464</v>
      </c>
      <c r="F33" s="83" t="s">
        <v>451</v>
      </c>
      <c r="G33" s="83" t="s">
        <v>453</v>
      </c>
      <c r="H33" s="83" t="s">
        <v>92</v>
      </c>
      <c r="I33" s="95" t="s">
        <v>77</v>
      </c>
      <c r="J33" s="83" t="s">
        <v>87</v>
      </c>
      <c r="K33" s="83" t="s">
        <v>249</v>
      </c>
      <c r="L33" s="95">
        <v>3</v>
      </c>
      <c r="M33" s="106" t="s">
        <v>79</v>
      </c>
      <c r="N33" s="95">
        <v>2</v>
      </c>
      <c r="O33" s="95" t="s">
        <v>365</v>
      </c>
      <c r="P33" s="83" t="s">
        <v>250</v>
      </c>
      <c r="Q33" s="83" t="s">
        <v>90</v>
      </c>
      <c r="U33" s="83">
        <v>0</v>
      </c>
      <c r="W33" s="97" t="s">
        <v>287</v>
      </c>
      <c r="X33" s="102">
        <v>1</v>
      </c>
      <c r="Y33" s="103">
        <f t="shared" si="0"/>
        <v>3</v>
      </c>
    </row>
    <row r="34" spans="1:25" x14ac:dyDescent="0.2">
      <c r="A34" s="95">
        <v>4</v>
      </c>
      <c r="B34" s="105" t="s">
        <v>445</v>
      </c>
      <c r="C34" s="83" t="s">
        <v>462</v>
      </c>
      <c r="D34" s="83" t="s">
        <v>463</v>
      </c>
      <c r="E34" s="83" t="s">
        <v>464</v>
      </c>
      <c r="F34" s="83" t="s">
        <v>451</v>
      </c>
      <c r="G34" s="83" t="s">
        <v>453</v>
      </c>
      <c r="H34" s="83" t="s">
        <v>92</v>
      </c>
      <c r="I34" s="95" t="s">
        <v>77</v>
      </c>
      <c r="J34" s="83" t="s">
        <v>87</v>
      </c>
      <c r="K34" s="83" t="s">
        <v>95</v>
      </c>
      <c r="L34" s="95">
        <v>1</v>
      </c>
      <c r="M34" s="106" t="s">
        <v>79</v>
      </c>
      <c r="N34" s="95">
        <v>3</v>
      </c>
      <c r="O34" s="95" t="s">
        <v>365</v>
      </c>
      <c r="P34" s="83" t="s">
        <v>96</v>
      </c>
      <c r="Q34" s="83" t="s">
        <v>90</v>
      </c>
      <c r="U34" s="83">
        <v>0</v>
      </c>
      <c r="W34" s="97" t="s">
        <v>287</v>
      </c>
      <c r="X34" s="102">
        <v>1</v>
      </c>
      <c r="Y34" s="103">
        <f t="shared" si="0"/>
        <v>1</v>
      </c>
    </row>
    <row r="35" spans="1:25" x14ac:dyDescent="0.2">
      <c r="A35" s="95">
        <v>4</v>
      </c>
      <c r="B35" s="105" t="s">
        <v>445</v>
      </c>
      <c r="C35" s="83" t="s">
        <v>462</v>
      </c>
      <c r="D35" s="83" t="s">
        <v>463</v>
      </c>
      <c r="E35" s="83" t="s">
        <v>464</v>
      </c>
      <c r="F35" s="83" t="s">
        <v>451</v>
      </c>
      <c r="G35" s="83" t="s">
        <v>453</v>
      </c>
      <c r="H35" s="83" t="s">
        <v>86</v>
      </c>
      <c r="I35" s="95" t="s">
        <v>77</v>
      </c>
      <c r="J35" s="83" t="s">
        <v>87</v>
      </c>
      <c r="K35" s="83" t="s">
        <v>95</v>
      </c>
      <c r="L35" s="95">
        <v>2</v>
      </c>
      <c r="M35" s="106" t="s">
        <v>79</v>
      </c>
      <c r="N35" s="95">
        <v>3</v>
      </c>
      <c r="O35" s="95" t="s">
        <v>365</v>
      </c>
      <c r="P35" s="83" t="s">
        <v>96</v>
      </c>
      <c r="Q35" s="83" t="s">
        <v>90</v>
      </c>
      <c r="U35" s="83">
        <v>0</v>
      </c>
      <c r="W35" s="97" t="s">
        <v>514</v>
      </c>
      <c r="X35" s="102">
        <v>1</v>
      </c>
      <c r="Y35" s="103">
        <f t="shared" si="0"/>
        <v>2</v>
      </c>
    </row>
    <row r="36" spans="1:25" x14ac:dyDescent="0.2">
      <c r="A36" s="95">
        <v>4</v>
      </c>
      <c r="B36" s="105" t="s">
        <v>445</v>
      </c>
      <c r="C36" s="83" t="s">
        <v>462</v>
      </c>
      <c r="D36" s="83" t="s">
        <v>463</v>
      </c>
      <c r="E36" s="83" t="s">
        <v>464</v>
      </c>
      <c r="F36" s="83" t="s">
        <v>451</v>
      </c>
      <c r="G36" s="83" t="s">
        <v>453</v>
      </c>
      <c r="H36" s="83" t="s">
        <v>86</v>
      </c>
      <c r="I36" s="95" t="s">
        <v>77</v>
      </c>
      <c r="J36" s="83" t="s">
        <v>87</v>
      </c>
      <c r="K36" s="83" t="s">
        <v>95</v>
      </c>
      <c r="L36" s="95">
        <v>1</v>
      </c>
      <c r="M36" s="106" t="s">
        <v>79</v>
      </c>
      <c r="N36" s="95">
        <v>2</v>
      </c>
      <c r="O36" s="95" t="s">
        <v>365</v>
      </c>
      <c r="P36" s="83" t="s">
        <v>96</v>
      </c>
      <c r="Q36" s="83" t="s">
        <v>90</v>
      </c>
      <c r="U36" s="83">
        <v>0</v>
      </c>
      <c r="W36" s="97" t="s">
        <v>514</v>
      </c>
      <c r="X36" s="102">
        <v>1</v>
      </c>
      <c r="Y36" s="103">
        <f t="shared" si="0"/>
        <v>1</v>
      </c>
    </row>
    <row r="37" spans="1:25" x14ac:dyDescent="0.2">
      <c r="A37" s="95">
        <v>4</v>
      </c>
      <c r="B37" s="105" t="s">
        <v>445</v>
      </c>
      <c r="C37" s="83" t="s">
        <v>462</v>
      </c>
      <c r="D37" s="83" t="s">
        <v>463</v>
      </c>
      <c r="E37" s="83" t="s">
        <v>464</v>
      </c>
      <c r="F37" s="83" t="s">
        <v>451</v>
      </c>
      <c r="G37" s="83" t="s">
        <v>453</v>
      </c>
      <c r="H37" s="83" t="s">
        <v>86</v>
      </c>
      <c r="I37" s="95" t="s">
        <v>77</v>
      </c>
      <c r="J37" s="83" t="s">
        <v>87</v>
      </c>
      <c r="K37" s="83" t="s">
        <v>95</v>
      </c>
      <c r="L37" s="95">
        <v>1</v>
      </c>
      <c r="M37" s="106" t="s">
        <v>79</v>
      </c>
      <c r="N37" s="95">
        <v>1</v>
      </c>
      <c r="O37" s="95" t="s">
        <v>365</v>
      </c>
      <c r="P37" s="83" t="s">
        <v>96</v>
      </c>
      <c r="Q37" s="83" t="s">
        <v>90</v>
      </c>
      <c r="U37" s="83">
        <v>2020</v>
      </c>
      <c r="W37" s="97" t="s">
        <v>515</v>
      </c>
      <c r="X37" s="102">
        <v>1</v>
      </c>
      <c r="Y37" s="103">
        <f t="shared" si="0"/>
        <v>1</v>
      </c>
    </row>
    <row r="38" spans="1:25" x14ac:dyDescent="0.2">
      <c r="A38" s="95">
        <v>4</v>
      </c>
      <c r="B38" s="105" t="s">
        <v>445</v>
      </c>
      <c r="C38" s="83" t="s">
        <v>462</v>
      </c>
      <c r="D38" s="83" t="s">
        <v>463</v>
      </c>
      <c r="E38" s="83" t="s">
        <v>464</v>
      </c>
      <c r="F38" s="83" t="s">
        <v>451</v>
      </c>
      <c r="G38" s="83" t="s">
        <v>453</v>
      </c>
      <c r="H38" s="83" t="s">
        <v>86</v>
      </c>
      <c r="I38" s="95" t="s">
        <v>77</v>
      </c>
      <c r="J38" s="83" t="s">
        <v>87</v>
      </c>
      <c r="K38" s="83" t="s">
        <v>98</v>
      </c>
      <c r="L38" s="95">
        <v>1</v>
      </c>
      <c r="M38" s="106" t="s">
        <v>79</v>
      </c>
      <c r="N38" s="95">
        <v>2</v>
      </c>
      <c r="O38" s="95" t="s">
        <v>365</v>
      </c>
      <c r="P38" s="83" t="s">
        <v>99</v>
      </c>
      <c r="Q38" s="83" t="s">
        <v>90</v>
      </c>
      <c r="U38" s="83">
        <v>0</v>
      </c>
      <c r="W38" s="97" t="s">
        <v>514</v>
      </c>
      <c r="X38" s="102">
        <v>1</v>
      </c>
      <c r="Y38" s="103">
        <f t="shared" si="0"/>
        <v>1</v>
      </c>
    </row>
    <row r="39" spans="1:25" x14ac:dyDescent="0.2">
      <c r="A39" s="95">
        <v>4</v>
      </c>
      <c r="B39" s="105" t="s">
        <v>445</v>
      </c>
      <c r="C39" s="83" t="s">
        <v>462</v>
      </c>
      <c r="D39" s="83" t="s">
        <v>463</v>
      </c>
      <c r="E39" s="83" t="s">
        <v>464</v>
      </c>
      <c r="F39" s="83" t="s">
        <v>451</v>
      </c>
      <c r="G39" s="83" t="s">
        <v>453</v>
      </c>
      <c r="H39" s="83" t="s">
        <v>86</v>
      </c>
      <c r="I39" s="95" t="s">
        <v>77</v>
      </c>
      <c r="J39" s="83" t="s">
        <v>87</v>
      </c>
      <c r="K39" s="83" t="s">
        <v>98</v>
      </c>
      <c r="L39" s="95">
        <v>1</v>
      </c>
      <c r="M39" s="106" t="s">
        <v>79</v>
      </c>
      <c r="N39" s="95">
        <v>3</v>
      </c>
      <c r="O39" s="95" t="s">
        <v>365</v>
      </c>
      <c r="P39" s="83" t="s">
        <v>99</v>
      </c>
      <c r="Q39" s="83" t="s">
        <v>90</v>
      </c>
      <c r="U39" s="83">
        <v>0</v>
      </c>
      <c r="W39" s="97" t="s">
        <v>516</v>
      </c>
      <c r="X39" s="102">
        <v>1</v>
      </c>
      <c r="Y39" s="103">
        <f t="shared" si="0"/>
        <v>1</v>
      </c>
    </row>
    <row r="40" spans="1:25" x14ac:dyDescent="0.2">
      <c r="A40" s="95">
        <v>4</v>
      </c>
      <c r="B40" s="105" t="s">
        <v>445</v>
      </c>
      <c r="C40" s="83" t="s">
        <v>462</v>
      </c>
      <c r="D40" s="83" t="s">
        <v>463</v>
      </c>
      <c r="E40" s="83" t="s">
        <v>464</v>
      </c>
      <c r="F40" s="83" t="s">
        <v>451</v>
      </c>
      <c r="G40" s="83" t="s">
        <v>453</v>
      </c>
      <c r="H40" s="83" t="s">
        <v>92</v>
      </c>
      <c r="I40" s="95" t="s">
        <v>77</v>
      </c>
      <c r="J40" s="83" t="s">
        <v>87</v>
      </c>
      <c r="K40" s="83" t="s">
        <v>98</v>
      </c>
      <c r="L40" s="95">
        <v>9</v>
      </c>
      <c r="M40" s="106" t="s">
        <v>79</v>
      </c>
      <c r="N40" s="95">
        <v>3</v>
      </c>
      <c r="O40" s="95" t="s">
        <v>365</v>
      </c>
      <c r="P40" s="83" t="s">
        <v>99</v>
      </c>
      <c r="Q40" s="83" t="s">
        <v>90</v>
      </c>
      <c r="U40" s="83">
        <v>0</v>
      </c>
      <c r="W40" s="97" t="s">
        <v>517</v>
      </c>
      <c r="X40" s="102">
        <v>1</v>
      </c>
      <c r="Y40" s="103">
        <f t="shared" si="0"/>
        <v>9</v>
      </c>
    </row>
    <row r="41" spans="1:25" x14ac:dyDescent="0.2">
      <c r="A41" s="95">
        <v>4</v>
      </c>
      <c r="B41" s="105" t="s">
        <v>445</v>
      </c>
      <c r="C41" s="83" t="s">
        <v>462</v>
      </c>
      <c r="D41" s="83" t="s">
        <v>463</v>
      </c>
      <c r="E41" s="83" t="s">
        <v>464</v>
      </c>
      <c r="F41" s="83" t="s">
        <v>451</v>
      </c>
      <c r="G41" s="83" t="s">
        <v>453</v>
      </c>
      <c r="H41" s="83" t="s">
        <v>92</v>
      </c>
      <c r="I41" s="95" t="s">
        <v>77</v>
      </c>
      <c r="J41" s="83" t="s">
        <v>87</v>
      </c>
      <c r="K41" s="83" t="s">
        <v>98</v>
      </c>
      <c r="L41" s="95">
        <v>2</v>
      </c>
      <c r="M41" s="106" t="s">
        <v>79</v>
      </c>
      <c r="N41" s="95">
        <v>3</v>
      </c>
      <c r="O41" s="95" t="s">
        <v>365</v>
      </c>
      <c r="P41" s="83" t="s">
        <v>99</v>
      </c>
      <c r="Q41" s="83" t="s">
        <v>90</v>
      </c>
      <c r="U41" s="83">
        <v>0</v>
      </c>
      <c r="W41" s="97" t="s">
        <v>287</v>
      </c>
      <c r="X41" s="102">
        <v>1</v>
      </c>
      <c r="Y41" s="103">
        <f t="shared" si="0"/>
        <v>2</v>
      </c>
    </row>
    <row r="42" spans="1:25" x14ac:dyDescent="0.2">
      <c r="A42" s="95">
        <v>4</v>
      </c>
      <c r="B42" s="105" t="s">
        <v>445</v>
      </c>
      <c r="C42" s="83" t="s">
        <v>462</v>
      </c>
      <c r="D42" s="83" t="s">
        <v>463</v>
      </c>
      <c r="E42" s="83" t="s">
        <v>464</v>
      </c>
      <c r="F42" s="83" t="s">
        <v>451</v>
      </c>
      <c r="G42" s="83" t="s">
        <v>453</v>
      </c>
      <c r="H42" s="83" t="s">
        <v>211</v>
      </c>
      <c r="I42" s="95" t="s">
        <v>77</v>
      </c>
      <c r="J42" s="83" t="s">
        <v>87</v>
      </c>
      <c r="K42" s="83" t="s">
        <v>98</v>
      </c>
      <c r="L42" s="95">
        <v>3</v>
      </c>
      <c r="M42" s="106" t="s">
        <v>79</v>
      </c>
      <c r="N42" s="95">
        <v>3</v>
      </c>
      <c r="O42" s="95" t="s">
        <v>365</v>
      </c>
      <c r="P42" s="83" t="s">
        <v>99</v>
      </c>
      <c r="Q42" s="83" t="s">
        <v>90</v>
      </c>
      <c r="U42" s="83">
        <v>0</v>
      </c>
      <c r="X42" s="102">
        <v>1</v>
      </c>
      <c r="Y42" s="103">
        <f t="shared" si="0"/>
        <v>3</v>
      </c>
    </row>
    <row r="43" spans="1:25" x14ac:dyDescent="0.2">
      <c r="A43" s="95">
        <v>4</v>
      </c>
      <c r="B43" s="105" t="s">
        <v>445</v>
      </c>
      <c r="C43" s="83" t="s">
        <v>462</v>
      </c>
      <c r="D43" s="83" t="s">
        <v>463</v>
      </c>
      <c r="E43" s="83" t="s">
        <v>464</v>
      </c>
      <c r="F43" s="83" t="s">
        <v>451</v>
      </c>
      <c r="G43" s="83" t="s">
        <v>453</v>
      </c>
      <c r="H43" s="83" t="s">
        <v>324</v>
      </c>
      <c r="I43" s="95" t="s">
        <v>77</v>
      </c>
      <c r="J43" s="83" t="s">
        <v>87</v>
      </c>
      <c r="K43" s="83" t="s">
        <v>98</v>
      </c>
      <c r="L43" s="95">
        <v>3</v>
      </c>
      <c r="M43" s="106" t="s">
        <v>79</v>
      </c>
      <c r="N43" s="95">
        <v>3</v>
      </c>
      <c r="O43" s="95" t="s">
        <v>365</v>
      </c>
      <c r="P43" s="83" t="s">
        <v>99</v>
      </c>
      <c r="Q43" s="83" t="s">
        <v>90</v>
      </c>
      <c r="U43" s="83">
        <v>0</v>
      </c>
      <c r="W43" s="97" t="s">
        <v>516</v>
      </c>
      <c r="X43" s="102">
        <v>1</v>
      </c>
      <c r="Y43" s="103">
        <f t="shared" si="0"/>
        <v>3</v>
      </c>
    </row>
    <row r="44" spans="1:25" x14ac:dyDescent="0.2">
      <c r="A44" s="95">
        <v>4</v>
      </c>
      <c r="B44" s="105" t="s">
        <v>445</v>
      </c>
      <c r="C44" s="83" t="s">
        <v>462</v>
      </c>
      <c r="D44" s="83" t="s">
        <v>463</v>
      </c>
      <c r="E44" s="83" t="s">
        <v>464</v>
      </c>
      <c r="F44" s="83" t="s">
        <v>451</v>
      </c>
      <c r="G44" s="83" t="s">
        <v>453</v>
      </c>
      <c r="H44" s="83" t="s">
        <v>100</v>
      </c>
      <c r="I44" s="95" t="s">
        <v>77</v>
      </c>
      <c r="J44" s="83" t="s">
        <v>87</v>
      </c>
      <c r="K44" s="83" t="s">
        <v>101</v>
      </c>
      <c r="L44" s="95">
        <v>30</v>
      </c>
      <c r="M44" s="106" t="s">
        <v>79</v>
      </c>
      <c r="N44" s="95">
        <v>0</v>
      </c>
      <c r="O44" s="95" t="s">
        <v>365</v>
      </c>
      <c r="P44" s="83" t="s">
        <v>102</v>
      </c>
      <c r="Q44" s="83" t="s">
        <v>90</v>
      </c>
      <c r="U44" s="83">
        <v>0</v>
      </c>
      <c r="X44" s="102">
        <v>1</v>
      </c>
      <c r="Y44" s="103">
        <f t="shared" si="0"/>
        <v>30</v>
      </c>
    </row>
    <row r="45" spans="1:25" x14ac:dyDescent="0.2">
      <c r="A45" s="95">
        <v>4</v>
      </c>
      <c r="B45" s="105" t="s">
        <v>445</v>
      </c>
      <c r="C45" s="83" t="s">
        <v>462</v>
      </c>
      <c r="D45" s="83" t="s">
        <v>463</v>
      </c>
      <c r="E45" s="83" t="s">
        <v>464</v>
      </c>
      <c r="F45" s="83" t="s">
        <v>451</v>
      </c>
      <c r="G45" s="83" t="s">
        <v>453</v>
      </c>
      <c r="H45" s="83" t="s">
        <v>503</v>
      </c>
      <c r="I45" s="95" t="s">
        <v>77</v>
      </c>
      <c r="J45" s="83" t="s">
        <v>91</v>
      </c>
      <c r="K45" s="83" t="s">
        <v>281</v>
      </c>
      <c r="L45" s="95">
        <v>1</v>
      </c>
      <c r="M45" s="106" t="s">
        <v>79</v>
      </c>
      <c r="N45" s="95">
        <v>3</v>
      </c>
      <c r="O45" s="95" t="s">
        <v>369</v>
      </c>
      <c r="P45" s="83" t="s">
        <v>282</v>
      </c>
      <c r="Q45" s="83" t="s">
        <v>105</v>
      </c>
      <c r="U45" s="83">
        <v>0</v>
      </c>
      <c r="W45" s="97" t="s">
        <v>518</v>
      </c>
      <c r="X45" s="102">
        <v>1</v>
      </c>
      <c r="Y45" s="103">
        <f t="shared" si="0"/>
        <v>1</v>
      </c>
    </row>
    <row r="46" spans="1:25" x14ac:dyDescent="0.2">
      <c r="A46" s="95">
        <v>4</v>
      </c>
      <c r="B46" s="105" t="s">
        <v>445</v>
      </c>
      <c r="C46" s="83" t="s">
        <v>462</v>
      </c>
      <c r="D46" s="83" t="s">
        <v>463</v>
      </c>
      <c r="E46" s="83" t="s">
        <v>464</v>
      </c>
      <c r="F46" s="83" t="s">
        <v>451</v>
      </c>
      <c r="G46" s="83" t="s">
        <v>453</v>
      </c>
      <c r="H46" s="83" t="s">
        <v>519</v>
      </c>
      <c r="I46" s="95" t="s">
        <v>77</v>
      </c>
      <c r="J46" s="83" t="s">
        <v>91</v>
      </c>
      <c r="K46" s="83" t="s">
        <v>281</v>
      </c>
      <c r="L46" s="95">
        <v>1</v>
      </c>
      <c r="M46" s="106" t="s">
        <v>79</v>
      </c>
      <c r="N46" s="95">
        <v>2</v>
      </c>
      <c r="O46" s="95" t="s">
        <v>369</v>
      </c>
      <c r="P46" s="83" t="s">
        <v>282</v>
      </c>
      <c r="Q46" s="83" t="s">
        <v>105</v>
      </c>
      <c r="U46" s="83">
        <v>2016</v>
      </c>
      <c r="W46" s="97" t="s">
        <v>265</v>
      </c>
      <c r="X46" s="102">
        <v>1</v>
      </c>
      <c r="Y46" s="103">
        <f t="shared" si="0"/>
        <v>1</v>
      </c>
    </row>
    <row r="47" spans="1:25" x14ac:dyDescent="0.2">
      <c r="A47" s="95">
        <v>4</v>
      </c>
      <c r="B47" s="105" t="s">
        <v>445</v>
      </c>
      <c r="C47" s="83" t="s">
        <v>462</v>
      </c>
      <c r="D47" s="83" t="s">
        <v>463</v>
      </c>
      <c r="E47" s="83" t="s">
        <v>464</v>
      </c>
      <c r="F47" s="83" t="s">
        <v>451</v>
      </c>
      <c r="G47" s="83" t="s">
        <v>453</v>
      </c>
      <c r="H47" s="83" t="s">
        <v>520</v>
      </c>
      <c r="I47" s="95" t="s">
        <v>77</v>
      </c>
      <c r="J47" s="83" t="s">
        <v>91</v>
      </c>
      <c r="K47" s="83" t="s">
        <v>281</v>
      </c>
      <c r="L47" s="95">
        <v>1</v>
      </c>
      <c r="M47" s="106" t="s">
        <v>79</v>
      </c>
      <c r="N47" s="95">
        <v>2</v>
      </c>
      <c r="O47" s="95" t="s">
        <v>369</v>
      </c>
      <c r="P47" s="83" t="s">
        <v>282</v>
      </c>
      <c r="Q47" s="83" t="s">
        <v>105</v>
      </c>
      <c r="U47" s="83">
        <v>2016</v>
      </c>
      <c r="W47" s="97" t="s">
        <v>265</v>
      </c>
      <c r="X47" s="102">
        <v>1</v>
      </c>
      <c r="Y47" s="103">
        <f t="shared" si="0"/>
        <v>1</v>
      </c>
    </row>
    <row r="48" spans="1:25" x14ac:dyDescent="0.2">
      <c r="A48" s="95">
        <v>4</v>
      </c>
      <c r="B48" s="105" t="s">
        <v>445</v>
      </c>
      <c r="C48" s="83" t="s">
        <v>462</v>
      </c>
      <c r="D48" s="83" t="s">
        <v>463</v>
      </c>
      <c r="E48" s="83" t="s">
        <v>464</v>
      </c>
      <c r="F48" s="83" t="s">
        <v>451</v>
      </c>
      <c r="G48" s="83" t="s">
        <v>453</v>
      </c>
      <c r="H48" s="83" t="s">
        <v>520</v>
      </c>
      <c r="I48" s="95" t="s">
        <v>77</v>
      </c>
      <c r="J48" s="83" t="s">
        <v>91</v>
      </c>
      <c r="K48" s="83" t="s">
        <v>254</v>
      </c>
      <c r="L48" s="95">
        <v>1</v>
      </c>
      <c r="M48" s="106" t="s">
        <v>79</v>
      </c>
      <c r="N48" s="95">
        <v>2</v>
      </c>
      <c r="O48" s="95" t="s">
        <v>369</v>
      </c>
      <c r="P48" s="83" t="s">
        <v>255</v>
      </c>
      <c r="Q48" s="83" t="s">
        <v>105</v>
      </c>
      <c r="U48" s="83">
        <v>2016</v>
      </c>
      <c r="W48" s="97" t="s">
        <v>265</v>
      </c>
      <c r="X48" s="102">
        <v>1</v>
      </c>
      <c r="Y48" s="103">
        <f t="shared" si="0"/>
        <v>1</v>
      </c>
    </row>
    <row r="49" spans="1:25" x14ac:dyDescent="0.2">
      <c r="A49" s="95">
        <v>4</v>
      </c>
      <c r="B49" s="105" t="s">
        <v>445</v>
      </c>
      <c r="C49" s="83" t="s">
        <v>462</v>
      </c>
      <c r="D49" s="83" t="s">
        <v>463</v>
      </c>
      <c r="E49" s="83" t="s">
        <v>464</v>
      </c>
      <c r="F49" s="83" t="s">
        <v>451</v>
      </c>
      <c r="G49" s="83" t="s">
        <v>453</v>
      </c>
      <c r="H49" s="83" t="s">
        <v>519</v>
      </c>
      <c r="I49" s="95" t="s">
        <v>77</v>
      </c>
      <c r="J49" s="83" t="s">
        <v>91</v>
      </c>
      <c r="K49" s="83" t="s">
        <v>254</v>
      </c>
      <c r="L49" s="95">
        <v>1</v>
      </c>
      <c r="M49" s="106" t="s">
        <v>79</v>
      </c>
      <c r="N49" s="95">
        <v>2</v>
      </c>
      <c r="O49" s="95" t="s">
        <v>369</v>
      </c>
      <c r="P49" s="83" t="s">
        <v>255</v>
      </c>
      <c r="Q49" s="83" t="s">
        <v>105</v>
      </c>
      <c r="U49" s="83">
        <v>2016</v>
      </c>
      <c r="W49" s="97" t="s">
        <v>265</v>
      </c>
      <c r="X49" s="102">
        <v>1</v>
      </c>
      <c r="Y49" s="103">
        <f t="shared" si="0"/>
        <v>1</v>
      </c>
    </row>
    <row r="50" spans="1:25" x14ac:dyDescent="0.2">
      <c r="A50" s="95">
        <v>4</v>
      </c>
      <c r="B50" s="105" t="s">
        <v>445</v>
      </c>
      <c r="C50" s="83" t="s">
        <v>462</v>
      </c>
      <c r="D50" s="83" t="s">
        <v>463</v>
      </c>
      <c r="E50" s="83" t="s">
        <v>464</v>
      </c>
      <c r="F50" s="83" t="s">
        <v>451</v>
      </c>
      <c r="G50" s="83" t="s">
        <v>453</v>
      </c>
      <c r="H50" s="83" t="s">
        <v>519</v>
      </c>
      <c r="I50" s="95" t="s">
        <v>77</v>
      </c>
      <c r="J50" s="83" t="s">
        <v>91</v>
      </c>
      <c r="K50" s="83" t="s">
        <v>212</v>
      </c>
      <c r="L50" s="95">
        <v>3</v>
      </c>
      <c r="M50" s="106" t="s">
        <v>79</v>
      </c>
      <c r="N50" s="95">
        <v>2</v>
      </c>
      <c r="O50" s="95" t="s">
        <v>369</v>
      </c>
      <c r="P50" s="83" t="s">
        <v>213</v>
      </c>
      <c r="Q50" s="83" t="s">
        <v>105</v>
      </c>
      <c r="U50" s="83">
        <v>2015</v>
      </c>
      <c r="W50" s="97" t="s">
        <v>521</v>
      </c>
      <c r="X50" s="102">
        <v>1</v>
      </c>
      <c r="Y50" s="103">
        <f t="shared" si="0"/>
        <v>3</v>
      </c>
    </row>
    <row r="51" spans="1:25" x14ac:dyDescent="0.2">
      <c r="A51" s="95">
        <v>4</v>
      </c>
      <c r="B51" s="105" t="s">
        <v>445</v>
      </c>
      <c r="C51" s="83" t="s">
        <v>462</v>
      </c>
      <c r="D51" s="83" t="s">
        <v>463</v>
      </c>
      <c r="E51" s="83" t="s">
        <v>464</v>
      </c>
      <c r="F51" s="83" t="s">
        <v>451</v>
      </c>
      <c r="G51" s="83" t="s">
        <v>453</v>
      </c>
      <c r="H51" s="83" t="s">
        <v>519</v>
      </c>
      <c r="I51" s="95" t="s">
        <v>77</v>
      </c>
      <c r="J51" s="83" t="s">
        <v>91</v>
      </c>
      <c r="K51" s="83" t="s">
        <v>108</v>
      </c>
      <c r="L51" s="95">
        <v>2</v>
      </c>
      <c r="M51" s="106" t="s">
        <v>79</v>
      </c>
      <c r="N51" s="95">
        <v>2</v>
      </c>
      <c r="O51" s="95" t="s">
        <v>369</v>
      </c>
      <c r="P51" s="83" t="s">
        <v>109</v>
      </c>
      <c r="Q51" s="83" t="s">
        <v>105</v>
      </c>
      <c r="U51" s="83">
        <v>2016</v>
      </c>
      <c r="V51" s="96" t="s">
        <v>81</v>
      </c>
      <c r="W51" s="97" t="s">
        <v>522</v>
      </c>
      <c r="X51" s="102">
        <v>1</v>
      </c>
      <c r="Y51" s="103">
        <f t="shared" si="0"/>
        <v>2</v>
      </c>
    </row>
    <row r="52" spans="1:25" x14ac:dyDescent="0.2">
      <c r="A52" s="95">
        <v>4</v>
      </c>
      <c r="B52" s="105" t="s">
        <v>445</v>
      </c>
      <c r="C52" s="83" t="s">
        <v>462</v>
      </c>
      <c r="D52" s="83" t="s">
        <v>463</v>
      </c>
      <c r="E52" s="83" t="s">
        <v>464</v>
      </c>
      <c r="F52" s="83" t="s">
        <v>451</v>
      </c>
      <c r="G52" s="83" t="s">
        <v>453</v>
      </c>
      <c r="H52" s="83" t="s">
        <v>520</v>
      </c>
      <c r="I52" s="95" t="s">
        <v>77</v>
      </c>
      <c r="J52" s="83" t="s">
        <v>91</v>
      </c>
      <c r="K52" s="83" t="s">
        <v>108</v>
      </c>
      <c r="L52" s="95">
        <v>1</v>
      </c>
      <c r="M52" s="106" t="s">
        <v>79</v>
      </c>
      <c r="N52" s="95">
        <v>2</v>
      </c>
      <c r="O52" s="95" t="s">
        <v>369</v>
      </c>
      <c r="P52" s="83" t="s">
        <v>109</v>
      </c>
      <c r="Q52" s="83" t="s">
        <v>105</v>
      </c>
      <c r="U52" s="83">
        <v>2016</v>
      </c>
      <c r="V52" s="96" t="s">
        <v>81</v>
      </c>
      <c r="W52" s="97" t="s">
        <v>522</v>
      </c>
      <c r="X52" s="102">
        <v>1</v>
      </c>
      <c r="Y52" s="103">
        <f t="shared" si="0"/>
        <v>1</v>
      </c>
    </row>
    <row r="53" spans="1:25" x14ac:dyDescent="0.2">
      <c r="A53" s="95">
        <v>4</v>
      </c>
      <c r="B53" s="105" t="s">
        <v>445</v>
      </c>
      <c r="C53" s="83" t="s">
        <v>462</v>
      </c>
      <c r="D53" s="83" t="s">
        <v>463</v>
      </c>
      <c r="E53" s="83" t="s">
        <v>464</v>
      </c>
      <c r="F53" s="83" t="s">
        <v>451</v>
      </c>
      <c r="G53" s="83" t="s">
        <v>453</v>
      </c>
      <c r="H53" s="83" t="s">
        <v>503</v>
      </c>
      <c r="I53" s="95" t="s">
        <v>77</v>
      </c>
      <c r="J53" s="83" t="s">
        <v>91</v>
      </c>
      <c r="K53" s="83" t="s">
        <v>239</v>
      </c>
      <c r="L53" s="95">
        <v>1</v>
      </c>
      <c r="M53" s="106" t="s">
        <v>79</v>
      </c>
      <c r="N53" s="95">
        <v>3</v>
      </c>
      <c r="O53" s="95" t="s">
        <v>369</v>
      </c>
      <c r="P53" s="83" t="s">
        <v>240</v>
      </c>
      <c r="Q53" s="83" t="s">
        <v>105</v>
      </c>
      <c r="U53" s="83">
        <v>0</v>
      </c>
      <c r="V53" s="96" t="s">
        <v>81</v>
      </c>
      <c r="W53" s="97" t="s">
        <v>523</v>
      </c>
      <c r="X53" s="102">
        <v>1</v>
      </c>
      <c r="Y53" s="103">
        <f t="shared" si="0"/>
        <v>1</v>
      </c>
    </row>
    <row r="54" spans="1:25" x14ac:dyDescent="0.2">
      <c r="A54" s="95">
        <v>4</v>
      </c>
      <c r="B54" s="105" t="s">
        <v>445</v>
      </c>
      <c r="C54" s="83" t="s">
        <v>462</v>
      </c>
      <c r="D54" s="83" t="s">
        <v>463</v>
      </c>
      <c r="E54" s="83" t="s">
        <v>464</v>
      </c>
      <c r="F54" s="83" t="s">
        <v>451</v>
      </c>
      <c r="G54" s="83" t="s">
        <v>453</v>
      </c>
      <c r="H54" s="83" t="s">
        <v>520</v>
      </c>
      <c r="I54" s="95" t="s">
        <v>77</v>
      </c>
      <c r="J54" s="83" t="s">
        <v>91</v>
      </c>
      <c r="K54" s="83" t="s">
        <v>239</v>
      </c>
      <c r="L54" s="95">
        <v>1</v>
      </c>
      <c r="M54" s="106" t="s">
        <v>79</v>
      </c>
      <c r="N54" s="95">
        <v>2</v>
      </c>
      <c r="O54" s="95" t="s">
        <v>369</v>
      </c>
      <c r="P54" s="83" t="s">
        <v>240</v>
      </c>
      <c r="Q54" s="83" t="s">
        <v>105</v>
      </c>
      <c r="U54" s="83">
        <v>2016</v>
      </c>
      <c r="V54" s="96" t="s">
        <v>81</v>
      </c>
      <c r="W54" s="97" t="s">
        <v>523</v>
      </c>
      <c r="X54" s="102">
        <v>1</v>
      </c>
      <c r="Y54" s="103">
        <f t="shared" si="0"/>
        <v>1</v>
      </c>
    </row>
    <row r="55" spans="1:25" x14ac:dyDescent="0.2">
      <c r="A55" s="95">
        <v>4</v>
      </c>
      <c r="B55" s="105" t="s">
        <v>445</v>
      </c>
      <c r="C55" s="83" t="s">
        <v>462</v>
      </c>
      <c r="D55" s="83" t="s">
        <v>463</v>
      </c>
      <c r="E55" s="83" t="s">
        <v>464</v>
      </c>
      <c r="F55" s="83" t="s">
        <v>451</v>
      </c>
      <c r="G55" s="83" t="s">
        <v>453</v>
      </c>
      <c r="H55" s="83" t="s">
        <v>520</v>
      </c>
      <c r="I55" s="95" t="s">
        <v>77</v>
      </c>
      <c r="J55" s="83" t="s">
        <v>91</v>
      </c>
      <c r="K55" s="83" t="s">
        <v>111</v>
      </c>
      <c r="L55" s="95">
        <v>1</v>
      </c>
      <c r="M55" s="106" t="s">
        <v>79</v>
      </c>
      <c r="N55" s="95">
        <v>2</v>
      </c>
      <c r="O55" s="95" t="s">
        <v>369</v>
      </c>
      <c r="P55" s="83" t="s">
        <v>112</v>
      </c>
      <c r="Q55" s="83" t="s">
        <v>105</v>
      </c>
      <c r="U55" s="83">
        <v>2016</v>
      </c>
      <c r="V55" s="96" t="s">
        <v>81</v>
      </c>
      <c r="W55" s="97" t="s">
        <v>522</v>
      </c>
      <c r="X55" s="102">
        <v>1</v>
      </c>
      <c r="Y55" s="103">
        <f t="shared" si="0"/>
        <v>1</v>
      </c>
    </row>
    <row r="56" spans="1:25" x14ac:dyDescent="0.2">
      <c r="A56" s="95">
        <v>4</v>
      </c>
      <c r="B56" s="105" t="s">
        <v>445</v>
      </c>
      <c r="C56" s="83" t="s">
        <v>462</v>
      </c>
      <c r="D56" s="83" t="s">
        <v>463</v>
      </c>
      <c r="E56" s="83" t="s">
        <v>464</v>
      </c>
      <c r="F56" s="83" t="s">
        <v>451</v>
      </c>
      <c r="G56" s="83" t="s">
        <v>453</v>
      </c>
      <c r="H56" s="83" t="s">
        <v>519</v>
      </c>
      <c r="I56" s="95" t="s">
        <v>77</v>
      </c>
      <c r="J56" s="83" t="s">
        <v>91</v>
      </c>
      <c r="K56" s="83" t="s">
        <v>111</v>
      </c>
      <c r="L56" s="95">
        <v>1</v>
      </c>
      <c r="M56" s="106" t="s">
        <v>79</v>
      </c>
      <c r="N56" s="95">
        <v>2</v>
      </c>
      <c r="O56" s="95" t="s">
        <v>369</v>
      </c>
      <c r="P56" s="83" t="s">
        <v>112</v>
      </c>
      <c r="Q56" s="83" t="s">
        <v>105</v>
      </c>
      <c r="U56" s="83">
        <v>2016</v>
      </c>
      <c r="V56" s="96" t="s">
        <v>81</v>
      </c>
      <c r="W56" s="97" t="s">
        <v>522</v>
      </c>
      <c r="X56" s="102">
        <v>1</v>
      </c>
      <c r="Y56" s="103">
        <f t="shared" si="0"/>
        <v>1</v>
      </c>
    </row>
    <row r="57" spans="1:25" x14ac:dyDescent="0.2">
      <c r="A57" s="95">
        <v>4</v>
      </c>
      <c r="B57" s="105" t="s">
        <v>445</v>
      </c>
      <c r="C57" s="83" t="s">
        <v>462</v>
      </c>
      <c r="D57" s="83" t="s">
        <v>463</v>
      </c>
      <c r="E57" s="83" t="s">
        <v>464</v>
      </c>
      <c r="F57" s="83" t="s">
        <v>451</v>
      </c>
      <c r="G57" s="83" t="s">
        <v>453</v>
      </c>
      <c r="H57" s="83" t="s">
        <v>524</v>
      </c>
      <c r="I57" s="95" t="s">
        <v>77</v>
      </c>
      <c r="J57" s="83" t="s">
        <v>91</v>
      </c>
      <c r="K57" s="83" t="s">
        <v>214</v>
      </c>
      <c r="L57" s="95">
        <v>1</v>
      </c>
      <c r="M57" s="106" t="s">
        <v>79</v>
      </c>
      <c r="N57" s="95">
        <v>1</v>
      </c>
      <c r="O57" s="95" t="s">
        <v>369</v>
      </c>
      <c r="P57" s="83" t="s">
        <v>215</v>
      </c>
      <c r="Q57" s="83" t="s">
        <v>105</v>
      </c>
      <c r="U57" s="83">
        <v>2017</v>
      </c>
      <c r="V57" s="96" t="s">
        <v>81</v>
      </c>
      <c r="W57" s="97" t="s">
        <v>403</v>
      </c>
      <c r="X57" s="102">
        <v>1</v>
      </c>
      <c r="Y57" s="103">
        <f t="shared" si="0"/>
        <v>1</v>
      </c>
    </row>
    <row r="58" spans="1:25" x14ac:dyDescent="0.2">
      <c r="A58" s="95">
        <v>4</v>
      </c>
      <c r="B58" s="105" t="s">
        <v>445</v>
      </c>
      <c r="C58" s="83" t="s">
        <v>462</v>
      </c>
      <c r="D58" s="83" t="s">
        <v>463</v>
      </c>
      <c r="E58" s="83" t="s">
        <v>464</v>
      </c>
      <c r="F58" s="83" t="s">
        <v>451</v>
      </c>
      <c r="G58" s="83" t="s">
        <v>453</v>
      </c>
      <c r="H58" s="83" t="s">
        <v>525</v>
      </c>
      <c r="I58" s="95" t="s">
        <v>77</v>
      </c>
      <c r="J58" s="83" t="s">
        <v>91</v>
      </c>
      <c r="K58" s="83" t="s">
        <v>331</v>
      </c>
      <c r="L58" s="95">
        <v>1</v>
      </c>
      <c r="M58" s="106" t="s">
        <v>79</v>
      </c>
      <c r="N58" s="95">
        <v>2</v>
      </c>
      <c r="O58" s="95" t="s">
        <v>369</v>
      </c>
      <c r="P58" s="83" t="s">
        <v>215</v>
      </c>
      <c r="Q58" s="83" t="s">
        <v>105</v>
      </c>
      <c r="U58" s="83">
        <v>2015</v>
      </c>
      <c r="V58" s="96" t="s">
        <v>81</v>
      </c>
      <c r="W58" s="97" t="s">
        <v>523</v>
      </c>
      <c r="X58" s="102">
        <v>1</v>
      </c>
      <c r="Y58" s="103">
        <f t="shared" si="0"/>
        <v>1</v>
      </c>
    </row>
    <row r="59" spans="1:25" ht="60" x14ac:dyDescent="0.2">
      <c r="A59" s="95">
        <v>4</v>
      </c>
      <c r="B59" s="105" t="s">
        <v>445</v>
      </c>
      <c r="C59" s="83" t="s">
        <v>462</v>
      </c>
      <c r="D59" s="83" t="s">
        <v>463</v>
      </c>
      <c r="E59" s="83" t="s">
        <v>464</v>
      </c>
      <c r="F59" s="83" t="s">
        <v>451</v>
      </c>
      <c r="G59" s="83" t="s">
        <v>453</v>
      </c>
      <c r="H59" s="83" t="s">
        <v>118</v>
      </c>
      <c r="I59" s="95" t="s">
        <v>77</v>
      </c>
      <c r="J59" s="83" t="s">
        <v>91</v>
      </c>
      <c r="K59" s="83" t="s">
        <v>119</v>
      </c>
      <c r="L59" s="95">
        <v>1</v>
      </c>
      <c r="M59" s="106" t="s">
        <v>116</v>
      </c>
      <c r="N59" s="95">
        <v>1</v>
      </c>
      <c r="O59" s="95" t="s">
        <v>369</v>
      </c>
      <c r="P59" s="83" t="s">
        <v>120</v>
      </c>
      <c r="Q59" s="83" t="s">
        <v>105</v>
      </c>
      <c r="U59" s="83">
        <v>0</v>
      </c>
      <c r="W59" s="97" t="s">
        <v>526</v>
      </c>
      <c r="X59" s="102">
        <v>1</v>
      </c>
      <c r="Y59" s="103">
        <f t="shared" si="0"/>
        <v>1</v>
      </c>
    </row>
    <row r="60" spans="1:25" x14ac:dyDescent="0.2">
      <c r="A60" s="95">
        <v>4</v>
      </c>
      <c r="B60" s="105" t="s">
        <v>445</v>
      </c>
      <c r="C60" s="83" t="s">
        <v>462</v>
      </c>
      <c r="D60" s="83" t="s">
        <v>463</v>
      </c>
      <c r="E60" s="83" t="s">
        <v>464</v>
      </c>
      <c r="F60" s="83" t="s">
        <v>451</v>
      </c>
      <c r="G60" s="83" t="s">
        <v>453</v>
      </c>
      <c r="H60" s="83" t="s">
        <v>519</v>
      </c>
      <c r="I60" s="95" t="s">
        <v>77</v>
      </c>
      <c r="J60" s="83" t="s">
        <v>91</v>
      </c>
      <c r="K60" s="83" t="s">
        <v>527</v>
      </c>
      <c r="L60" s="95">
        <v>2</v>
      </c>
      <c r="M60" s="106" t="s">
        <v>79</v>
      </c>
      <c r="N60" s="95">
        <v>2</v>
      </c>
      <c r="O60" s="95" t="s">
        <v>374</v>
      </c>
      <c r="P60" s="83" t="s">
        <v>528</v>
      </c>
      <c r="Q60" s="83" t="s">
        <v>121</v>
      </c>
      <c r="U60" s="83">
        <v>2016</v>
      </c>
      <c r="W60" s="97" t="s">
        <v>529</v>
      </c>
      <c r="X60" s="102">
        <v>1</v>
      </c>
      <c r="Y60" s="103">
        <f t="shared" si="0"/>
        <v>2</v>
      </c>
    </row>
    <row r="61" spans="1:25" x14ac:dyDescent="0.2">
      <c r="A61" s="95">
        <v>4</v>
      </c>
      <c r="B61" s="105" t="s">
        <v>445</v>
      </c>
      <c r="C61" s="83" t="s">
        <v>462</v>
      </c>
      <c r="D61" s="83" t="s">
        <v>463</v>
      </c>
      <c r="E61" s="83" t="s">
        <v>464</v>
      </c>
      <c r="F61" s="83" t="s">
        <v>451</v>
      </c>
      <c r="G61" s="83" t="s">
        <v>453</v>
      </c>
      <c r="H61" s="83" t="s">
        <v>118</v>
      </c>
      <c r="I61" s="95" t="s">
        <v>77</v>
      </c>
      <c r="J61" s="83" t="s">
        <v>91</v>
      </c>
      <c r="K61" s="83" t="s">
        <v>317</v>
      </c>
      <c r="L61" s="95">
        <v>1</v>
      </c>
      <c r="M61" s="106" t="s">
        <v>116</v>
      </c>
      <c r="N61" s="95">
        <v>1</v>
      </c>
      <c r="O61" s="95" t="s">
        <v>374</v>
      </c>
      <c r="P61" s="83" t="s">
        <v>318</v>
      </c>
      <c r="Q61" s="83" t="s">
        <v>121</v>
      </c>
      <c r="U61" s="83">
        <v>0</v>
      </c>
      <c r="X61" s="102">
        <v>1</v>
      </c>
      <c r="Y61" s="103">
        <f t="shared" si="0"/>
        <v>1</v>
      </c>
    </row>
    <row r="62" spans="1:25" x14ac:dyDescent="0.2">
      <c r="A62" s="95">
        <v>4</v>
      </c>
      <c r="B62" s="105" t="s">
        <v>445</v>
      </c>
      <c r="C62" s="83" t="s">
        <v>462</v>
      </c>
      <c r="D62" s="83" t="s">
        <v>463</v>
      </c>
      <c r="E62" s="83" t="s">
        <v>464</v>
      </c>
      <c r="F62" s="83" t="s">
        <v>451</v>
      </c>
      <c r="G62" s="83" t="s">
        <v>453</v>
      </c>
      <c r="H62" s="83" t="s">
        <v>324</v>
      </c>
      <c r="I62" s="95" t="s">
        <v>77</v>
      </c>
      <c r="J62" s="83" t="s">
        <v>87</v>
      </c>
      <c r="K62" s="83" t="s">
        <v>530</v>
      </c>
      <c r="L62" s="95">
        <v>1</v>
      </c>
      <c r="M62" s="106" t="s">
        <v>79</v>
      </c>
      <c r="N62" s="95">
        <v>3</v>
      </c>
      <c r="O62" s="95" t="s">
        <v>374</v>
      </c>
      <c r="P62" s="83" t="s">
        <v>531</v>
      </c>
      <c r="Q62" s="83" t="s">
        <v>121</v>
      </c>
      <c r="R62" s="83" t="s">
        <v>122</v>
      </c>
      <c r="S62" s="83" t="s">
        <v>532</v>
      </c>
      <c r="T62" s="83" t="s">
        <v>533</v>
      </c>
      <c r="U62" s="83">
        <v>2010</v>
      </c>
      <c r="X62" s="102">
        <v>1</v>
      </c>
      <c r="Y62" s="103">
        <f t="shared" si="0"/>
        <v>1</v>
      </c>
    </row>
    <row r="63" spans="1:25" x14ac:dyDescent="0.2">
      <c r="A63" s="95">
        <v>4</v>
      </c>
      <c r="B63" s="105" t="s">
        <v>445</v>
      </c>
      <c r="C63" s="83" t="s">
        <v>462</v>
      </c>
      <c r="D63" s="83" t="s">
        <v>463</v>
      </c>
      <c r="E63" s="83" t="s">
        <v>464</v>
      </c>
      <c r="F63" s="83" t="s">
        <v>451</v>
      </c>
      <c r="G63" s="83" t="s">
        <v>453</v>
      </c>
      <c r="H63" s="83" t="s">
        <v>86</v>
      </c>
      <c r="I63" s="95" t="s">
        <v>77</v>
      </c>
      <c r="J63" s="83" t="s">
        <v>87</v>
      </c>
      <c r="K63" s="83" t="s">
        <v>534</v>
      </c>
      <c r="L63" s="95">
        <v>1</v>
      </c>
      <c r="M63" s="106" t="s">
        <v>79</v>
      </c>
      <c r="N63" s="95">
        <v>2</v>
      </c>
      <c r="O63" s="95" t="s">
        <v>374</v>
      </c>
      <c r="P63" s="83" t="s">
        <v>531</v>
      </c>
      <c r="Q63" s="83" t="s">
        <v>121</v>
      </c>
      <c r="R63" s="83" t="s">
        <v>122</v>
      </c>
      <c r="S63" s="83" t="s">
        <v>535</v>
      </c>
      <c r="T63" s="83" t="s">
        <v>533</v>
      </c>
      <c r="U63" s="83">
        <v>2015</v>
      </c>
      <c r="X63" s="102">
        <v>1</v>
      </c>
      <c r="Y63" s="103">
        <f t="shared" si="0"/>
        <v>1</v>
      </c>
    </row>
    <row r="64" spans="1:25" x14ac:dyDescent="0.2">
      <c r="A64" s="95">
        <v>4</v>
      </c>
      <c r="B64" s="105" t="s">
        <v>445</v>
      </c>
      <c r="C64" s="83" t="s">
        <v>462</v>
      </c>
      <c r="D64" s="83" t="s">
        <v>463</v>
      </c>
      <c r="E64" s="83" t="s">
        <v>464</v>
      </c>
      <c r="F64" s="83" t="s">
        <v>451</v>
      </c>
      <c r="G64" s="83" t="s">
        <v>453</v>
      </c>
      <c r="H64" s="83" t="s">
        <v>86</v>
      </c>
      <c r="I64" s="95" t="s">
        <v>77</v>
      </c>
      <c r="J64" s="83" t="s">
        <v>87</v>
      </c>
      <c r="K64" s="83" t="s">
        <v>218</v>
      </c>
      <c r="L64" s="95">
        <v>1</v>
      </c>
      <c r="M64" s="106" t="s">
        <v>79</v>
      </c>
      <c r="N64" s="95">
        <v>3</v>
      </c>
      <c r="O64" s="95" t="s">
        <v>374</v>
      </c>
      <c r="P64" s="83" t="s">
        <v>219</v>
      </c>
      <c r="Q64" s="83" t="s">
        <v>121</v>
      </c>
      <c r="R64" s="83" t="s">
        <v>536</v>
      </c>
      <c r="S64" s="83" t="s">
        <v>537</v>
      </c>
      <c r="T64" s="83" t="s">
        <v>538</v>
      </c>
      <c r="U64" s="83">
        <v>2012</v>
      </c>
      <c r="X64" s="102">
        <v>1</v>
      </c>
      <c r="Y64" s="103">
        <f t="shared" si="0"/>
        <v>1</v>
      </c>
    </row>
    <row r="65" spans="1:25" x14ac:dyDescent="0.2">
      <c r="A65" s="95">
        <v>4</v>
      </c>
      <c r="B65" s="105" t="s">
        <v>445</v>
      </c>
      <c r="C65" s="83" t="s">
        <v>462</v>
      </c>
      <c r="D65" s="83" t="s">
        <v>463</v>
      </c>
      <c r="E65" s="83" t="s">
        <v>464</v>
      </c>
      <c r="F65" s="83" t="s">
        <v>451</v>
      </c>
      <c r="G65" s="83" t="s">
        <v>453</v>
      </c>
      <c r="H65" s="83" t="s">
        <v>97</v>
      </c>
      <c r="I65" s="95" t="s">
        <v>77</v>
      </c>
      <c r="J65" s="83" t="s">
        <v>87</v>
      </c>
      <c r="K65" s="83" t="s">
        <v>218</v>
      </c>
      <c r="L65" s="95">
        <v>1</v>
      </c>
      <c r="M65" s="106" t="s">
        <v>79</v>
      </c>
      <c r="N65" s="95">
        <v>1</v>
      </c>
      <c r="O65" s="95" t="s">
        <v>374</v>
      </c>
      <c r="P65" s="83" t="s">
        <v>219</v>
      </c>
      <c r="Q65" s="83" t="s">
        <v>121</v>
      </c>
      <c r="R65" s="83" t="s">
        <v>536</v>
      </c>
      <c r="S65" s="83" t="s">
        <v>539</v>
      </c>
      <c r="T65" s="83" t="s">
        <v>540</v>
      </c>
      <c r="U65" s="83">
        <v>0</v>
      </c>
      <c r="X65" s="102">
        <v>1</v>
      </c>
      <c r="Y65" s="103">
        <f t="shared" si="0"/>
        <v>1</v>
      </c>
    </row>
    <row r="66" spans="1:25" x14ac:dyDescent="0.2">
      <c r="A66" s="95">
        <v>4</v>
      </c>
      <c r="B66" s="105" t="s">
        <v>445</v>
      </c>
      <c r="C66" s="83" t="s">
        <v>462</v>
      </c>
      <c r="D66" s="83" t="s">
        <v>463</v>
      </c>
      <c r="E66" s="83" t="s">
        <v>464</v>
      </c>
      <c r="F66" s="83" t="s">
        <v>451</v>
      </c>
      <c r="G66" s="83" t="s">
        <v>453</v>
      </c>
      <c r="H66" s="83" t="s">
        <v>118</v>
      </c>
      <c r="I66" s="95" t="s">
        <v>77</v>
      </c>
      <c r="J66" s="83" t="s">
        <v>91</v>
      </c>
      <c r="K66" s="83" t="s">
        <v>126</v>
      </c>
      <c r="L66" s="95">
        <v>1</v>
      </c>
      <c r="M66" s="106" t="s">
        <v>116</v>
      </c>
      <c r="N66" s="95">
        <v>1</v>
      </c>
      <c r="O66" s="95" t="s">
        <v>386</v>
      </c>
      <c r="P66" s="83" t="s">
        <v>127</v>
      </c>
      <c r="Q66" s="83" t="s">
        <v>125</v>
      </c>
      <c r="U66" s="83">
        <v>0</v>
      </c>
      <c r="X66" s="102">
        <v>1</v>
      </c>
      <c r="Y66" s="103">
        <f t="shared" ref="Y66:Y129" si="1">L66*X66</f>
        <v>1</v>
      </c>
    </row>
    <row r="67" spans="1:25" x14ac:dyDescent="0.2">
      <c r="A67" s="95">
        <v>4</v>
      </c>
      <c r="B67" s="105" t="s">
        <v>445</v>
      </c>
      <c r="C67" s="83" t="s">
        <v>462</v>
      </c>
      <c r="D67" s="83" t="s">
        <v>463</v>
      </c>
      <c r="E67" s="83" t="s">
        <v>464</v>
      </c>
      <c r="F67" s="83" t="s">
        <v>451</v>
      </c>
      <c r="G67" s="83" t="s">
        <v>453</v>
      </c>
      <c r="H67" s="83" t="s">
        <v>525</v>
      </c>
      <c r="I67" s="95" t="s">
        <v>77</v>
      </c>
      <c r="J67" s="83" t="s">
        <v>91</v>
      </c>
      <c r="K67" s="83" t="s">
        <v>424</v>
      </c>
      <c r="L67" s="95">
        <v>1</v>
      </c>
      <c r="M67" s="106" t="s">
        <v>79</v>
      </c>
      <c r="N67" s="95">
        <v>2</v>
      </c>
      <c r="O67" s="95" t="s">
        <v>375</v>
      </c>
      <c r="P67" s="83" t="s">
        <v>425</v>
      </c>
      <c r="Q67" s="83" t="s">
        <v>128</v>
      </c>
      <c r="R67" s="83" t="s">
        <v>541</v>
      </c>
      <c r="S67" s="83" t="s">
        <v>542</v>
      </c>
      <c r="T67" s="83" t="s">
        <v>543</v>
      </c>
      <c r="U67" s="83">
        <v>2015</v>
      </c>
      <c r="X67" s="102">
        <v>1</v>
      </c>
      <c r="Y67" s="103">
        <f t="shared" si="1"/>
        <v>1</v>
      </c>
    </row>
    <row r="68" spans="1:25" x14ac:dyDescent="0.2">
      <c r="A68" s="95">
        <v>4</v>
      </c>
      <c r="B68" s="105" t="s">
        <v>445</v>
      </c>
      <c r="C68" s="83" t="s">
        <v>462</v>
      </c>
      <c r="D68" s="83" t="s">
        <v>463</v>
      </c>
      <c r="E68" s="83" t="s">
        <v>464</v>
      </c>
      <c r="F68" s="83" t="s">
        <v>451</v>
      </c>
      <c r="G68" s="83" t="s">
        <v>453</v>
      </c>
      <c r="H68" s="83" t="s">
        <v>118</v>
      </c>
      <c r="I68" s="95" t="s">
        <v>77</v>
      </c>
      <c r="J68" s="83" t="s">
        <v>91</v>
      </c>
      <c r="K68" s="83" t="s">
        <v>129</v>
      </c>
      <c r="L68" s="95">
        <v>1</v>
      </c>
      <c r="M68" s="106" t="s">
        <v>116</v>
      </c>
      <c r="N68" s="95">
        <v>1</v>
      </c>
      <c r="O68" s="95" t="s">
        <v>375</v>
      </c>
      <c r="P68" s="83" t="s">
        <v>130</v>
      </c>
      <c r="Q68" s="83" t="s">
        <v>128</v>
      </c>
      <c r="U68" s="83">
        <v>0</v>
      </c>
      <c r="X68" s="102">
        <v>1</v>
      </c>
      <c r="Y68" s="103">
        <f t="shared" si="1"/>
        <v>1</v>
      </c>
    </row>
    <row r="69" spans="1:25" x14ac:dyDescent="0.2">
      <c r="A69" s="95">
        <v>4</v>
      </c>
      <c r="B69" s="105" t="s">
        <v>445</v>
      </c>
      <c r="C69" s="83" t="s">
        <v>462</v>
      </c>
      <c r="D69" s="83" t="s">
        <v>463</v>
      </c>
      <c r="E69" s="83" t="s">
        <v>464</v>
      </c>
      <c r="F69" s="83" t="s">
        <v>451</v>
      </c>
      <c r="G69" s="83" t="s">
        <v>453</v>
      </c>
      <c r="H69" s="83" t="s">
        <v>118</v>
      </c>
      <c r="I69" s="95" t="s">
        <v>77</v>
      </c>
      <c r="J69" s="83" t="s">
        <v>91</v>
      </c>
      <c r="K69" s="83" t="s">
        <v>131</v>
      </c>
      <c r="L69" s="95">
        <v>1</v>
      </c>
      <c r="M69" s="106" t="s">
        <v>116</v>
      </c>
      <c r="N69" s="95">
        <v>1</v>
      </c>
      <c r="O69" s="95" t="s">
        <v>375</v>
      </c>
      <c r="P69" s="83" t="s">
        <v>132</v>
      </c>
      <c r="Q69" s="83" t="s">
        <v>128</v>
      </c>
      <c r="U69" s="83">
        <v>0</v>
      </c>
      <c r="X69" s="102">
        <v>1</v>
      </c>
      <c r="Y69" s="103">
        <f t="shared" si="1"/>
        <v>1</v>
      </c>
    </row>
    <row r="70" spans="1:25" x14ac:dyDescent="0.2">
      <c r="A70" s="95">
        <v>4</v>
      </c>
      <c r="B70" s="105" t="s">
        <v>445</v>
      </c>
      <c r="C70" s="83" t="s">
        <v>462</v>
      </c>
      <c r="D70" s="83" t="s">
        <v>463</v>
      </c>
      <c r="E70" s="83" t="s">
        <v>464</v>
      </c>
      <c r="F70" s="83" t="s">
        <v>451</v>
      </c>
      <c r="G70" s="83" t="s">
        <v>453</v>
      </c>
      <c r="H70" s="83" t="s">
        <v>118</v>
      </c>
      <c r="I70" s="95" t="s">
        <v>77</v>
      </c>
      <c r="J70" s="83" t="s">
        <v>91</v>
      </c>
      <c r="K70" s="83" t="s">
        <v>133</v>
      </c>
      <c r="L70" s="95">
        <v>1</v>
      </c>
      <c r="M70" s="106" t="s">
        <v>116</v>
      </c>
      <c r="N70" s="95">
        <v>1</v>
      </c>
      <c r="O70" s="95" t="s">
        <v>378</v>
      </c>
      <c r="P70" s="83" t="s">
        <v>134</v>
      </c>
      <c r="Q70" s="83" t="s">
        <v>135</v>
      </c>
      <c r="U70" s="83">
        <v>0</v>
      </c>
      <c r="X70" s="102">
        <v>1</v>
      </c>
      <c r="Y70" s="103">
        <f t="shared" si="1"/>
        <v>1</v>
      </c>
    </row>
    <row r="71" spans="1:25" x14ac:dyDescent="0.2">
      <c r="A71" s="95">
        <v>4</v>
      </c>
      <c r="B71" s="105" t="s">
        <v>445</v>
      </c>
      <c r="C71" s="83" t="s">
        <v>462</v>
      </c>
      <c r="D71" s="83" t="s">
        <v>463</v>
      </c>
      <c r="E71" s="83" t="s">
        <v>464</v>
      </c>
      <c r="F71" s="83" t="s">
        <v>451</v>
      </c>
      <c r="G71" s="83" t="s">
        <v>453</v>
      </c>
      <c r="H71" s="83" t="s">
        <v>118</v>
      </c>
      <c r="I71" s="95" t="s">
        <v>77</v>
      </c>
      <c r="J71" s="83" t="s">
        <v>91</v>
      </c>
      <c r="K71" s="83" t="s">
        <v>307</v>
      </c>
      <c r="L71" s="95">
        <v>1</v>
      </c>
      <c r="M71" s="106" t="s">
        <v>116</v>
      </c>
      <c r="N71" s="95">
        <v>1</v>
      </c>
      <c r="O71" s="95" t="s">
        <v>378</v>
      </c>
      <c r="P71" s="83" t="s">
        <v>308</v>
      </c>
      <c r="Q71" s="83" t="s">
        <v>135</v>
      </c>
      <c r="U71" s="83">
        <v>0</v>
      </c>
      <c r="X71" s="102">
        <v>1</v>
      </c>
      <c r="Y71" s="103">
        <f t="shared" si="1"/>
        <v>1</v>
      </c>
    </row>
    <row r="72" spans="1:25" x14ac:dyDescent="0.2">
      <c r="A72" s="95">
        <v>4</v>
      </c>
      <c r="B72" s="105" t="s">
        <v>445</v>
      </c>
      <c r="C72" s="83" t="s">
        <v>462</v>
      </c>
      <c r="D72" s="83" t="s">
        <v>463</v>
      </c>
      <c r="E72" s="83" t="s">
        <v>464</v>
      </c>
      <c r="F72" s="83" t="s">
        <v>451</v>
      </c>
      <c r="G72" s="83" t="s">
        <v>453</v>
      </c>
      <c r="H72" s="83" t="s">
        <v>86</v>
      </c>
      <c r="I72" s="95" t="s">
        <v>77</v>
      </c>
      <c r="J72" s="83" t="s">
        <v>87</v>
      </c>
      <c r="K72" s="83" t="s">
        <v>544</v>
      </c>
      <c r="L72" s="95">
        <v>1</v>
      </c>
      <c r="M72" s="106" t="s">
        <v>79</v>
      </c>
      <c r="N72" s="95">
        <v>2</v>
      </c>
      <c r="O72" s="95" t="s">
        <v>379</v>
      </c>
      <c r="P72" s="83" t="s">
        <v>545</v>
      </c>
      <c r="Q72" s="83" t="s">
        <v>137</v>
      </c>
      <c r="R72" s="83" t="s">
        <v>122</v>
      </c>
      <c r="S72" s="83" t="s">
        <v>546</v>
      </c>
      <c r="T72" s="83" t="s">
        <v>547</v>
      </c>
      <c r="U72" s="83">
        <v>2011</v>
      </c>
      <c r="X72" s="102">
        <v>1</v>
      </c>
      <c r="Y72" s="103">
        <f t="shared" si="1"/>
        <v>1</v>
      </c>
    </row>
    <row r="73" spans="1:25" x14ac:dyDescent="0.2">
      <c r="A73" s="95">
        <v>4</v>
      </c>
      <c r="B73" s="105" t="s">
        <v>445</v>
      </c>
      <c r="C73" s="83" t="s">
        <v>462</v>
      </c>
      <c r="D73" s="83" t="s">
        <v>463</v>
      </c>
      <c r="E73" s="83" t="s">
        <v>464</v>
      </c>
      <c r="F73" s="83" t="s">
        <v>451</v>
      </c>
      <c r="G73" s="83" t="s">
        <v>453</v>
      </c>
      <c r="H73" s="83" t="s">
        <v>86</v>
      </c>
      <c r="I73" s="95" t="s">
        <v>77</v>
      </c>
      <c r="J73" s="83" t="s">
        <v>87</v>
      </c>
      <c r="K73" s="83" t="s">
        <v>548</v>
      </c>
      <c r="L73" s="95">
        <v>1</v>
      </c>
      <c r="M73" s="106" t="s">
        <v>79</v>
      </c>
      <c r="N73" s="95">
        <v>2</v>
      </c>
      <c r="O73" s="95" t="s">
        <v>379</v>
      </c>
      <c r="P73" s="83" t="s">
        <v>545</v>
      </c>
      <c r="Q73" s="83" t="s">
        <v>137</v>
      </c>
      <c r="R73" s="83" t="s">
        <v>122</v>
      </c>
      <c r="S73" s="83" t="s">
        <v>546</v>
      </c>
      <c r="T73" s="83" t="s">
        <v>547</v>
      </c>
      <c r="U73" s="83">
        <v>2011</v>
      </c>
      <c r="X73" s="102">
        <v>1</v>
      </c>
      <c r="Y73" s="103">
        <f t="shared" si="1"/>
        <v>1</v>
      </c>
    </row>
    <row r="74" spans="1:25" x14ac:dyDescent="0.2">
      <c r="A74" s="95">
        <v>4</v>
      </c>
      <c r="B74" s="105" t="s">
        <v>445</v>
      </c>
      <c r="C74" s="83" t="s">
        <v>462</v>
      </c>
      <c r="D74" s="83" t="s">
        <v>463</v>
      </c>
      <c r="E74" s="83" t="s">
        <v>464</v>
      </c>
      <c r="F74" s="83" t="s">
        <v>451</v>
      </c>
      <c r="G74" s="83" t="s">
        <v>453</v>
      </c>
      <c r="H74" s="83" t="s">
        <v>86</v>
      </c>
      <c r="I74" s="95" t="s">
        <v>77</v>
      </c>
      <c r="J74" s="83" t="s">
        <v>87</v>
      </c>
      <c r="K74" s="83" t="s">
        <v>549</v>
      </c>
      <c r="L74" s="95">
        <v>1</v>
      </c>
      <c r="M74" s="106" t="s">
        <v>79</v>
      </c>
      <c r="N74" s="95">
        <v>2</v>
      </c>
      <c r="O74" s="95" t="s">
        <v>379</v>
      </c>
      <c r="P74" s="83" t="s">
        <v>545</v>
      </c>
      <c r="Q74" s="83" t="s">
        <v>137</v>
      </c>
      <c r="R74" s="83" t="s">
        <v>122</v>
      </c>
      <c r="S74" s="83" t="s">
        <v>550</v>
      </c>
      <c r="T74" s="83" t="s">
        <v>533</v>
      </c>
      <c r="U74" s="83">
        <v>2010</v>
      </c>
      <c r="X74" s="102">
        <v>1</v>
      </c>
      <c r="Y74" s="103">
        <f t="shared" si="1"/>
        <v>1</v>
      </c>
    </row>
    <row r="75" spans="1:25" x14ac:dyDescent="0.2">
      <c r="A75" s="95">
        <v>4</v>
      </c>
      <c r="B75" s="105" t="s">
        <v>445</v>
      </c>
      <c r="C75" s="83" t="s">
        <v>462</v>
      </c>
      <c r="D75" s="83" t="s">
        <v>463</v>
      </c>
      <c r="E75" s="83" t="s">
        <v>464</v>
      </c>
      <c r="F75" s="83" t="s">
        <v>451</v>
      </c>
      <c r="G75" s="83" t="s">
        <v>453</v>
      </c>
      <c r="H75" s="83" t="s">
        <v>86</v>
      </c>
      <c r="I75" s="95" t="s">
        <v>77</v>
      </c>
      <c r="J75" s="83" t="s">
        <v>87</v>
      </c>
      <c r="K75" s="83" t="s">
        <v>551</v>
      </c>
      <c r="L75" s="95">
        <v>1</v>
      </c>
      <c r="M75" s="106" t="s">
        <v>79</v>
      </c>
      <c r="N75" s="95">
        <v>2</v>
      </c>
      <c r="O75" s="95" t="s">
        <v>379</v>
      </c>
      <c r="P75" s="83" t="s">
        <v>545</v>
      </c>
      <c r="Q75" s="83" t="s">
        <v>137</v>
      </c>
      <c r="R75" s="83" t="s">
        <v>122</v>
      </c>
      <c r="S75" s="83" t="s">
        <v>550</v>
      </c>
      <c r="T75" s="83" t="s">
        <v>533</v>
      </c>
      <c r="U75" s="83">
        <v>2011</v>
      </c>
      <c r="X75" s="102">
        <v>1</v>
      </c>
      <c r="Y75" s="103">
        <f t="shared" si="1"/>
        <v>1</v>
      </c>
    </row>
    <row r="76" spans="1:25" x14ac:dyDescent="0.2">
      <c r="A76" s="95">
        <v>4</v>
      </c>
      <c r="B76" s="105" t="s">
        <v>445</v>
      </c>
      <c r="C76" s="83" t="s">
        <v>462</v>
      </c>
      <c r="D76" s="83" t="s">
        <v>463</v>
      </c>
      <c r="E76" s="83" t="s">
        <v>464</v>
      </c>
      <c r="F76" s="83" t="s">
        <v>451</v>
      </c>
      <c r="G76" s="83" t="s">
        <v>453</v>
      </c>
      <c r="H76" s="83" t="s">
        <v>519</v>
      </c>
      <c r="I76" s="95" t="s">
        <v>77</v>
      </c>
      <c r="J76" s="83" t="s">
        <v>91</v>
      </c>
      <c r="K76" s="83" t="s">
        <v>294</v>
      </c>
      <c r="L76" s="95">
        <v>1</v>
      </c>
      <c r="M76" s="106" t="s">
        <v>79</v>
      </c>
      <c r="N76" s="95">
        <v>1</v>
      </c>
      <c r="O76" s="95" t="s">
        <v>379</v>
      </c>
      <c r="P76" s="83" t="s">
        <v>225</v>
      </c>
      <c r="Q76" s="83" t="s">
        <v>137</v>
      </c>
      <c r="R76" s="83" t="s">
        <v>138</v>
      </c>
      <c r="S76" s="83" t="s">
        <v>552</v>
      </c>
      <c r="T76" s="83" t="s">
        <v>408</v>
      </c>
      <c r="U76" s="83">
        <v>2017</v>
      </c>
      <c r="X76" s="102">
        <v>1</v>
      </c>
      <c r="Y76" s="103">
        <f t="shared" si="1"/>
        <v>1</v>
      </c>
    </row>
    <row r="77" spans="1:25" x14ac:dyDescent="0.2">
      <c r="A77" s="95">
        <v>4</v>
      </c>
      <c r="B77" s="105" t="s">
        <v>445</v>
      </c>
      <c r="C77" s="83" t="s">
        <v>462</v>
      </c>
      <c r="D77" s="83" t="s">
        <v>463</v>
      </c>
      <c r="E77" s="83" t="s">
        <v>464</v>
      </c>
      <c r="F77" s="83" t="s">
        <v>451</v>
      </c>
      <c r="G77" s="83" t="s">
        <v>453</v>
      </c>
      <c r="H77" s="83" t="s">
        <v>519</v>
      </c>
      <c r="I77" s="95" t="s">
        <v>77</v>
      </c>
      <c r="J77" s="83" t="s">
        <v>91</v>
      </c>
      <c r="K77" s="83" t="s">
        <v>553</v>
      </c>
      <c r="L77" s="95">
        <v>1</v>
      </c>
      <c r="M77" s="106" t="s">
        <v>79</v>
      </c>
      <c r="N77" s="95">
        <v>1</v>
      </c>
      <c r="O77" s="95" t="s">
        <v>379</v>
      </c>
      <c r="P77" s="83" t="s">
        <v>225</v>
      </c>
      <c r="Q77" s="83" t="s">
        <v>137</v>
      </c>
      <c r="R77" s="83" t="s">
        <v>138</v>
      </c>
      <c r="S77" s="83" t="s">
        <v>552</v>
      </c>
      <c r="T77" s="83" t="s">
        <v>408</v>
      </c>
      <c r="U77" s="83">
        <v>2017</v>
      </c>
      <c r="X77" s="102">
        <v>1</v>
      </c>
      <c r="Y77" s="103">
        <f t="shared" si="1"/>
        <v>1</v>
      </c>
    </row>
    <row r="78" spans="1:25" x14ac:dyDescent="0.2">
      <c r="A78" s="95">
        <v>4</v>
      </c>
      <c r="B78" s="105" t="s">
        <v>445</v>
      </c>
      <c r="C78" s="83" t="s">
        <v>462</v>
      </c>
      <c r="D78" s="83" t="s">
        <v>463</v>
      </c>
      <c r="E78" s="83" t="s">
        <v>464</v>
      </c>
      <c r="F78" s="83" t="s">
        <v>451</v>
      </c>
      <c r="G78" s="83" t="s">
        <v>453</v>
      </c>
      <c r="H78" s="83" t="s">
        <v>519</v>
      </c>
      <c r="I78" s="95" t="s">
        <v>77</v>
      </c>
      <c r="J78" s="83" t="s">
        <v>91</v>
      </c>
      <c r="K78" s="83" t="s">
        <v>293</v>
      </c>
      <c r="L78" s="95">
        <v>1</v>
      </c>
      <c r="M78" s="106" t="s">
        <v>79</v>
      </c>
      <c r="N78" s="95">
        <v>1</v>
      </c>
      <c r="O78" s="95" t="s">
        <v>379</v>
      </c>
      <c r="P78" s="83" t="s">
        <v>225</v>
      </c>
      <c r="Q78" s="83" t="s">
        <v>137</v>
      </c>
      <c r="R78" s="83" t="s">
        <v>138</v>
      </c>
      <c r="S78" s="83" t="s">
        <v>552</v>
      </c>
      <c r="T78" s="83" t="s">
        <v>408</v>
      </c>
      <c r="U78" s="83">
        <v>2017</v>
      </c>
      <c r="X78" s="102">
        <v>1</v>
      </c>
      <c r="Y78" s="103">
        <f t="shared" si="1"/>
        <v>1</v>
      </c>
    </row>
    <row r="79" spans="1:25" x14ac:dyDescent="0.2">
      <c r="A79" s="95">
        <v>4</v>
      </c>
      <c r="B79" s="105" t="s">
        <v>445</v>
      </c>
      <c r="C79" s="83" t="s">
        <v>462</v>
      </c>
      <c r="D79" s="83" t="s">
        <v>463</v>
      </c>
      <c r="E79" s="83" t="s">
        <v>464</v>
      </c>
      <c r="F79" s="83" t="s">
        <v>451</v>
      </c>
      <c r="G79" s="83" t="s">
        <v>453</v>
      </c>
      <c r="H79" s="83" t="s">
        <v>519</v>
      </c>
      <c r="I79" s="95" t="s">
        <v>77</v>
      </c>
      <c r="J79" s="83" t="s">
        <v>91</v>
      </c>
      <c r="K79" s="83" t="s">
        <v>393</v>
      </c>
      <c r="L79" s="95">
        <v>1</v>
      </c>
      <c r="M79" s="106" t="s">
        <v>79</v>
      </c>
      <c r="N79" s="95">
        <v>1</v>
      </c>
      <c r="O79" s="95" t="s">
        <v>379</v>
      </c>
      <c r="P79" s="83" t="s">
        <v>225</v>
      </c>
      <c r="Q79" s="83" t="s">
        <v>137</v>
      </c>
      <c r="R79" s="83" t="s">
        <v>138</v>
      </c>
      <c r="S79" s="83" t="s">
        <v>552</v>
      </c>
      <c r="T79" s="83" t="s">
        <v>408</v>
      </c>
      <c r="U79" s="83">
        <v>2017</v>
      </c>
      <c r="X79" s="102">
        <v>1</v>
      </c>
      <c r="Y79" s="103">
        <f t="shared" si="1"/>
        <v>1</v>
      </c>
    </row>
    <row r="80" spans="1:25" x14ac:dyDescent="0.2">
      <c r="A80" s="95">
        <v>4</v>
      </c>
      <c r="B80" s="105" t="s">
        <v>445</v>
      </c>
      <c r="C80" s="83" t="s">
        <v>462</v>
      </c>
      <c r="D80" s="83" t="s">
        <v>463</v>
      </c>
      <c r="E80" s="83" t="s">
        <v>464</v>
      </c>
      <c r="F80" s="83" t="s">
        <v>451</v>
      </c>
      <c r="G80" s="83" t="s">
        <v>453</v>
      </c>
      <c r="H80" s="83" t="s">
        <v>519</v>
      </c>
      <c r="I80" s="95" t="s">
        <v>77</v>
      </c>
      <c r="J80" s="83" t="s">
        <v>91</v>
      </c>
      <c r="K80" s="83" t="s">
        <v>224</v>
      </c>
      <c r="L80" s="95">
        <v>1</v>
      </c>
      <c r="M80" s="106" t="s">
        <v>79</v>
      </c>
      <c r="N80" s="95">
        <v>1</v>
      </c>
      <c r="O80" s="95" t="s">
        <v>379</v>
      </c>
      <c r="P80" s="83" t="s">
        <v>225</v>
      </c>
      <c r="Q80" s="83" t="s">
        <v>137</v>
      </c>
      <c r="R80" s="83" t="s">
        <v>138</v>
      </c>
      <c r="S80" s="83" t="s">
        <v>552</v>
      </c>
      <c r="T80" s="83" t="s">
        <v>408</v>
      </c>
      <c r="U80" s="83">
        <v>2017</v>
      </c>
      <c r="X80" s="102">
        <v>1</v>
      </c>
      <c r="Y80" s="103">
        <f t="shared" si="1"/>
        <v>1</v>
      </c>
    </row>
    <row r="81" spans="1:25" x14ac:dyDescent="0.2">
      <c r="A81" s="95">
        <v>4</v>
      </c>
      <c r="B81" s="105" t="s">
        <v>445</v>
      </c>
      <c r="C81" s="83" t="s">
        <v>462</v>
      </c>
      <c r="D81" s="83" t="s">
        <v>463</v>
      </c>
      <c r="E81" s="83" t="s">
        <v>464</v>
      </c>
      <c r="F81" s="83" t="s">
        <v>451</v>
      </c>
      <c r="G81" s="83" t="s">
        <v>453</v>
      </c>
      <c r="H81" s="83" t="s">
        <v>519</v>
      </c>
      <c r="I81" s="95" t="s">
        <v>77</v>
      </c>
      <c r="J81" s="83" t="s">
        <v>91</v>
      </c>
      <c r="K81" s="83" t="s">
        <v>226</v>
      </c>
      <c r="L81" s="95">
        <v>1</v>
      </c>
      <c r="M81" s="106" t="s">
        <v>79</v>
      </c>
      <c r="N81" s="95">
        <v>1</v>
      </c>
      <c r="O81" s="95" t="s">
        <v>379</v>
      </c>
      <c r="P81" s="83" t="s">
        <v>225</v>
      </c>
      <c r="Q81" s="83" t="s">
        <v>137</v>
      </c>
      <c r="R81" s="83" t="s">
        <v>138</v>
      </c>
      <c r="S81" s="83" t="s">
        <v>552</v>
      </c>
      <c r="T81" s="83" t="s">
        <v>408</v>
      </c>
      <c r="U81" s="83">
        <v>2017</v>
      </c>
      <c r="X81" s="102">
        <v>1</v>
      </c>
      <c r="Y81" s="103">
        <f t="shared" si="1"/>
        <v>1</v>
      </c>
    </row>
    <row r="82" spans="1:25" x14ac:dyDescent="0.2">
      <c r="A82" s="95">
        <v>4</v>
      </c>
      <c r="B82" s="105" t="s">
        <v>445</v>
      </c>
      <c r="C82" s="83" t="s">
        <v>462</v>
      </c>
      <c r="D82" s="83" t="s">
        <v>463</v>
      </c>
      <c r="E82" s="83" t="s">
        <v>464</v>
      </c>
      <c r="F82" s="83" t="s">
        <v>451</v>
      </c>
      <c r="G82" s="83" t="s">
        <v>453</v>
      </c>
      <c r="H82" s="83" t="s">
        <v>519</v>
      </c>
      <c r="I82" s="95" t="s">
        <v>77</v>
      </c>
      <c r="J82" s="83" t="s">
        <v>91</v>
      </c>
      <c r="K82" s="83" t="s">
        <v>292</v>
      </c>
      <c r="L82" s="95">
        <v>1</v>
      </c>
      <c r="M82" s="106" t="s">
        <v>79</v>
      </c>
      <c r="N82" s="95">
        <v>1</v>
      </c>
      <c r="O82" s="95" t="s">
        <v>379</v>
      </c>
      <c r="P82" s="83" t="s">
        <v>225</v>
      </c>
      <c r="Q82" s="83" t="s">
        <v>137</v>
      </c>
      <c r="R82" s="83" t="s">
        <v>138</v>
      </c>
      <c r="S82" s="83" t="s">
        <v>552</v>
      </c>
      <c r="T82" s="83" t="s">
        <v>408</v>
      </c>
      <c r="U82" s="83">
        <v>2017</v>
      </c>
      <c r="X82" s="102">
        <v>1</v>
      </c>
      <c r="Y82" s="103">
        <f t="shared" si="1"/>
        <v>1</v>
      </c>
    </row>
    <row r="83" spans="1:25" x14ac:dyDescent="0.2">
      <c r="A83" s="95">
        <v>4</v>
      </c>
      <c r="B83" s="105" t="s">
        <v>445</v>
      </c>
      <c r="C83" s="83" t="s">
        <v>462</v>
      </c>
      <c r="D83" s="83" t="s">
        <v>463</v>
      </c>
      <c r="E83" s="83" t="s">
        <v>464</v>
      </c>
      <c r="F83" s="83" t="s">
        <v>451</v>
      </c>
      <c r="G83" s="83" t="s">
        <v>453</v>
      </c>
      <c r="H83" s="83" t="s">
        <v>519</v>
      </c>
      <c r="I83" s="95" t="s">
        <v>77</v>
      </c>
      <c r="J83" s="83" t="s">
        <v>91</v>
      </c>
      <c r="K83" s="83" t="s">
        <v>141</v>
      </c>
      <c r="L83" s="95">
        <v>1</v>
      </c>
      <c r="M83" s="106" t="s">
        <v>116</v>
      </c>
      <c r="N83" s="95">
        <v>1</v>
      </c>
      <c r="O83" s="95" t="s">
        <v>379</v>
      </c>
      <c r="P83" s="83" t="s">
        <v>142</v>
      </c>
      <c r="Q83" s="83" t="s">
        <v>137</v>
      </c>
      <c r="U83" s="83">
        <v>0</v>
      </c>
      <c r="X83" s="102">
        <v>1</v>
      </c>
      <c r="Y83" s="103">
        <f t="shared" si="1"/>
        <v>1</v>
      </c>
    </row>
    <row r="84" spans="1:25" x14ac:dyDescent="0.2">
      <c r="A84" s="95">
        <v>4</v>
      </c>
      <c r="B84" s="105" t="s">
        <v>445</v>
      </c>
      <c r="C84" s="83" t="s">
        <v>462</v>
      </c>
      <c r="D84" s="83" t="s">
        <v>463</v>
      </c>
      <c r="E84" s="83" t="s">
        <v>464</v>
      </c>
      <c r="F84" s="83" t="s">
        <v>451</v>
      </c>
      <c r="G84" s="83" t="s">
        <v>453</v>
      </c>
      <c r="H84" s="83" t="s">
        <v>143</v>
      </c>
      <c r="I84" s="95" t="s">
        <v>82</v>
      </c>
      <c r="J84" s="83" t="s">
        <v>144</v>
      </c>
      <c r="K84" s="83" t="s">
        <v>145</v>
      </c>
      <c r="L84" s="95">
        <v>1</v>
      </c>
      <c r="M84" s="106" t="s">
        <v>79</v>
      </c>
      <c r="N84" s="95">
        <v>2</v>
      </c>
      <c r="O84" s="95" t="s">
        <v>381</v>
      </c>
      <c r="P84" s="83" t="s">
        <v>146</v>
      </c>
      <c r="Q84" s="83" t="s">
        <v>147</v>
      </c>
      <c r="U84" s="83">
        <v>0</v>
      </c>
      <c r="V84" s="96" t="s">
        <v>81</v>
      </c>
      <c r="X84" s="102">
        <v>1</v>
      </c>
      <c r="Y84" s="103">
        <f t="shared" si="1"/>
        <v>1</v>
      </c>
    </row>
    <row r="85" spans="1:25" ht="105" x14ac:dyDescent="0.2">
      <c r="A85" s="95">
        <v>4</v>
      </c>
      <c r="B85" s="105" t="s">
        <v>445</v>
      </c>
      <c r="C85" s="83" t="s">
        <v>462</v>
      </c>
      <c r="D85" s="83" t="s">
        <v>463</v>
      </c>
      <c r="E85" s="83" t="s">
        <v>464</v>
      </c>
      <c r="F85" s="83" t="s">
        <v>451</v>
      </c>
      <c r="G85" s="83" t="s">
        <v>453</v>
      </c>
      <c r="H85" s="83" t="s">
        <v>118</v>
      </c>
      <c r="I85" s="95" t="s">
        <v>82</v>
      </c>
      <c r="J85" s="83" t="s">
        <v>91</v>
      </c>
      <c r="K85" s="83" t="s">
        <v>151</v>
      </c>
      <c r="L85" s="95">
        <v>31</v>
      </c>
      <c r="M85" s="106" t="s">
        <v>79</v>
      </c>
      <c r="N85" s="95">
        <v>2</v>
      </c>
      <c r="O85" s="95" t="s">
        <v>382</v>
      </c>
      <c r="P85" s="83" t="s">
        <v>152</v>
      </c>
      <c r="Q85" s="83" t="s">
        <v>153</v>
      </c>
      <c r="U85" s="83">
        <v>0</v>
      </c>
      <c r="W85" s="97" t="s">
        <v>554</v>
      </c>
      <c r="X85" s="102">
        <v>1</v>
      </c>
      <c r="Y85" s="103">
        <f t="shared" si="1"/>
        <v>31</v>
      </c>
    </row>
    <row r="86" spans="1:25" x14ac:dyDescent="0.2">
      <c r="A86" s="95">
        <v>4</v>
      </c>
      <c r="B86" s="105" t="s">
        <v>445</v>
      </c>
      <c r="C86" s="83" t="s">
        <v>462</v>
      </c>
      <c r="D86" s="83" t="s">
        <v>463</v>
      </c>
      <c r="E86" s="83" t="s">
        <v>464</v>
      </c>
      <c r="F86" s="83" t="s">
        <v>451</v>
      </c>
      <c r="G86" s="83" t="s">
        <v>453</v>
      </c>
      <c r="H86" s="83" t="s">
        <v>118</v>
      </c>
      <c r="I86" s="95" t="s">
        <v>82</v>
      </c>
      <c r="J86" s="83" t="s">
        <v>91</v>
      </c>
      <c r="K86" s="83" t="s">
        <v>154</v>
      </c>
      <c r="L86" s="95">
        <v>50</v>
      </c>
      <c r="M86" s="106" t="s">
        <v>79</v>
      </c>
      <c r="N86" s="95">
        <v>1</v>
      </c>
      <c r="O86" s="95" t="s">
        <v>382</v>
      </c>
      <c r="P86" s="83" t="s">
        <v>155</v>
      </c>
      <c r="Q86" s="83" t="s">
        <v>153</v>
      </c>
      <c r="U86" s="83">
        <v>0</v>
      </c>
      <c r="X86" s="102">
        <v>1</v>
      </c>
      <c r="Y86" s="103">
        <f t="shared" si="1"/>
        <v>50</v>
      </c>
    </row>
    <row r="87" spans="1:25" x14ac:dyDescent="0.2">
      <c r="A87" s="95">
        <v>4</v>
      </c>
      <c r="B87" s="105" t="s">
        <v>445</v>
      </c>
      <c r="C87" s="83" t="s">
        <v>462</v>
      </c>
      <c r="D87" s="83" t="s">
        <v>463</v>
      </c>
      <c r="E87" s="83" t="s">
        <v>464</v>
      </c>
      <c r="F87" s="83" t="s">
        <v>451</v>
      </c>
      <c r="G87" s="83" t="s">
        <v>453</v>
      </c>
      <c r="H87" s="83" t="s">
        <v>118</v>
      </c>
      <c r="I87" s="95" t="s">
        <v>82</v>
      </c>
      <c r="J87" s="83" t="s">
        <v>91</v>
      </c>
      <c r="K87" s="83" t="s">
        <v>184</v>
      </c>
      <c r="L87" s="95">
        <v>5554</v>
      </c>
      <c r="M87" s="106" t="s">
        <v>159</v>
      </c>
      <c r="N87" s="95">
        <v>1</v>
      </c>
      <c r="O87" s="95" t="s">
        <v>382</v>
      </c>
      <c r="P87" s="83" t="s">
        <v>185</v>
      </c>
      <c r="Q87" s="83" t="s">
        <v>153</v>
      </c>
      <c r="U87" s="83">
        <v>0</v>
      </c>
      <c r="V87" s="96" t="s">
        <v>81</v>
      </c>
      <c r="X87" s="102">
        <v>1</v>
      </c>
      <c r="Y87" s="103">
        <f t="shared" si="1"/>
        <v>5554</v>
      </c>
    </row>
    <row r="88" spans="1:25" x14ac:dyDescent="0.2">
      <c r="A88" s="95">
        <v>4</v>
      </c>
      <c r="B88" s="105" t="s">
        <v>445</v>
      </c>
      <c r="C88" s="83" t="s">
        <v>462</v>
      </c>
      <c r="D88" s="83" t="s">
        <v>463</v>
      </c>
      <c r="E88" s="83" t="s">
        <v>464</v>
      </c>
      <c r="F88" s="83" t="s">
        <v>451</v>
      </c>
      <c r="G88" s="83" t="s">
        <v>453</v>
      </c>
      <c r="H88" s="83" t="s">
        <v>118</v>
      </c>
      <c r="I88" s="95" t="s">
        <v>82</v>
      </c>
      <c r="J88" s="83" t="s">
        <v>91</v>
      </c>
      <c r="K88" s="83" t="s">
        <v>158</v>
      </c>
      <c r="L88" s="95">
        <v>5554</v>
      </c>
      <c r="M88" s="106" t="s">
        <v>159</v>
      </c>
      <c r="N88" s="95">
        <v>1</v>
      </c>
      <c r="O88" s="95" t="s">
        <v>382</v>
      </c>
      <c r="P88" s="83" t="s">
        <v>160</v>
      </c>
      <c r="Q88" s="83" t="s">
        <v>153</v>
      </c>
      <c r="U88" s="83">
        <v>0</v>
      </c>
      <c r="V88" s="96" t="s">
        <v>81</v>
      </c>
      <c r="X88" s="102">
        <v>1</v>
      </c>
      <c r="Y88" s="103">
        <f t="shared" si="1"/>
        <v>5554</v>
      </c>
    </row>
    <row r="89" spans="1:25" x14ac:dyDescent="0.2">
      <c r="A89" s="95">
        <v>4</v>
      </c>
      <c r="B89" s="105" t="s">
        <v>445</v>
      </c>
      <c r="C89" s="83" t="s">
        <v>462</v>
      </c>
      <c r="D89" s="83" t="s">
        <v>463</v>
      </c>
      <c r="E89" s="83" t="s">
        <v>464</v>
      </c>
      <c r="F89" s="83" t="s">
        <v>451</v>
      </c>
      <c r="G89" s="83" t="s">
        <v>453</v>
      </c>
      <c r="H89" s="83" t="s">
        <v>555</v>
      </c>
      <c r="I89" s="95" t="s">
        <v>82</v>
      </c>
      <c r="J89" s="83" t="s">
        <v>91</v>
      </c>
      <c r="K89" s="83" t="s">
        <v>556</v>
      </c>
      <c r="L89" s="95">
        <v>1</v>
      </c>
      <c r="M89" s="106" t="s">
        <v>79</v>
      </c>
      <c r="N89" s="95">
        <v>3</v>
      </c>
      <c r="O89" s="95" t="s">
        <v>383</v>
      </c>
      <c r="P89" s="83" t="s">
        <v>300</v>
      </c>
      <c r="Q89" s="83" t="s">
        <v>162</v>
      </c>
      <c r="R89" s="83" t="s">
        <v>166</v>
      </c>
      <c r="U89" s="83">
        <v>1994</v>
      </c>
      <c r="X89" s="102">
        <v>1</v>
      </c>
      <c r="Y89" s="103">
        <f t="shared" si="1"/>
        <v>1</v>
      </c>
    </row>
    <row r="90" spans="1:25" x14ac:dyDescent="0.2">
      <c r="A90" s="95">
        <v>4</v>
      </c>
      <c r="B90" s="105" t="s">
        <v>445</v>
      </c>
      <c r="C90" s="83" t="s">
        <v>462</v>
      </c>
      <c r="D90" s="83" t="s">
        <v>463</v>
      </c>
      <c r="E90" s="83" t="s">
        <v>464</v>
      </c>
      <c r="F90" s="83" t="s">
        <v>451</v>
      </c>
      <c r="G90" s="83" t="s">
        <v>453</v>
      </c>
      <c r="H90" s="83" t="s">
        <v>557</v>
      </c>
      <c r="I90" s="95" t="s">
        <v>82</v>
      </c>
      <c r="J90" s="83" t="s">
        <v>91</v>
      </c>
      <c r="K90" s="83" t="s">
        <v>558</v>
      </c>
      <c r="L90" s="95">
        <v>1</v>
      </c>
      <c r="M90" s="106" t="s">
        <v>79</v>
      </c>
      <c r="N90" s="95">
        <v>1</v>
      </c>
      <c r="O90" s="95" t="s">
        <v>383</v>
      </c>
      <c r="P90" s="83" t="s">
        <v>164</v>
      </c>
      <c r="Q90" s="83" t="s">
        <v>162</v>
      </c>
      <c r="R90" s="83" t="s">
        <v>166</v>
      </c>
      <c r="U90" s="83">
        <v>0</v>
      </c>
      <c r="X90" s="102">
        <v>1</v>
      </c>
      <c r="Y90" s="103">
        <f t="shared" si="1"/>
        <v>1</v>
      </c>
    </row>
    <row r="91" spans="1:25" x14ac:dyDescent="0.2">
      <c r="A91" s="95">
        <v>4</v>
      </c>
      <c r="B91" s="105" t="s">
        <v>445</v>
      </c>
      <c r="C91" s="83" t="s">
        <v>462</v>
      </c>
      <c r="D91" s="83" t="s">
        <v>463</v>
      </c>
      <c r="E91" s="83" t="s">
        <v>464</v>
      </c>
      <c r="F91" s="83" t="s">
        <v>451</v>
      </c>
      <c r="G91" s="83" t="s">
        <v>453</v>
      </c>
      <c r="H91" s="83" t="s">
        <v>559</v>
      </c>
      <c r="I91" s="95" t="s">
        <v>82</v>
      </c>
      <c r="J91" s="83" t="s">
        <v>91</v>
      </c>
      <c r="K91" s="83" t="s">
        <v>560</v>
      </c>
      <c r="L91" s="95">
        <v>1</v>
      </c>
      <c r="M91" s="106" t="s">
        <v>79</v>
      </c>
      <c r="N91" s="95">
        <v>3</v>
      </c>
      <c r="O91" s="95" t="s">
        <v>383</v>
      </c>
      <c r="P91" s="83" t="s">
        <v>164</v>
      </c>
      <c r="Q91" s="83" t="s">
        <v>162</v>
      </c>
      <c r="R91" s="83" t="s">
        <v>166</v>
      </c>
      <c r="U91" s="83">
        <v>1994</v>
      </c>
      <c r="X91" s="102">
        <v>1</v>
      </c>
      <c r="Y91" s="103">
        <f t="shared" si="1"/>
        <v>1</v>
      </c>
    </row>
    <row r="92" spans="1:25" x14ac:dyDescent="0.2">
      <c r="A92" s="95">
        <v>4</v>
      </c>
      <c r="B92" s="105" t="s">
        <v>445</v>
      </c>
      <c r="C92" s="83" t="s">
        <v>462</v>
      </c>
      <c r="D92" s="83" t="s">
        <v>463</v>
      </c>
      <c r="E92" s="83" t="s">
        <v>464</v>
      </c>
      <c r="F92" s="83" t="s">
        <v>451</v>
      </c>
      <c r="G92" s="83" t="s">
        <v>453</v>
      </c>
      <c r="H92" s="83" t="s">
        <v>561</v>
      </c>
      <c r="I92" s="95" t="s">
        <v>82</v>
      </c>
      <c r="J92" s="83" t="s">
        <v>91</v>
      </c>
      <c r="K92" s="83" t="s">
        <v>562</v>
      </c>
      <c r="L92" s="95">
        <v>1</v>
      </c>
      <c r="M92" s="106" t="s">
        <v>79</v>
      </c>
      <c r="N92" s="95">
        <v>3</v>
      </c>
      <c r="O92" s="95" t="s">
        <v>383</v>
      </c>
      <c r="P92" s="83" t="s">
        <v>164</v>
      </c>
      <c r="Q92" s="83" t="s">
        <v>162</v>
      </c>
      <c r="R92" s="83" t="s">
        <v>166</v>
      </c>
      <c r="U92" s="83">
        <v>1994</v>
      </c>
      <c r="X92" s="102">
        <v>1</v>
      </c>
      <c r="Y92" s="103">
        <f t="shared" si="1"/>
        <v>1</v>
      </c>
    </row>
    <row r="93" spans="1:25" x14ac:dyDescent="0.2">
      <c r="A93" s="95">
        <v>4</v>
      </c>
      <c r="B93" s="105" t="s">
        <v>445</v>
      </c>
      <c r="C93" s="83" t="s">
        <v>462</v>
      </c>
      <c r="D93" s="83" t="s">
        <v>463</v>
      </c>
      <c r="E93" s="83" t="s">
        <v>464</v>
      </c>
      <c r="F93" s="83" t="s">
        <v>451</v>
      </c>
      <c r="G93" s="83" t="s">
        <v>453</v>
      </c>
      <c r="H93" s="83" t="s">
        <v>563</v>
      </c>
      <c r="I93" s="95" t="s">
        <v>82</v>
      </c>
      <c r="J93" s="83" t="s">
        <v>91</v>
      </c>
      <c r="K93" s="83" t="s">
        <v>564</v>
      </c>
      <c r="L93" s="95">
        <v>1</v>
      </c>
      <c r="M93" s="106" t="s">
        <v>79</v>
      </c>
      <c r="N93" s="95">
        <v>3</v>
      </c>
      <c r="O93" s="95" t="s">
        <v>383</v>
      </c>
      <c r="P93" s="83" t="s">
        <v>229</v>
      </c>
      <c r="Q93" s="83" t="s">
        <v>162</v>
      </c>
      <c r="R93" s="83" t="s">
        <v>166</v>
      </c>
      <c r="U93" s="83">
        <v>1994</v>
      </c>
      <c r="X93" s="102">
        <v>1</v>
      </c>
      <c r="Y93" s="103">
        <f t="shared" si="1"/>
        <v>1</v>
      </c>
    </row>
    <row r="94" spans="1:25" x14ac:dyDescent="0.2">
      <c r="A94" s="95">
        <v>4</v>
      </c>
      <c r="B94" s="105" t="s">
        <v>445</v>
      </c>
      <c r="C94" s="83" t="s">
        <v>462</v>
      </c>
      <c r="D94" s="83" t="s">
        <v>463</v>
      </c>
      <c r="E94" s="83" t="s">
        <v>464</v>
      </c>
      <c r="F94" s="83" t="s">
        <v>451</v>
      </c>
      <c r="G94" s="83" t="s">
        <v>453</v>
      </c>
      <c r="H94" s="83" t="s">
        <v>565</v>
      </c>
      <c r="I94" s="95" t="s">
        <v>82</v>
      </c>
      <c r="J94" s="83" t="s">
        <v>91</v>
      </c>
      <c r="K94" s="83" t="s">
        <v>566</v>
      </c>
      <c r="L94" s="95">
        <v>1</v>
      </c>
      <c r="M94" s="106" t="s">
        <v>79</v>
      </c>
      <c r="N94" s="95">
        <v>3</v>
      </c>
      <c r="O94" s="95" t="s">
        <v>383</v>
      </c>
      <c r="P94" s="83" t="s">
        <v>229</v>
      </c>
      <c r="Q94" s="83" t="s">
        <v>162</v>
      </c>
      <c r="R94" s="83" t="s">
        <v>166</v>
      </c>
      <c r="U94" s="83">
        <v>1994</v>
      </c>
      <c r="X94" s="102">
        <v>1</v>
      </c>
      <c r="Y94" s="103">
        <f t="shared" si="1"/>
        <v>1</v>
      </c>
    </row>
    <row r="95" spans="1:25" x14ac:dyDescent="0.2">
      <c r="A95" s="95">
        <v>4</v>
      </c>
      <c r="B95" s="105" t="s">
        <v>445</v>
      </c>
      <c r="C95" s="83" t="s">
        <v>462</v>
      </c>
      <c r="D95" s="83" t="s">
        <v>463</v>
      </c>
      <c r="E95" s="83" t="s">
        <v>464</v>
      </c>
      <c r="F95" s="83" t="s">
        <v>451</v>
      </c>
      <c r="G95" s="83" t="s">
        <v>453</v>
      </c>
      <c r="H95" s="83" t="s">
        <v>567</v>
      </c>
      <c r="I95" s="95" t="s">
        <v>82</v>
      </c>
      <c r="J95" s="83" t="s">
        <v>91</v>
      </c>
      <c r="K95" s="83" t="s">
        <v>568</v>
      </c>
      <c r="L95" s="95">
        <v>1</v>
      </c>
      <c r="M95" s="106" t="s">
        <v>79</v>
      </c>
      <c r="N95" s="95">
        <v>1</v>
      </c>
      <c r="O95" s="95" t="s">
        <v>383</v>
      </c>
      <c r="P95" s="83" t="s">
        <v>229</v>
      </c>
      <c r="Q95" s="83" t="s">
        <v>162</v>
      </c>
      <c r="R95" s="83" t="s">
        <v>166</v>
      </c>
      <c r="U95" s="83">
        <v>2016</v>
      </c>
      <c r="X95" s="102">
        <v>1</v>
      </c>
      <c r="Y95" s="103">
        <f t="shared" si="1"/>
        <v>1</v>
      </c>
    </row>
    <row r="96" spans="1:25" x14ac:dyDescent="0.2">
      <c r="A96" s="95">
        <v>4</v>
      </c>
      <c r="B96" s="105" t="s">
        <v>445</v>
      </c>
      <c r="C96" s="83" t="s">
        <v>462</v>
      </c>
      <c r="D96" s="83" t="s">
        <v>463</v>
      </c>
      <c r="E96" s="83" t="s">
        <v>464</v>
      </c>
      <c r="F96" s="83" t="s">
        <v>451</v>
      </c>
      <c r="G96" s="83" t="s">
        <v>453</v>
      </c>
      <c r="H96" s="83" t="s">
        <v>569</v>
      </c>
      <c r="I96" s="95" t="s">
        <v>82</v>
      </c>
      <c r="J96" s="83" t="s">
        <v>91</v>
      </c>
      <c r="K96" s="83" t="s">
        <v>570</v>
      </c>
      <c r="L96" s="95">
        <v>1</v>
      </c>
      <c r="M96" s="106" t="s">
        <v>79</v>
      </c>
      <c r="N96" s="95">
        <v>3</v>
      </c>
      <c r="O96" s="95" t="s">
        <v>383</v>
      </c>
      <c r="P96" s="83" t="s">
        <v>165</v>
      </c>
      <c r="Q96" s="83" t="s">
        <v>162</v>
      </c>
      <c r="R96" s="83" t="s">
        <v>166</v>
      </c>
      <c r="U96" s="83">
        <v>1994</v>
      </c>
      <c r="X96" s="102">
        <v>1</v>
      </c>
      <c r="Y96" s="103">
        <f t="shared" si="1"/>
        <v>1</v>
      </c>
    </row>
    <row r="97" spans="1:25" x14ac:dyDescent="0.2">
      <c r="A97" s="95">
        <v>4</v>
      </c>
      <c r="B97" s="105" t="s">
        <v>445</v>
      </c>
      <c r="C97" s="83" t="s">
        <v>462</v>
      </c>
      <c r="D97" s="83" t="s">
        <v>463</v>
      </c>
      <c r="E97" s="83" t="s">
        <v>464</v>
      </c>
      <c r="F97" s="83" t="s">
        <v>451</v>
      </c>
      <c r="G97" s="83" t="s">
        <v>453</v>
      </c>
      <c r="H97" s="83" t="s">
        <v>557</v>
      </c>
      <c r="I97" s="95" t="s">
        <v>82</v>
      </c>
      <c r="J97" s="83" t="s">
        <v>91</v>
      </c>
      <c r="K97" s="83" t="s">
        <v>571</v>
      </c>
      <c r="L97" s="95">
        <v>1</v>
      </c>
      <c r="M97" s="106" t="s">
        <v>79</v>
      </c>
      <c r="N97" s="95">
        <v>3</v>
      </c>
      <c r="O97" s="95" t="s">
        <v>383</v>
      </c>
      <c r="P97" s="83" t="s">
        <v>165</v>
      </c>
      <c r="Q97" s="83" t="s">
        <v>162</v>
      </c>
      <c r="R97" s="83" t="s">
        <v>166</v>
      </c>
      <c r="U97" s="83">
        <v>1994</v>
      </c>
      <c r="X97" s="102">
        <v>1</v>
      </c>
      <c r="Y97" s="103">
        <f t="shared" si="1"/>
        <v>1</v>
      </c>
    </row>
    <row r="98" spans="1:25" x14ac:dyDescent="0.2">
      <c r="A98" s="95">
        <v>4</v>
      </c>
      <c r="B98" s="105" t="s">
        <v>445</v>
      </c>
      <c r="C98" s="83" t="s">
        <v>462</v>
      </c>
      <c r="D98" s="83" t="s">
        <v>463</v>
      </c>
      <c r="E98" s="83" t="s">
        <v>464</v>
      </c>
      <c r="F98" s="83" t="s">
        <v>451</v>
      </c>
      <c r="G98" s="83" t="s">
        <v>453</v>
      </c>
      <c r="H98" s="83" t="s">
        <v>503</v>
      </c>
      <c r="I98" s="95" t="s">
        <v>82</v>
      </c>
      <c r="J98" s="83" t="s">
        <v>91</v>
      </c>
      <c r="K98" s="83" t="s">
        <v>572</v>
      </c>
      <c r="L98" s="95">
        <v>1</v>
      </c>
      <c r="M98" s="106" t="s">
        <v>79</v>
      </c>
      <c r="N98" s="95">
        <v>3</v>
      </c>
      <c r="O98" s="95" t="s">
        <v>383</v>
      </c>
      <c r="P98" s="83" t="s">
        <v>165</v>
      </c>
      <c r="Q98" s="83" t="s">
        <v>162</v>
      </c>
      <c r="R98" s="83" t="s">
        <v>166</v>
      </c>
      <c r="U98" s="83">
        <v>1994</v>
      </c>
      <c r="X98" s="102">
        <v>1</v>
      </c>
      <c r="Y98" s="103">
        <f t="shared" si="1"/>
        <v>1</v>
      </c>
    </row>
    <row r="99" spans="1:25" ht="60" x14ac:dyDescent="0.2">
      <c r="A99" s="95">
        <v>4</v>
      </c>
      <c r="B99" s="105" t="s">
        <v>445</v>
      </c>
      <c r="C99" s="83" t="s">
        <v>462</v>
      </c>
      <c r="D99" s="83" t="s">
        <v>463</v>
      </c>
      <c r="E99" s="83" t="s">
        <v>464</v>
      </c>
      <c r="F99" s="83" t="s">
        <v>451</v>
      </c>
      <c r="G99" s="83" t="s">
        <v>453</v>
      </c>
      <c r="H99" s="83" t="s">
        <v>573</v>
      </c>
      <c r="I99" s="95" t="s">
        <v>82</v>
      </c>
      <c r="J99" s="83" t="s">
        <v>91</v>
      </c>
      <c r="K99" s="83" t="s">
        <v>574</v>
      </c>
      <c r="L99" s="95">
        <v>1</v>
      </c>
      <c r="M99" s="106" t="s">
        <v>79</v>
      </c>
      <c r="N99" s="95">
        <v>3</v>
      </c>
      <c r="O99" s="95" t="s">
        <v>383</v>
      </c>
      <c r="P99" s="83" t="s">
        <v>165</v>
      </c>
      <c r="Q99" s="83" t="s">
        <v>162</v>
      </c>
      <c r="R99" s="83" t="s">
        <v>166</v>
      </c>
      <c r="U99" s="83">
        <v>1994</v>
      </c>
      <c r="W99" s="97" t="s">
        <v>575</v>
      </c>
      <c r="X99" s="102">
        <v>1</v>
      </c>
      <c r="Y99" s="103">
        <f t="shared" si="1"/>
        <v>1</v>
      </c>
    </row>
    <row r="100" spans="1:25" x14ac:dyDescent="0.2">
      <c r="A100" s="95">
        <v>4</v>
      </c>
      <c r="B100" s="105" t="s">
        <v>445</v>
      </c>
      <c r="C100" s="83" t="s">
        <v>462</v>
      </c>
      <c r="D100" s="83" t="s">
        <v>463</v>
      </c>
      <c r="E100" s="83" t="s">
        <v>464</v>
      </c>
      <c r="F100" s="83" t="s">
        <v>451</v>
      </c>
      <c r="G100" s="83" t="s">
        <v>453</v>
      </c>
      <c r="H100" s="83" t="s">
        <v>576</v>
      </c>
      <c r="I100" s="95" t="s">
        <v>82</v>
      </c>
      <c r="J100" s="83" t="s">
        <v>91</v>
      </c>
      <c r="K100" s="83" t="s">
        <v>577</v>
      </c>
      <c r="L100" s="95">
        <v>1</v>
      </c>
      <c r="M100" s="106" t="s">
        <v>79</v>
      </c>
      <c r="N100" s="95">
        <v>2</v>
      </c>
      <c r="O100" s="95" t="s">
        <v>383</v>
      </c>
      <c r="P100" s="83" t="s">
        <v>165</v>
      </c>
      <c r="Q100" s="83" t="s">
        <v>162</v>
      </c>
      <c r="R100" s="83" t="s">
        <v>166</v>
      </c>
      <c r="U100" s="83">
        <v>2004</v>
      </c>
      <c r="X100" s="102">
        <v>1</v>
      </c>
      <c r="Y100" s="103">
        <f t="shared" si="1"/>
        <v>1</v>
      </c>
    </row>
    <row r="101" spans="1:25" x14ac:dyDescent="0.2">
      <c r="A101" s="95">
        <v>4</v>
      </c>
      <c r="B101" s="105" t="s">
        <v>445</v>
      </c>
      <c r="C101" s="83" t="s">
        <v>462</v>
      </c>
      <c r="D101" s="83" t="s">
        <v>463</v>
      </c>
      <c r="E101" s="83" t="s">
        <v>464</v>
      </c>
      <c r="F101" s="83" t="s">
        <v>451</v>
      </c>
      <c r="G101" s="83" t="s">
        <v>453</v>
      </c>
      <c r="H101" s="83" t="s">
        <v>578</v>
      </c>
      <c r="I101" s="95" t="s">
        <v>82</v>
      </c>
      <c r="J101" s="83" t="s">
        <v>91</v>
      </c>
      <c r="K101" s="83" t="s">
        <v>579</v>
      </c>
      <c r="L101" s="95">
        <v>1</v>
      </c>
      <c r="M101" s="106" t="s">
        <v>79</v>
      </c>
      <c r="N101" s="95">
        <v>3</v>
      </c>
      <c r="O101" s="95" t="s">
        <v>383</v>
      </c>
      <c r="P101" s="83" t="s">
        <v>165</v>
      </c>
      <c r="Q101" s="83" t="s">
        <v>162</v>
      </c>
      <c r="R101" s="83" t="s">
        <v>166</v>
      </c>
      <c r="U101" s="83">
        <v>1994</v>
      </c>
      <c r="X101" s="102">
        <v>1</v>
      </c>
      <c r="Y101" s="103">
        <f t="shared" si="1"/>
        <v>1</v>
      </c>
    </row>
    <row r="102" spans="1:25" x14ac:dyDescent="0.2">
      <c r="A102" s="95">
        <v>4</v>
      </c>
      <c r="B102" s="105" t="s">
        <v>445</v>
      </c>
      <c r="C102" s="83" t="s">
        <v>462</v>
      </c>
      <c r="D102" s="83" t="s">
        <v>463</v>
      </c>
      <c r="E102" s="83" t="s">
        <v>464</v>
      </c>
      <c r="F102" s="83" t="s">
        <v>451</v>
      </c>
      <c r="G102" s="83" t="s">
        <v>453</v>
      </c>
      <c r="H102" s="83" t="s">
        <v>561</v>
      </c>
      <c r="I102" s="95" t="s">
        <v>82</v>
      </c>
      <c r="J102" s="83" t="s">
        <v>91</v>
      </c>
      <c r="K102" s="83" t="s">
        <v>580</v>
      </c>
      <c r="L102" s="95">
        <v>1</v>
      </c>
      <c r="M102" s="106" t="s">
        <v>79</v>
      </c>
      <c r="N102" s="95">
        <v>1</v>
      </c>
      <c r="O102" s="95" t="s">
        <v>383</v>
      </c>
      <c r="P102" s="83" t="s">
        <v>169</v>
      </c>
      <c r="Q102" s="83" t="s">
        <v>162</v>
      </c>
      <c r="R102" s="83" t="s">
        <v>166</v>
      </c>
      <c r="U102" s="83">
        <v>0</v>
      </c>
      <c r="X102" s="102">
        <v>1</v>
      </c>
      <c r="Y102" s="103">
        <f t="shared" si="1"/>
        <v>1</v>
      </c>
    </row>
    <row r="103" spans="1:25" x14ac:dyDescent="0.2">
      <c r="A103" s="95">
        <v>4</v>
      </c>
      <c r="B103" s="105" t="s">
        <v>445</v>
      </c>
      <c r="C103" s="83" t="s">
        <v>462</v>
      </c>
      <c r="D103" s="83" t="s">
        <v>463</v>
      </c>
      <c r="E103" s="83" t="s">
        <v>464</v>
      </c>
      <c r="F103" s="83" t="s">
        <v>451</v>
      </c>
      <c r="G103" s="83" t="s">
        <v>453</v>
      </c>
      <c r="H103" s="83" t="s">
        <v>581</v>
      </c>
      <c r="I103" s="95" t="s">
        <v>82</v>
      </c>
      <c r="J103" s="83" t="s">
        <v>91</v>
      </c>
      <c r="K103" s="83" t="s">
        <v>406</v>
      </c>
      <c r="L103" s="95">
        <v>1</v>
      </c>
      <c r="M103" s="106" t="s">
        <v>79</v>
      </c>
      <c r="N103" s="95">
        <v>3</v>
      </c>
      <c r="O103" s="95" t="s">
        <v>383</v>
      </c>
      <c r="P103" s="83" t="s">
        <v>309</v>
      </c>
      <c r="Q103" s="83" t="s">
        <v>162</v>
      </c>
      <c r="R103" s="83" t="s">
        <v>166</v>
      </c>
      <c r="U103" s="83">
        <v>1994</v>
      </c>
      <c r="W103" s="97" t="s">
        <v>582</v>
      </c>
      <c r="X103" s="102">
        <v>1</v>
      </c>
      <c r="Y103" s="103">
        <f t="shared" si="1"/>
        <v>1</v>
      </c>
    </row>
    <row r="104" spans="1:25" ht="60" x14ac:dyDescent="0.2">
      <c r="A104" s="95">
        <v>4</v>
      </c>
      <c r="B104" s="105" t="s">
        <v>445</v>
      </c>
      <c r="C104" s="83" t="s">
        <v>462</v>
      </c>
      <c r="D104" s="83" t="s">
        <v>463</v>
      </c>
      <c r="E104" s="83" t="s">
        <v>464</v>
      </c>
      <c r="F104" s="83" t="s">
        <v>451</v>
      </c>
      <c r="G104" s="83" t="s">
        <v>453</v>
      </c>
      <c r="H104" s="83" t="s">
        <v>118</v>
      </c>
      <c r="I104" s="95" t="s">
        <v>82</v>
      </c>
      <c r="J104" s="83" t="s">
        <v>91</v>
      </c>
      <c r="K104" s="83" t="s">
        <v>170</v>
      </c>
      <c r="L104" s="95">
        <v>1</v>
      </c>
      <c r="M104" s="106" t="s">
        <v>116</v>
      </c>
      <c r="N104" s="95">
        <v>1</v>
      </c>
      <c r="O104" s="95" t="s">
        <v>383</v>
      </c>
      <c r="P104" s="83" t="s">
        <v>171</v>
      </c>
      <c r="Q104" s="83" t="s">
        <v>162</v>
      </c>
      <c r="U104" s="83">
        <v>0</v>
      </c>
      <c r="W104" s="97" t="s">
        <v>583</v>
      </c>
      <c r="X104" s="102">
        <v>1</v>
      </c>
      <c r="Y104" s="103">
        <f t="shared" si="1"/>
        <v>1</v>
      </c>
    </row>
    <row r="105" spans="1:25" x14ac:dyDescent="0.2">
      <c r="A105" s="95">
        <v>4</v>
      </c>
      <c r="B105" s="105" t="s">
        <v>445</v>
      </c>
      <c r="C105" s="83" t="s">
        <v>462</v>
      </c>
      <c r="D105" s="83" t="s">
        <v>463</v>
      </c>
      <c r="E105" s="83" t="s">
        <v>464</v>
      </c>
      <c r="F105" s="83" t="s">
        <v>451</v>
      </c>
      <c r="G105" s="83" t="s">
        <v>453</v>
      </c>
      <c r="H105" s="83" t="s">
        <v>584</v>
      </c>
      <c r="I105" s="95" t="s">
        <v>82</v>
      </c>
      <c r="J105" s="83" t="s">
        <v>91</v>
      </c>
      <c r="K105" s="83" t="s">
        <v>263</v>
      </c>
      <c r="L105" s="95">
        <v>1</v>
      </c>
      <c r="M105" s="106" t="s">
        <v>79</v>
      </c>
      <c r="N105" s="95">
        <v>2</v>
      </c>
      <c r="O105" s="95" t="s">
        <v>385</v>
      </c>
      <c r="P105" s="83" t="s">
        <v>264</v>
      </c>
      <c r="Q105" s="83" t="s">
        <v>173</v>
      </c>
      <c r="R105" s="83" t="s">
        <v>585</v>
      </c>
      <c r="S105" s="83" t="s">
        <v>586</v>
      </c>
      <c r="T105" s="83" t="s">
        <v>329</v>
      </c>
      <c r="U105" s="83">
        <v>0</v>
      </c>
      <c r="X105" s="102">
        <v>1</v>
      </c>
      <c r="Y105" s="103">
        <f t="shared" si="1"/>
        <v>1</v>
      </c>
    </row>
    <row r="106" spans="1:25" x14ac:dyDescent="0.2">
      <c r="A106" s="95">
        <v>4</v>
      </c>
      <c r="B106" s="105" t="s">
        <v>445</v>
      </c>
      <c r="C106" s="83" t="s">
        <v>462</v>
      </c>
      <c r="D106" s="83" t="s">
        <v>463</v>
      </c>
      <c r="E106" s="83" t="s">
        <v>464</v>
      </c>
      <c r="F106" s="83" t="s">
        <v>451</v>
      </c>
      <c r="G106" s="83" t="s">
        <v>453</v>
      </c>
      <c r="H106" s="83" t="s">
        <v>520</v>
      </c>
      <c r="I106" s="95" t="s">
        <v>77</v>
      </c>
      <c r="J106" s="83" t="s">
        <v>91</v>
      </c>
      <c r="K106" s="83" t="s">
        <v>267</v>
      </c>
      <c r="L106" s="95">
        <v>1</v>
      </c>
      <c r="M106" s="106" t="s">
        <v>79</v>
      </c>
      <c r="N106" s="95">
        <v>4</v>
      </c>
      <c r="O106" s="95" t="s">
        <v>385</v>
      </c>
      <c r="P106" s="83" t="s">
        <v>172</v>
      </c>
      <c r="Q106" s="83" t="s">
        <v>173</v>
      </c>
      <c r="R106" s="83" t="s">
        <v>174</v>
      </c>
      <c r="S106" s="83" t="s">
        <v>266</v>
      </c>
      <c r="U106" s="83">
        <v>2004</v>
      </c>
      <c r="X106" s="102">
        <v>1</v>
      </c>
      <c r="Y106" s="103">
        <f t="shared" si="1"/>
        <v>1</v>
      </c>
    </row>
    <row r="107" spans="1:25" ht="105" x14ac:dyDescent="0.2">
      <c r="A107" s="95">
        <v>4</v>
      </c>
      <c r="B107" s="105" t="s">
        <v>445</v>
      </c>
      <c r="C107" s="83" t="s">
        <v>462</v>
      </c>
      <c r="D107" s="83" t="s">
        <v>463</v>
      </c>
      <c r="E107" s="83" t="s">
        <v>464</v>
      </c>
      <c r="F107" s="83" t="s">
        <v>451</v>
      </c>
      <c r="G107" s="83" t="s">
        <v>453</v>
      </c>
      <c r="H107" s="83" t="s">
        <v>519</v>
      </c>
      <c r="I107" s="95" t="s">
        <v>77</v>
      </c>
      <c r="J107" s="83" t="s">
        <v>91</v>
      </c>
      <c r="K107" s="83" t="s">
        <v>268</v>
      </c>
      <c r="L107" s="95">
        <v>1</v>
      </c>
      <c r="M107" s="106" t="s">
        <v>79</v>
      </c>
      <c r="N107" s="95">
        <v>4</v>
      </c>
      <c r="O107" s="95" t="s">
        <v>385</v>
      </c>
      <c r="P107" s="83" t="s">
        <v>172</v>
      </c>
      <c r="Q107" s="83" t="s">
        <v>173</v>
      </c>
      <c r="R107" s="83" t="s">
        <v>174</v>
      </c>
      <c r="S107" s="83" t="s">
        <v>266</v>
      </c>
      <c r="U107" s="83">
        <v>2004</v>
      </c>
      <c r="W107" s="97" t="s">
        <v>587</v>
      </c>
      <c r="X107" s="102">
        <v>1</v>
      </c>
      <c r="Y107" s="103">
        <f t="shared" si="1"/>
        <v>1</v>
      </c>
    </row>
    <row r="108" spans="1:25" x14ac:dyDescent="0.2">
      <c r="A108" s="95">
        <v>4</v>
      </c>
      <c r="B108" s="105" t="s">
        <v>445</v>
      </c>
      <c r="C108" s="83" t="s">
        <v>462</v>
      </c>
      <c r="D108" s="83" t="s">
        <v>463</v>
      </c>
      <c r="E108" s="83" t="s">
        <v>464</v>
      </c>
      <c r="F108" s="83" t="s">
        <v>451</v>
      </c>
      <c r="G108" s="83" t="s">
        <v>453</v>
      </c>
      <c r="H108" s="83" t="s">
        <v>588</v>
      </c>
      <c r="I108" s="95" t="s">
        <v>77</v>
      </c>
      <c r="J108" s="83" t="s">
        <v>91</v>
      </c>
      <c r="K108" s="83" t="s">
        <v>589</v>
      </c>
      <c r="L108" s="95">
        <v>1</v>
      </c>
      <c r="M108" s="106" t="s">
        <v>79</v>
      </c>
      <c r="N108" s="95">
        <v>4</v>
      </c>
      <c r="O108" s="95" t="s">
        <v>385</v>
      </c>
      <c r="P108" s="83" t="s">
        <v>172</v>
      </c>
      <c r="Q108" s="83" t="s">
        <v>173</v>
      </c>
      <c r="R108" s="83" t="s">
        <v>174</v>
      </c>
      <c r="S108" s="83" t="s">
        <v>266</v>
      </c>
      <c r="U108" s="83">
        <v>2004</v>
      </c>
      <c r="X108" s="102">
        <v>1</v>
      </c>
      <c r="Y108" s="103">
        <f t="shared" si="1"/>
        <v>1</v>
      </c>
    </row>
    <row r="109" spans="1:25" x14ac:dyDescent="0.2">
      <c r="A109" s="95">
        <v>4</v>
      </c>
      <c r="B109" s="105" t="s">
        <v>445</v>
      </c>
      <c r="C109" s="83" t="s">
        <v>462</v>
      </c>
      <c r="D109" s="83" t="s">
        <v>463</v>
      </c>
      <c r="E109" s="83" t="s">
        <v>464</v>
      </c>
      <c r="F109" s="83" t="s">
        <v>451</v>
      </c>
      <c r="G109" s="83" t="s">
        <v>453</v>
      </c>
      <c r="H109" s="83" t="s">
        <v>503</v>
      </c>
      <c r="I109" s="95" t="s">
        <v>77</v>
      </c>
      <c r="J109" s="83" t="s">
        <v>91</v>
      </c>
      <c r="K109" s="83" t="s">
        <v>590</v>
      </c>
      <c r="L109" s="95">
        <v>1</v>
      </c>
      <c r="M109" s="106" t="s">
        <v>79</v>
      </c>
      <c r="N109" s="95">
        <v>4</v>
      </c>
      <c r="O109" s="95" t="s">
        <v>385</v>
      </c>
      <c r="P109" s="83" t="s">
        <v>172</v>
      </c>
      <c r="Q109" s="83" t="s">
        <v>173</v>
      </c>
      <c r="R109" s="83" t="s">
        <v>174</v>
      </c>
      <c r="S109" s="83" t="s">
        <v>266</v>
      </c>
      <c r="U109" s="83">
        <v>2004</v>
      </c>
      <c r="X109" s="102">
        <v>1</v>
      </c>
      <c r="Y109" s="103">
        <f t="shared" si="1"/>
        <v>1</v>
      </c>
    </row>
    <row r="110" spans="1:25" x14ac:dyDescent="0.2">
      <c r="A110" s="95">
        <v>4</v>
      </c>
      <c r="B110" s="105" t="s">
        <v>445</v>
      </c>
      <c r="C110" s="83" t="s">
        <v>462</v>
      </c>
      <c r="D110" s="83" t="s">
        <v>463</v>
      </c>
      <c r="E110" s="83" t="s">
        <v>464</v>
      </c>
      <c r="F110" s="83" t="s">
        <v>451</v>
      </c>
      <c r="G110" s="83" t="s">
        <v>453</v>
      </c>
      <c r="H110" s="83" t="s">
        <v>465</v>
      </c>
      <c r="I110" s="95" t="s">
        <v>77</v>
      </c>
      <c r="J110" s="83" t="s">
        <v>78</v>
      </c>
      <c r="K110" s="83" t="s">
        <v>591</v>
      </c>
      <c r="L110" s="95">
        <v>1</v>
      </c>
      <c r="M110" s="106" t="s">
        <v>79</v>
      </c>
      <c r="N110" s="95">
        <v>1</v>
      </c>
      <c r="O110" s="95" t="s">
        <v>375</v>
      </c>
      <c r="P110" s="83" t="s">
        <v>270</v>
      </c>
      <c r="Q110" s="83" t="s">
        <v>128</v>
      </c>
      <c r="U110" s="83">
        <v>2015</v>
      </c>
      <c r="V110" s="96" t="s">
        <v>81</v>
      </c>
      <c r="W110" s="97" t="s">
        <v>592</v>
      </c>
      <c r="X110" s="102">
        <v>1</v>
      </c>
      <c r="Y110" s="103">
        <f t="shared" si="1"/>
        <v>1</v>
      </c>
    </row>
    <row r="111" spans="1:25" x14ac:dyDescent="0.2">
      <c r="A111" s="95">
        <v>4</v>
      </c>
      <c r="B111" s="105" t="s">
        <v>445</v>
      </c>
      <c r="C111" s="83" t="s">
        <v>462</v>
      </c>
      <c r="D111" s="83" t="s">
        <v>463</v>
      </c>
      <c r="E111" s="83" t="s">
        <v>464</v>
      </c>
      <c r="F111" s="83" t="s">
        <v>451</v>
      </c>
      <c r="G111" s="83" t="s">
        <v>453</v>
      </c>
      <c r="H111" s="83" t="s">
        <v>593</v>
      </c>
      <c r="I111" s="95" t="s">
        <v>77</v>
      </c>
      <c r="J111" s="83" t="s">
        <v>78</v>
      </c>
      <c r="K111" s="83" t="s">
        <v>594</v>
      </c>
      <c r="L111" s="95">
        <v>1</v>
      </c>
      <c r="M111" s="106" t="s">
        <v>79</v>
      </c>
      <c r="N111" s="95">
        <v>3</v>
      </c>
      <c r="O111" s="95" t="s">
        <v>375</v>
      </c>
      <c r="P111" s="83" t="s">
        <v>272</v>
      </c>
      <c r="Q111" s="83" t="s">
        <v>128</v>
      </c>
      <c r="U111" s="83">
        <v>1994</v>
      </c>
      <c r="V111" s="96" t="s">
        <v>81</v>
      </c>
      <c r="W111" s="97" t="s">
        <v>595</v>
      </c>
      <c r="X111" s="102">
        <v>1</v>
      </c>
      <c r="Y111" s="103">
        <f t="shared" si="1"/>
        <v>1</v>
      </c>
    </row>
    <row r="112" spans="1:25" x14ac:dyDescent="0.2">
      <c r="A112" s="95">
        <v>4</v>
      </c>
      <c r="B112" s="105" t="s">
        <v>445</v>
      </c>
      <c r="C112" s="83" t="s">
        <v>462</v>
      </c>
      <c r="D112" s="83" t="s">
        <v>463</v>
      </c>
      <c r="E112" s="83" t="s">
        <v>464</v>
      </c>
      <c r="F112" s="83" t="s">
        <v>451</v>
      </c>
      <c r="G112" s="83" t="s">
        <v>453</v>
      </c>
      <c r="H112" s="83" t="s">
        <v>596</v>
      </c>
      <c r="I112" s="95" t="s">
        <v>77</v>
      </c>
      <c r="J112" s="83" t="s">
        <v>78</v>
      </c>
      <c r="K112" s="83" t="s">
        <v>597</v>
      </c>
      <c r="L112" s="95">
        <v>1</v>
      </c>
      <c r="M112" s="106" t="s">
        <v>79</v>
      </c>
      <c r="N112" s="95">
        <v>3</v>
      </c>
      <c r="O112" s="95" t="s">
        <v>375</v>
      </c>
      <c r="P112" s="83" t="s">
        <v>272</v>
      </c>
      <c r="Q112" s="83" t="s">
        <v>128</v>
      </c>
      <c r="U112" s="83">
        <v>1994</v>
      </c>
      <c r="V112" s="96" t="s">
        <v>81</v>
      </c>
      <c r="W112" s="97" t="s">
        <v>598</v>
      </c>
      <c r="X112" s="102">
        <v>1</v>
      </c>
      <c r="Y112" s="103">
        <f t="shared" si="1"/>
        <v>1</v>
      </c>
    </row>
    <row r="113" spans="1:25" x14ac:dyDescent="0.2">
      <c r="A113" s="95">
        <v>4</v>
      </c>
      <c r="B113" s="105" t="s">
        <v>445</v>
      </c>
      <c r="C113" s="83" t="s">
        <v>462</v>
      </c>
      <c r="D113" s="83" t="s">
        <v>463</v>
      </c>
      <c r="E113" s="83" t="s">
        <v>464</v>
      </c>
      <c r="F113" s="83" t="s">
        <v>451</v>
      </c>
      <c r="G113" s="83" t="s">
        <v>453</v>
      </c>
      <c r="H113" s="83" t="s">
        <v>465</v>
      </c>
      <c r="I113" s="95" t="s">
        <v>77</v>
      </c>
      <c r="J113" s="83" t="s">
        <v>78</v>
      </c>
      <c r="K113" s="83" t="s">
        <v>599</v>
      </c>
      <c r="L113" s="95">
        <v>1</v>
      </c>
      <c r="M113" s="106" t="s">
        <v>79</v>
      </c>
      <c r="N113" s="95">
        <v>3</v>
      </c>
      <c r="O113" s="95" t="s">
        <v>375</v>
      </c>
      <c r="P113" s="83" t="s">
        <v>272</v>
      </c>
      <c r="Q113" s="83" t="s">
        <v>128</v>
      </c>
      <c r="U113" s="83">
        <v>1994</v>
      </c>
      <c r="V113" s="96" t="s">
        <v>81</v>
      </c>
      <c r="W113" s="97" t="s">
        <v>600</v>
      </c>
      <c r="X113" s="102">
        <v>1</v>
      </c>
      <c r="Y113" s="103">
        <f t="shared" si="1"/>
        <v>1</v>
      </c>
    </row>
    <row r="114" spans="1:25" x14ac:dyDescent="0.2">
      <c r="A114" s="95">
        <v>4</v>
      </c>
      <c r="B114" s="105" t="s">
        <v>445</v>
      </c>
      <c r="C114" s="83" t="s">
        <v>462</v>
      </c>
      <c r="D114" s="83" t="s">
        <v>463</v>
      </c>
      <c r="E114" s="83" t="s">
        <v>464</v>
      </c>
      <c r="F114" s="83" t="s">
        <v>451</v>
      </c>
      <c r="G114" s="83" t="s">
        <v>453</v>
      </c>
      <c r="H114" s="83" t="s">
        <v>157</v>
      </c>
      <c r="I114" s="95" t="s">
        <v>82</v>
      </c>
      <c r="J114" s="83" t="s">
        <v>144</v>
      </c>
      <c r="K114" s="83" t="s">
        <v>191</v>
      </c>
      <c r="L114" s="95">
        <v>6</v>
      </c>
      <c r="M114" s="106" t="s">
        <v>79</v>
      </c>
      <c r="N114" s="95">
        <v>1</v>
      </c>
      <c r="O114" s="95" t="s">
        <v>381</v>
      </c>
      <c r="P114" s="83" t="s">
        <v>178</v>
      </c>
      <c r="Q114" s="83" t="s">
        <v>147</v>
      </c>
      <c r="U114" s="83">
        <v>0</v>
      </c>
      <c r="V114" s="96" t="s">
        <v>81</v>
      </c>
      <c r="X114" s="102">
        <v>1</v>
      </c>
      <c r="Y114" s="103">
        <f t="shared" si="1"/>
        <v>6</v>
      </c>
    </row>
    <row r="115" spans="1:25" x14ac:dyDescent="0.2">
      <c r="A115" s="95">
        <v>4</v>
      </c>
      <c r="B115" s="105" t="s">
        <v>445</v>
      </c>
      <c r="C115" s="83" t="s">
        <v>462</v>
      </c>
      <c r="D115" s="83" t="s">
        <v>463</v>
      </c>
      <c r="E115" s="83" t="s">
        <v>464</v>
      </c>
      <c r="F115" s="83" t="s">
        <v>451</v>
      </c>
      <c r="G115" s="83" t="s">
        <v>453</v>
      </c>
      <c r="H115" s="83" t="s">
        <v>157</v>
      </c>
      <c r="I115" s="95" t="s">
        <v>82</v>
      </c>
      <c r="J115" s="83" t="s">
        <v>144</v>
      </c>
      <c r="K115" s="83" t="s">
        <v>191</v>
      </c>
      <c r="L115" s="95">
        <v>1</v>
      </c>
      <c r="M115" s="106" t="s">
        <v>79</v>
      </c>
      <c r="N115" s="95">
        <v>3</v>
      </c>
      <c r="O115" s="95" t="s">
        <v>381</v>
      </c>
      <c r="P115" s="83" t="s">
        <v>178</v>
      </c>
      <c r="Q115" s="83" t="s">
        <v>147</v>
      </c>
      <c r="U115" s="83">
        <v>0</v>
      </c>
      <c r="V115" s="96" t="s">
        <v>81</v>
      </c>
      <c r="X115" s="102">
        <v>1</v>
      </c>
      <c r="Y115" s="103">
        <f t="shared" si="1"/>
        <v>1</v>
      </c>
    </row>
    <row r="116" spans="1:25" x14ac:dyDescent="0.2">
      <c r="A116" s="95">
        <v>4</v>
      </c>
      <c r="B116" s="105" t="s">
        <v>445</v>
      </c>
      <c r="C116" s="83" t="s">
        <v>462</v>
      </c>
      <c r="D116" s="83" t="s">
        <v>463</v>
      </c>
      <c r="E116" s="83" t="s">
        <v>464</v>
      </c>
      <c r="F116" s="83" t="s">
        <v>451</v>
      </c>
      <c r="G116" s="83" t="s">
        <v>453</v>
      </c>
      <c r="H116" s="83" t="s">
        <v>143</v>
      </c>
      <c r="I116" s="95" t="s">
        <v>82</v>
      </c>
      <c r="J116" s="83" t="s">
        <v>144</v>
      </c>
      <c r="K116" s="83" t="s">
        <v>191</v>
      </c>
      <c r="L116" s="95">
        <v>2</v>
      </c>
      <c r="M116" s="106" t="s">
        <v>79</v>
      </c>
      <c r="N116" s="95">
        <v>1</v>
      </c>
      <c r="O116" s="95" t="s">
        <v>381</v>
      </c>
      <c r="P116" s="83" t="s">
        <v>178</v>
      </c>
      <c r="Q116" s="83" t="s">
        <v>147</v>
      </c>
      <c r="U116" s="83">
        <v>0</v>
      </c>
      <c r="V116" s="96" t="s">
        <v>81</v>
      </c>
      <c r="X116" s="102">
        <v>1</v>
      </c>
      <c r="Y116" s="103">
        <f t="shared" si="1"/>
        <v>2</v>
      </c>
    </row>
    <row r="117" spans="1:25" x14ac:dyDescent="0.2">
      <c r="A117" s="95">
        <v>4</v>
      </c>
      <c r="B117" s="105" t="s">
        <v>445</v>
      </c>
      <c r="C117" s="83" t="s">
        <v>462</v>
      </c>
      <c r="D117" s="83" t="s">
        <v>463</v>
      </c>
      <c r="E117" s="83" t="s">
        <v>464</v>
      </c>
      <c r="F117" s="83" t="s">
        <v>451</v>
      </c>
      <c r="G117" s="83" t="s">
        <v>453</v>
      </c>
      <c r="H117" s="83" t="s">
        <v>190</v>
      </c>
      <c r="I117" s="95" t="s">
        <v>82</v>
      </c>
      <c r="J117" s="83" t="s">
        <v>144</v>
      </c>
      <c r="K117" s="83" t="s">
        <v>191</v>
      </c>
      <c r="L117" s="95">
        <v>2</v>
      </c>
      <c r="M117" s="106" t="s">
        <v>79</v>
      </c>
      <c r="N117" s="95">
        <v>1</v>
      </c>
      <c r="O117" s="95" t="s">
        <v>381</v>
      </c>
      <c r="P117" s="83" t="s">
        <v>178</v>
      </c>
      <c r="Q117" s="83" t="s">
        <v>147</v>
      </c>
      <c r="U117" s="83">
        <v>0</v>
      </c>
      <c r="V117" s="96" t="s">
        <v>81</v>
      </c>
      <c r="X117" s="102">
        <v>1</v>
      </c>
      <c r="Y117" s="103">
        <f t="shared" si="1"/>
        <v>2</v>
      </c>
    </row>
    <row r="118" spans="1:25" x14ac:dyDescent="0.2">
      <c r="A118" s="95">
        <v>4</v>
      </c>
      <c r="B118" s="105" t="s">
        <v>445</v>
      </c>
      <c r="C118" s="83" t="s">
        <v>462</v>
      </c>
      <c r="D118" s="83" t="s">
        <v>463</v>
      </c>
      <c r="E118" s="83" t="s">
        <v>464</v>
      </c>
      <c r="F118" s="83" t="s">
        <v>451</v>
      </c>
      <c r="G118" s="83" t="s">
        <v>453</v>
      </c>
      <c r="H118" s="83" t="s">
        <v>150</v>
      </c>
      <c r="I118" s="95" t="s">
        <v>82</v>
      </c>
      <c r="J118" s="83" t="s">
        <v>144</v>
      </c>
      <c r="K118" s="83" t="s">
        <v>191</v>
      </c>
      <c r="L118" s="95">
        <v>2</v>
      </c>
      <c r="M118" s="106" t="s">
        <v>79</v>
      </c>
      <c r="N118" s="95">
        <v>1</v>
      </c>
      <c r="O118" s="95" t="s">
        <v>381</v>
      </c>
      <c r="P118" s="83" t="s">
        <v>178</v>
      </c>
      <c r="Q118" s="83" t="s">
        <v>147</v>
      </c>
      <c r="U118" s="83">
        <v>0</v>
      </c>
      <c r="V118" s="96" t="s">
        <v>81</v>
      </c>
      <c r="X118" s="102">
        <v>1</v>
      </c>
      <c r="Y118" s="103">
        <f t="shared" si="1"/>
        <v>2</v>
      </c>
    </row>
    <row r="119" spans="1:25" x14ac:dyDescent="0.2">
      <c r="A119" s="95">
        <v>4</v>
      </c>
      <c r="B119" s="105" t="s">
        <v>445</v>
      </c>
      <c r="C119" s="83" t="s">
        <v>462</v>
      </c>
      <c r="D119" s="83" t="s">
        <v>463</v>
      </c>
      <c r="E119" s="83" t="s">
        <v>464</v>
      </c>
      <c r="F119" s="83" t="s">
        <v>451</v>
      </c>
      <c r="G119" s="83" t="s">
        <v>453</v>
      </c>
      <c r="H119" s="83" t="s">
        <v>150</v>
      </c>
      <c r="I119" s="95" t="s">
        <v>82</v>
      </c>
      <c r="J119" s="83" t="s">
        <v>144</v>
      </c>
      <c r="K119" s="83" t="s">
        <v>191</v>
      </c>
      <c r="L119" s="95">
        <v>1</v>
      </c>
      <c r="M119" s="106" t="s">
        <v>79</v>
      </c>
      <c r="N119" s="95">
        <v>3</v>
      </c>
      <c r="O119" s="95" t="s">
        <v>381</v>
      </c>
      <c r="P119" s="83" t="s">
        <v>178</v>
      </c>
      <c r="Q119" s="83" t="s">
        <v>147</v>
      </c>
      <c r="U119" s="83">
        <v>0</v>
      </c>
      <c r="V119" s="96" t="s">
        <v>81</v>
      </c>
      <c r="X119" s="102">
        <v>1</v>
      </c>
      <c r="Y119" s="103">
        <f t="shared" si="1"/>
        <v>1</v>
      </c>
    </row>
    <row r="120" spans="1:25" x14ac:dyDescent="0.2">
      <c r="A120" s="95">
        <v>4</v>
      </c>
      <c r="B120" s="105" t="s">
        <v>445</v>
      </c>
      <c r="C120" s="83" t="s">
        <v>462</v>
      </c>
      <c r="D120" s="83" t="s">
        <v>601</v>
      </c>
      <c r="E120" s="83" t="s">
        <v>602</v>
      </c>
      <c r="F120" s="83" t="s">
        <v>451</v>
      </c>
      <c r="G120" s="83" t="s">
        <v>453</v>
      </c>
      <c r="H120" s="83" t="s">
        <v>118</v>
      </c>
      <c r="I120" s="95" t="s">
        <v>77</v>
      </c>
      <c r="J120" s="83" t="s">
        <v>91</v>
      </c>
      <c r="K120" s="83" t="s">
        <v>603</v>
      </c>
      <c r="L120" s="95">
        <v>1</v>
      </c>
      <c r="M120" s="106" t="s">
        <v>79</v>
      </c>
      <c r="N120" s="95">
        <v>1</v>
      </c>
      <c r="O120" s="95" t="s">
        <v>365</v>
      </c>
      <c r="P120" s="83" t="s">
        <v>604</v>
      </c>
      <c r="Q120" s="83" t="s">
        <v>90</v>
      </c>
      <c r="U120" s="83">
        <v>2018</v>
      </c>
      <c r="W120" s="97" t="s">
        <v>605</v>
      </c>
      <c r="X120" s="102">
        <v>1</v>
      </c>
      <c r="Y120" s="103">
        <f t="shared" si="1"/>
        <v>1</v>
      </c>
    </row>
    <row r="121" spans="1:25" x14ac:dyDescent="0.2">
      <c r="A121" s="95">
        <v>4</v>
      </c>
      <c r="B121" s="105" t="s">
        <v>445</v>
      </c>
      <c r="C121" s="83" t="s">
        <v>462</v>
      </c>
      <c r="D121" s="83" t="s">
        <v>601</v>
      </c>
      <c r="E121" s="83" t="s">
        <v>602</v>
      </c>
      <c r="F121" s="83" t="s">
        <v>451</v>
      </c>
      <c r="G121" s="83" t="s">
        <v>453</v>
      </c>
      <c r="H121" s="83" t="s">
        <v>606</v>
      </c>
      <c r="I121" s="95" t="s">
        <v>77</v>
      </c>
      <c r="J121" s="83" t="s">
        <v>91</v>
      </c>
      <c r="K121" s="83" t="s">
        <v>192</v>
      </c>
      <c r="L121" s="95">
        <v>1</v>
      </c>
      <c r="M121" s="106" t="s">
        <v>79</v>
      </c>
      <c r="N121" s="95">
        <v>1</v>
      </c>
      <c r="O121" s="95" t="s">
        <v>369</v>
      </c>
      <c r="P121" s="83" t="s">
        <v>193</v>
      </c>
      <c r="Q121" s="83" t="s">
        <v>105</v>
      </c>
      <c r="U121" s="83">
        <v>0</v>
      </c>
      <c r="W121" s="97" t="s">
        <v>607</v>
      </c>
      <c r="X121" s="102">
        <v>1</v>
      </c>
      <c r="Y121" s="103">
        <f t="shared" si="1"/>
        <v>1</v>
      </c>
    </row>
    <row r="122" spans="1:25" x14ac:dyDescent="0.2">
      <c r="A122" s="95">
        <v>4</v>
      </c>
      <c r="B122" s="105" t="s">
        <v>445</v>
      </c>
      <c r="C122" s="83" t="s">
        <v>462</v>
      </c>
      <c r="D122" s="83" t="s">
        <v>601</v>
      </c>
      <c r="E122" s="83" t="s">
        <v>602</v>
      </c>
      <c r="F122" s="83" t="s">
        <v>451</v>
      </c>
      <c r="G122" s="83" t="s">
        <v>453</v>
      </c>
      <c r="H122" s="83" t="s">
        <v>118</v>
      </c>
      <c r="I122" s="95" t="s">
        <v>77</v>
      </c>
      <c r="J122" s="83" t="s">
        <v>91</v>
      </c>
      <c r="K122" s="83" t="s">
        <v>231</v>
      </c>
      <c r="L122" s="95">
        <v>1</v>
      </c>
      <c r="M122" s="106" t="s">
        <v>79</v>
      </c>
      <c r="N122" s="95">
        <v>2</v>
      </c>
      <c r="O122" s="95" t="s">
        <v>369</v>
      </c>
      <c r="P122" s="83" t="s">
        <v>232</v>
      </c>
      <c r="Q122" s="83" t="s">
        <v>105</v>
      </c>
      <c r="U122" s="83">
        <v>2016</v>
      </c>
      <c r="W122" s="97" t="s">
        <v>608</v>
      </c>
      <c r="X122" s="102">
        <v>1</v>
      </c>
      <c r="Y122" s="103">
        <f t="shared" si="1"/>
        <v>1</v>
      </c>
    </row>
    <row r="123" spans="1:25" x14ac:dyDescent="0.2">
      <c r="A123" s="95">
        <v>4</v>
      </c>
      <c r="B123" s="105" t="s">
        <v>445</v>
      </c>
      <c r="C123" s="83" t="s">
        <v>462</v>
      </c>
      <c r="D123" s="83" t="s">
        <v>601</v>
      </c>
      <c r="E123" s="83" t="s">
        <v>602</v>
      </c>
      <c r="F123" s="83" t="s">
        <v>451</v>
      </c>
      <c r="G123" s="83" t="s">
        <v>453</v>
      </c>
      <c r="H123" s="83" t="s">
        <v>118</v>
      </c>
      <c r="I123" s="95" t="s">
        <v>77</v>
      </c>
      <c r="J123" s="83" t="s">
        <v>91</v>
      </c>
      <c r="K123" s="83" t="s">
        <v>119</v>
      </c>
      <c r="L123" s="95">
        <v>1</v>
      </c>
      <c r="M123" s="106" t="s">
        <v>116</v>
      </c>
      <c r="N123" s="95">
        <v>1</v>
      </c>
      <c r="O123" s="95" t="s">
        <v>369</v>
      </c>
      <c r="P123" s="83" t="s">
        <v>120</v>
      </c>
      <c r="Q123" s="83" t="s">
        <v>105</v>
      </c>
      <c r="U123" s="83">
        <v>0</v>
      </c>
      <c r="X123" s="102">
        <v>1</v>
      </c>
      <c r="Y123" s="103">
        <f t="shared" si="1"/>
        <v>1</v>
      </c>
    </row>
    <row r="124" spans="1:25" x14ac:dyDescent="0.2">
      <c r="A124" s="95">
        <v>4</v>
      </c>
      <c r="B124" s="105" t="s">
        <v>445</v>
      </c>
      <c r="C124" s="83" t="s">
        <v>462</v>
      </c>
      <c r="D124" s="83" t="s">
        <v>601</v>
      </c>
      <c r="E124" s="83" t="s">
        <v>602</v>
      </c>
      <c r="F124" s="83" t="s">
        <v>451</v>
      </c>
      <c r="G124" s="83" t="s">
        <v>453</v>
      </c>
      <c r="H124" s="83" t="s">
        <v>118</v>
      </c>
      <c r="I124" s="95" t="s">
        <v>77</v>
      </c>
      <c r="J124" s="83" t="s">
        <v>91</v>
      </c>
      <c r="K124" s="83" t="s">
        <v>131</v>
      </c>
      <c r="L124" s="95">
        <v>1</v>
      </c>
      <c r="M124" s="106" t="s">
        <v>116</v>
      </c>
      <c r="N124" s="95">
        <v>1</v>
      </c>
      <c r="O124" s="95" t="s">
        <v>375</v>
      </c>
      <c r="P124" s="83" t="s">
        <v>132</v>
      </c>
      <c r="Q124" s="83" t="s">
        <v>128</v>
      </c>
      <c r="U124" s="83">
        <v>0</v>
      </c>
      <c r="X124" s="102">
        <v>1</v>
      </c>
      <c r="Y124" s="103">
        <f t="shared" si="1"/>
        <v>1</v>
      </c>
    </row>
    <row r="125" spans="1:25" x14ac:dyDescent="0.2">
      <c r="A125" s="95">
        <v>4</v>
      </c>
      <c r="B125" s="105" t="s">
        <v>445</v>
      </c>
      <c r="C125" s="83" t="s">
        <v>462</v>
      </c>
      <c r="D125" s="83" t="s">
        <v>601</v>
      </c>
      <c r="E125" s="83" t="s">
        <v>602</v>
      </c>
      <c r="F125" s="83" t="s">
        <v>451</v>
      </c>
      <c r="G125" s="83" t="s">
        <v>453</v>
      </c>
      <c r="H125" s="83" t="s">
        <v>118</v>
      </c>
      <c r="I125" s="95" t="s">
        <v>77</v>
      </c>
      <c r="J125" s="83" t="s">
        <v>91</v>
      </c>
      <c r="K125" s="83" t="s">
        <v>182</v>
      </c>
      <c r="L125" s="95">
        <v>1</v>
      </c>
      <c r="M125" s="106" t="s">
        <v>79</v>
      </c>
      <c r="N125" s="95">
        <v>1</v>
      </c>
      <c r="O125" s="95" t="s">
        <v>379</v>
      </c>
      <c r="P125" s="83" t="s">
        <v>183</v>
      </c>
      <c r="Q125" s="83" t="s">
        <v>137</v>
      </c>
      <c r="R125" s="83" t="s">
        <v>310</v>
      </c>
      <c r="S125" s="83" t="s">
        <v>609</v>
      </c>
      <c r="T125" s="83" t="s">
        <v>610</v>
      </c>
      <c r="U125" s="83">
        <v>2017</v>
      </c>
      <c r="X125" s="102">
        <v>1</v>
      </c>
      <c r="Y125" s="103">
        <f t="shared" si="1"/>
        <v>1</v>
      </c>
    </row>
    <row r="126" spans="1:25" x14ac:dyDescent="0.2">
      <c r="A126" s="95">
        <v>4</v>
      </c>
      <c r="B126" s="105" t="s">
        <v>445</v>
      </c>
      <c r="C126" s="83" t="s">
        <v>462</v>
      </c>
      <c r="D126" s="83" t="s">
        <v>601</v>
      </c>
      <c r="E126" s="83" t="s">
        <v>602</v>
      </c>
      <c r="F126" s="83" t="s">
        <v>451</v>
      </c>
      <c r="G126" s="83" t="s">
        <v>453</v>
      </c>
      <c r="H126" s="83" t="s">
        <v>118</v>
      </c>
      <c r="I126" s="95" t="s">
        <v>77</v>
      </c>
      <c r="J126" s="83" t="s">
        <v>91</v>
      </c>
      <c r="K126" s="83" t="s">
        <v>611</v>
      </c>
      <c r="L126" s="95">
        <v>1</v>
      </c>
      <c r="M126" s="106" t="s">
        <v>79</v>
      </c>
      <c r="N126" s="95">
        <v>3</v>
      </c>
      <c r="O126" s="95" t="s">
        <v>379</v>
      </c>
      <c r="P126" s="83" t="s">
        <v>419</v>
      </c>
      <c r="Q126" s="83" t="s">
        <v>137</v>
      </c>
      <c r="R126" s="83" t="s">
        <v>612</v>
      </c>
      <c r="S126" s="83" t="s">
        <v>613</v>
      </c>
      <c r="T126" s="83" t="s">
        <v>614</v>
      </c>
      <c r="U126" s="83">
        <v>2008</v>
      </c>
      <c r="X126" s="102">
        <v>1</v>
      </c>
      <c r="Y126" s="103">
        <f t="shared" si="1"/>
        <v>1</v>
      </c>
    </row>
    <row r="127" spans="1:25" x14ac:dyDescent="0.2">
      <c r="A127" s="95">
        <v>4</v>
      </c>
      <c r="B127" s="105" t="s">
        <v>445</v>
      </c>
      <c r="C127" s="83" t="s">
        <v>462</v>
      </c>
      <c r="D127" s="83" t="s">
        <v>601</v>
      </c>
      <c r="E127" s="83" t="s">
        <v>602</v>
      </c>
      <c r="F127" s="83" t="s">
        <v>451</v>
      </c>
      <c r="G127" s="83" t="s">
        <v>453</v>
      </c>
      <c r="H127" s="83" t="s">
        <v>118</v>
      </c>
      <c r="I127" s="95" t="s">
        <v>77</v>
      </c>
      <c r="J127" s="83" t="s">
        <v>91</v>
      </c>
      <c r="K127" s="83" t="s">
        <v>615</v>
      </c>
      <c r="L127" s="95">
        <v>1</v>
      </c>
      <c r="M127" s="106" t="s">
        <v>79</v>
      </c>
      <c r="N127" s="95">
        <v>3</v>
      </c>
      <c r="O127" s="95" t="s">
        <v>379</v>
      </c>
      <c r="P127" s="83" t="s">
        <v>419</v>
      </c>
      <c r="Q127" s="83" t="s">
        <v>137</v>
      </c>
      <c r="R127" s="83" t="s">
        <v>612</v>
      </c>
      <c r="S127" s="83" t="s">
        <v>613</v>
      </c>
      <c r="T127" s="83" t="s">
        <v>614</v>
      </c>
      <c r="U127" s="83">
        <v>2008</v>
      </c>
      <c r="X127" s="102">
        <v>1</v>
      </c>
      <c r="Y127" s="103">
        <f t="shared" si="1"/>
        <v>1</v>
      </c>
    </row>
    <row r="128" spans="1:25" x14ac:dyDescent="0.2">
      <c r="A128" s="95">
        <v>4</v>
      </c>
      <c r="B128" s="105" t="s">
        <v>445</v>
      </c>
      <c r="C128" s="83" t="s">
        <v>462</v>
      </c>
      <c r="D128" s="83" t="s">
        <v>601</v>
      </c>
      <c r="E128" s="83" t="s">
        <v>602</v>
      </c>
      <c r="F128" s="83" t="s">
        <v>451</v>
      </c>
      <c r="G128" s="83" t="s">
        <v>453</v>
      </c>
      <c r="H128" s="83" t="s">
        <v>143</v>
      </c>
      <c r="I128" s="95" t="s">
        <v>82</v>
      </c>
      <c r="J128" s="83" t="s">
        <v>144</v>
      </c>
      <c r="K128" s="83" t="s">
        <v>148</v>
      </c>
      <c r="L128" s="95">
        <v>4</v>
      </c>
      <c r="M128" s="106" t="s">
        <v>79</v>
      </c>
      <c r="N128" s="95">
        <v>3</v>
      </c>
      <c r="O128" s="95" t="s">
        <v>381</v>
      </c>
      <c r="P128" s="83" t="s">
        <v>149</v>
      </c>
      <c r="Q128" s="83" t="s">
        <v>147</v>
      </c>
      <c r="U128" s="83">
        <v>0</v>
      </c>
      <c r="V128" s="96" t="s">
        <v>81</v>
      </c>
      <c r="X128" s="102">
        <v>1</v>
      </c>
      <c r="Y128" s="103">
        <f t="shared" si="1"/>
        <v>4</v>
      </c>
    </row>
    <row r="129" spans="1:25" x14ac:dyDescent="0.2">
      <c r="A129" s="95">
        <v>4</v>
      </c>
      <c r="B129" s="105" t="s">
        <v>445</v>
      </c>
      <c r="C129" s="83" t="s">
        <v>462</v>
      </c>
      <c r="D129" s="83" t="s">
        <v>601</v>
      </c>
      <c r="E129" s="83" t="s">
        <v>602</v>
      </c>
      <c r="F129" s="83" t="s">
        <v>451</v>
      </c>
      <c r="G129" s="83" t="s">
        <v>453</v>
      </c>
      <c r="H129" s="83" t="s">
        <v>118</v>
      </c>
      <c r="I129" s="95" t="s">
        <v>82</v>
      </c>
      <c r="J129" s="83" t="s">
        <v>91</v>
      </c>
      <c r="K129" s="83" t="s">
        <v>151</v>
      </c>
      <c r="L129" s="95">
        <v>2</v>
      </c>
      <c r="M129" s="106" t="s">
        <v>79</v>
      </c>
      <c r="N129" s="95">
        <v>1</v>
      </c>
      <c r="O129" s="95" t="s">
        <v>382</v>
      </c>
      <c r="P129" s="83" t="s">
        <v>152</v>
      </c>
      <c r="Q129" s="83" t="s">
        <v>153</v>
      </c>
      <c r="U129" s="83">
        <v>0</v>
      </c>
      <c r="X129" s="102">
        <v>1</v>
      </c>
      <c r="Y129" s="103">
        <f t="shared" si="1"/>
        <v>2</v>
      </c>
    </row>
    <row r="130" spans="1:25" x14ac:dyDescent="0.2">
      <c r="A130" s="95">
        <v>4</v>
      </c>
      <c r="B130" s="105" t="s">
        <v>445</v>
      </c>
      <c r="C130" s="83" t="s">
        <v>462</v>
      </c>
      <c r="D130" s="83" t="s">
        <v>601</v>
      </c>
      <c r="E130" s="83" t="s">
        <v>602</v>
      </c>
      <c r="F130" s="83" t="s">
        <v>451</v>
      </c>
      <c r="G130" s="83" t="s">
        <v>453</v>
      </c>
      <c r="H130" s="83" t="s">
        <v>118</v>
      </c>
      <c r="I130" s="95" t="s">
        <v>82</v>
      </c>
      <c r="J130" s="83" t="s">
        <v>91</v>
      </c>
      <c r="K130" s="83" t="s">
        <v>184</v>
      </c>
      <c r="L130" s="95">
        <v>684</v>
      </c>
      <c r="M130" s="106" t="s">
        <v>159</v>
      </c>
      <c r="N130" s="95">
        <v>1</v>
      </c>
      <c r="O130" s="95" t="s">
        <v>382</v>
      </c>
      <c r="P130" s="83" t="s">
        <v>185</v>
      </c>
      <c r="Q130" s="83" t="s">
        <v>153</v>
      </c>
      <c r="U130" s="83">
        <v>0</v>
      </c>
      <c r="V130" s="96" t="s">
        <v>81</v>
      </c>
      <c r="X130" s="102">
        <v>1</v>
      </c>
      <c r="Y130" s="103">
        <f t="shared" ref="Y130:Y193" si="2">L130*X130</f>
        <v>684</v>
      </c>
    </row>
    <row r="131" spans="1:25" x14ac:dyDescent="0.2">
      <c r="A131" s="95">
        <v>4</v>
      </c>
      <c r="B131" s="105" t="s">
        <v>445</v>
      </c>
      <c r="C131" s="83" t="s">
        <v>462</v>
      </c>
      <c r="D131" s="83" t="s">
        <v>601</v>
      </c>
      <c r="E131" s="83" t="s">
        <v>602</v>
      </c>
      <c r="F131" s="83" t="s">
        <v>451</v>
      </c>
      <c r="G131" s="83" t="s">
        <v>453</v>
      </c>
      <c r="H131" s="83" t="s">
        <v>118</v>
      </c>
      <c r="I131" s="95" t="s">
        <v>82</v>
      </c>
      <c r="J131" s="83" t="s">
        <v>91</v>
      </c>
      <c r="K131" s="83" t="s">
        <v>158</v>
      </c>
      <c r="L131" s="95">
        <v>684</v>
      </c>
      <c r="M131" s="106" t="s">
        <v>159</v>
      </c>
      <c r="N131" s="95">
        <v>3</v>
      </c>
      <c r="O131" s="95" t="s">
        <v>382</v>
      </c>
      <c r="P131" s="83" t="s">
        <v>160</v>
      </c>
      <c r="Q131" s="83" t="s">
        <v>153</v>
      </c>
      <c r="U131" s="83">
        <v>0</v>
      </c>
      <c r="V131" s="96" t="s">
        <v>81</v>
      </c>
      <c r="X131" s="102">
        <v>1</v>
      </c>
      <c r="Y131" s="103">
        <f t="shared" si="2"/>
        <v>684</v>
      </c>
    </row>
    <row r="132" spans="1:25" x14ac:dyDescent="0.2">
      <c r="A132" s="95">
        <v>4</v>
      </c>
      <c r="B132" s="105" t="s">
        <v>445</v>
      </c>
      <c r="C132" s="83" t="s">
        <v>462</v>
      </c>
      <c r="D132" s="83" t="s">
        <v>601</v>
      </c>
      <c r="E132" s="83" t="s">
        <v>602</v>
      </c>
      <c r="F132" s="83" t="s">
        <v>451</v>
      </c>
      <c r="G132" s="83" t="s">
        <v>453</v>
      </c>
      <c r="H132" s="83" t="s">
        <v>118</v>
      </c>
      <c r="I132" s="95" t="s">
        <v>82</v>
      </c>
      <c r="J132" s="83" t="s">
        <v>91</v>
      </c>
      <c r="K132" s="83" t="s">
        <v>235</v>
      </c>
      <c r="L132" s="95">
        <v>1</v>
      </c>
      <c r="M132" s="106" t="s">
        <v>79</v>
      </c>
      <c r="N132" s="95">
        <v>2</v>
      </c>
      <c r="O132" s="95" t="s">
        <v>383</v>
      </c>
      <c r="P132" s="83" t="s">
        <v>165</v>
      </c>
      <c r="Q132" s="83" t="s">
        <v>162</v>
      </c>
      <c r="R132" s="83" t="s">
        <v>166</v>
      </c>
      <c r="U132" s="83">
        <v>2008</v>
      </c>
      <c r="X132" s="102">
        <v>1</v>
      </c>
      <c r="Y132" s="103">
        <f t="shared" si="2"/>
        <v>1</v>
      </c>
    </row>
    <row r="133" spans="1:25" x14ac:dyDescent="0.2">
      <c r="A133" s="95">
        <v>4</v>
      </c>
      <c r="B133" s="105" t="s">
        <v>445</v>
      </c>
      <c r="C133" s="83" t="s">
        <v>462</v>
      </c>
      <c r="D133" s="83" t="s">
        <v>601</v>
      </c>
      <c r="E133" s="83" t="s">
        <v>602</v>
      </c>
      <c r="F133" s="83" t="s">
        <v>451</v>
      </c>
      <c r="G133" s="83" t="s">
        <v>453</v>
      </c>
      <c r="H133" s="83" t="s">
        <v>606</v>
      </c>
      <c r="I133" s="95" t="s">
        <v>82</v>
      </c>
      <c r="J133" s="83" t="s">
        <v>91</v>
      </c>
      <c r="K133" s="83" t="s">
        <v>616</v>
      </c>
      <c r="L133" s="95">
        <v>1</v>
      </c>
      <c r="M133" s="106" t="s">
        <v>79</v>
      </c>
      <c r="N133" s="95">
        <v>1</v>
      </c>
      <c r="O133" s="95" t="s">
        <v>383</v>
      </c>
      <c r="P133" s="83" t="s">
        <v>169</v>
      </c>
      <c r="Q133" s="83" t="s">
        <v>162</v>
      </c>
      <c r="R133" s="83" t="s">
        <v>166</v>
      </c>
      <c r="U133" s="83">
        <v>0</v>
      </c>
      <c r="X133" s="102">
        <v>1</v>
      </c>
      <c r="Y133" s="103">
        <f t="shared" si="2"/>
        <v>1</v>
      </c>
    </row>
    <row r="134" spans="1:25" x14ac:dyDescent="0.2">
      <c r="A134" s="95">
        <v>4</v>
      </c>
      <c r="B134" s="105" t="s">
        <v>445</v>
      </c>
      <c r="C134" s="83" t="s">
        <v>462</v>
      </c>
      <c r="D134" s="83" t="s">
        <v>601</v>
      </c>
      <c r="E134" s="83" t="s">
        <v>602</v>
      </c>
      <c r="F134" s="83" t="s">
        <v>451</v>
      </c>
      <c r="G134" s="83" t="s">
        <v>453</v>
      </c>
      <c r="H134" s="83" t="s">
        <v>118</v>
      </c>
      <c r="I134" s="95" t="s">
        <v>82</v>
      </c>
      <c r="J134" s="83" t="s">
        <v>91</v>
      </c>
      <c r="K134" s="83" t="s">
        <v>170</v>
      </c>
      <c r="L134" s="95">
        <v>1</v>
      </c>
      <c r="M134" s="106" t="s">
        <v>116</v>
      </c>
      <c r="N134" s="95">
        <v>1</v>
      </c>
      <c r="O134" s="95" t="s">
        <v>383</v>
      </c>
      <c r="P134" s="83" t="s">
        <v>171</v>
      </c>
      <c r="Q134" s="83" t="s">
        <v>162</v>
      </c>
      <c r="U134" s="83">
        <v>0</v>
      </c>
      <c r="X134" s="102">
        <v>1</v>
      </c>
      <c r="Y134" s="103">
        <f t="shared" si="2"/>
        <v>1</v>
      </c>
    </row>
    <row r="135" spans="1:25" x14ac:dyDescent="0.2">
      <c r="A135" s="95">
        <v>4</v>
      </c>
      <c r="B135" s="105" t="s">
        <v>445</v>
      </c>
      <c r="C135" s="83" t="s">
        <v>462</v>
      </c>
      <c r="D135" s="83" t="s">
        <v>617</v>
      </c>
      <c r="E135" s="83" t="s">
        <v>618</v>
      </c>
      <c r="F135" s="83" t="s">
        <v>451</v>
      </c>
      <c r="G135" s="83" t="s">
        <v>453</v>
      </c>
      <c r="H135" s="83" t="s">
        <v>189</v>
      </c>
      <c r="I135" s="95" t="s">
        <v>77</v>
      </c>
      <c r="J135" s="83" t="s">
        <v>78</v>
      </c>
      <c r="K135" s="83" t="s">
        <v>195</v>
      </c>
      <c r="L135" s="99">
        <v>1</v>
      </c>
      <c r="M135" s="106" t="s">
        <v>79</v>
      </c>
      <c r="N135" s="95">
        <v>2</v>
      </c>
      <c r="O135" s="95" t="s">
        <v>361</v>
      </c>
      <c r="P135" s="83" t="s">
        <v>196</v>
      </c>
      <c r="Q135" s="83" t="s">
        <v>197</v>
      </c>
      <c r="T135" s="98" t="s">
        <v>619</v>
      </c>
      <c r="U135" s="83">
        <v>0</v>
      </c>
      <c r="W135" s="97" t="s">
        <v>620</v>
      </c>
      <c r="X135" s="102">
        <v>1</v>
      </c>
      <c r="Y135" s="103">
        <f t="shared" si="2"/>
        <v>1</v>
      </c>
    </row>
    <row r="136" spans="1:25" x14ac:dyDescent="0.2">
      <c r="A136" s="95">
        <v>4</v>
      </c>
      <c r="B136" s="105" t="s">
        <v>445</v>
      </c>
      <c r="C136" s="83" t="s">
        <v>462</v>
      </c>
      <c r="D136" s="83" t="s">
        <v>617</v>
      </c>
      <c r="E136" s="83" t="s">
        <v>618</v>
      </c>
      <c r="F136" s="83" t="s">
        <v>451</v>
      </c>
      <c r="G136" s="83" t="s">
        <v>453</v>
      </c>
      <c r="H136" s="83" t="s">
        <v>621</v>
      </c>
      <c r="I136" s="95" t="s">
        <v>77</v>
      </c>
      <c r="J136" s="83" t="s">
        <v>91</v>
      </c>
      <c r="K136" s="83" t="s">
        <v>622</v>
      </c>
      <c r="L136" s="95">
        <v>1</v>
      </c>
      <c r="M136" s="106" t="s">
        <v>79</v>
      </c>
      <c r="N136" s="95">
        <v>3</v>
      </c>
      <c r="O136" s="95" t="s">
        <v>369</v>
      </c>
      <c r="P136" s="83" t="s">
        <v>193</v>
      </c>
      <c r="Q136" s="83" t="s">
        <v>105</v>
      </c>
      <c r="U136" s="83">
        <v>1993</v>
      </c>
      <c r="X136" s="102">
        <v>1</v>
      </c>
      <c r="Y136" s="103">
        <f t="shared" si="2"/>
        <v>1</v>
      </c>
    </row>
    <row r="137" spans="1:25" x14ac:dyDescent="0.2">
      <c r="A137" s="95">
        <v>4</v>
      </c>
      <c r="B137" s="105" t="s">
        <v>445</v>
      </c>
      <c r="C137" s="83" t="s">
        <v>462</v>
      </c>
      <c r="D137" s="83" t="s">
        <v>617</v>
      </c>
      <c r="E137" s="83" t="s">
        <v>618</v>
      </c>
      <c r="F137" s="83" t="s">
        <v>451</v>
      </c>
      <c r="G137" s="83" t="s">
        <v>453</v>
      </c>
      <c r="H137" s="83" t="s">
        <v>621</v>
      </c>
      <c r="I137" s="95" t="s">
        <v>77</v>
      </c>
      <c r="J137" s="83" t="s">
        <v>91</v>
      </c>
      <c r="K137" s="83" t="s">
        <v>370</v>
      </c>
      <c r="L137" s="95">
        <v>1</v>
      </c>
      <c r="M137" s="106" t="s">
        <v>79</v>
      </c>
      <c r="N137" s="95">
        <v>1</v>
      </c>
      <c r="O137" s="95" t="s">
        <v>369</v>
      </c>
      <c r="P137" s="83" t="s">
        <v>371</v>
      </c>
      <c r="Q137" s="83" t="s">
        <v>105</v>
      </c>
      <c r="R137" s="83" t="s">
        <v>208</v>
      </c>
      <c r="S137" s="83" t="s">
        <v>208</v>
      </c>
      <c r="T137" s="83" t="s">
        <v>208</v>
      </c>
      <c r="U137" s="83">
        <v>2015</v>
      </c>
      <c r="X137" s="102">
        <v>1</v>
      </c>
      <c r="Y137" s="103">
        <f t="shared" si="2"/>
        <v>1</v>
      </c>
    </row>
    <row r="138" spans="1:25" x14ac:dyDescent="0.2">
      <c r="A138" s="95">
        <v>4</v>
      </c>
      <c r="B138" s="105" t="s">
        <v>445</v>
      </c>
      <c r="C138" s="83" t="s">
        <v>462</v>
      </c>
      <c r="D138" s="83" t="s">
        <v>617</v>
      </c>
      <c r="E138" s="83" t="s">
        <v>618</v>
      </c>
      <c r="F138" s="83" t="s">
        <v>451</v>
      </c>
      <c r="G138" s="83" t="s">
        <v>453</v>
      </c>
      <c r="H138" s="83" t="s">
        <v>621</v>
      </c>
      <c r="I138" s="95" t="s">
        <v>77</v>
      </c>
      <c r="J138" s="83" t="s">
        <v>91</v>
      </c>
      <c r="K138" s="83" t="s">
        <v>281</v>
      </c>
      <c r="L138" s="95">
        <v>3</v>
      </c>
      <c r="M138" s="106" t="s">
        <v>79</v>
      </c>
      <c r="N138" s="95">
        <v>2</v>
      </c>
      <c r="O138" s="95" t="s">
        <v>369</v>
      </c>
      <c r="P138" s="83" t="s">
        <v>282</v>
      </c>
      <c r="Q138" s="83" t="s">
        <v>105</v>
      </c>
      <c r="U138" s="83">
        <v>2015</v>
      </c>
      <c r="W138" s="97" t="s">
        <v>623</v>
      </c>
      <c r="X138" s="102">
        <v>1</v>
      </c>
      <c r="Y138" s="103">
        <f t="shared" si="2"/>
        <v>3</v>
      </c>
    </row>
    <row r="139" spans="1:25" x14ac:dyDescent="0.2">
      <c r="A139" s="95">
        <v>4</v>
      </c>
      <c r="B139" s="105" t="s">
        <v>445</v>
      </c>
      <c r="C139" s="83" t="s">
        <v>462</v>
      </c>
      <c r="D139" s="83" t="s">
        <v>617</v>
      </c>
      <c r="E139" s="83" t="s">
        <v>618</v>
      </c>
      <c r="F139" s="83" t="s">
        <v>451</v>
      </c>
      <c r="G139" s="83" t="s">
        <v>453</v>
      </c>
      <c r="H139" s="83" t="s">
        <v>621</v>
      </c>
      <c r="I139" s="95" t="s">
        <v>77</v>
      </c>
      <c r="J139" s="83" t="s">
        <v>91</v>
      </c>
      <c r="K139" s="83" t="s">
        <v>624</v>
      </c>
      <c r="L139" s="95">
        <v>1</v>
      </c>
      <c r="M139" s="106" t="s">
        <v>79</v>
      </c>
      <c r="N139" s="95">
        <v>2</v>
      </c>
      <c r="O139" s="95" t="s">
        <v>369</v>
      </c>
      <c r="P139" s="83" t="s">
        <v>625</v>
      </c>
      <c r="Q139" s="83" t="s">
        <v>105</v>
      </c>
      <c r="U139" s="83">
        <v>2015</v>
      </c>
      <c r="W139" s="97" t="s">
        <v>316</v>
      </c>
      <c r="X139" s="102">
        <v>1</v>
      </c>
      <c r="Y139" s="103">
        <f t="shared" si="2"/>
        <v>1</v>
      </c>
    </row>
    <row r="140" spans="1:25" x14ac:dyDescent="0.2">
      <c r="A140" s="95">
        <v>4</v>
      </c>
      <c r="B140" s="105" t="s">
        <v>445</v>
      </c>
      <c r="C140" s="83" t="s">
        <v>462</v>
      </c>
      <c r="D140" s="83" t="s">
        <v>617</v>
      </c>
      <c r="E140" s="83" t="s">
        <v>618</v>
      </c>
      <c r="F140" s="83" t="s">
        <v>451</v>
      </c>
      <c r="G140" s="83" t="s">
        <v>453</v>
      </c>
      <c r="H140" s="83" t="s">
        <v>621</v>
      </c>
      <c r="I140" s="95" t="s">
        <v>77</v>
      </c>
      <c r="J140" s="83" t="s">
        <v>91</v>
      </c>
      <c r="K140" s="83" t="s">
        <v>231</v>
      </c>
      <c r="L140" s="95">
        <v>1</v>
      </c>
      <c r="M140" s="106" t="s">
        <v>79</v>
      </c>
      <c r="N140" s="95">
        <v>3</v>
      </c>
      <c r="O140" s="95" t="s">
        <v>369</v>
      </c>
      <c r="P140" s="83" t="s">
        <v>232</v>
      </c>
      <c r="Q140" s="83" t="s">
        <v>105</v>
      </c>
      <c r="U140" s="83">
        <v>1993</v>
      </c>
      <c r="W140" s="97" t="s">
        <v>316</v>
      </c>
      <c r="X140" s="102">
        <v>1</v>
      </c>
      <c r="Y140" s="103">
        <f t="shared" si="2"/>
        <v>1</v>
      </c>
    </row>
    <row r="141" spans="1:25" ht="90" x14ac:dyDescent="0.2">
      <c r="A141" s="95">
        <v>4</v>
      </c>
      <c r="B141" s="105" t="s">
        <v>445</v>
      </c>
      <c r="C141" s="83" t="s">
        <v>462</v>
      </c>
      <c r="D141" s="83" t="s">
        <v>617</v>
      </c>
      <c r="E141" s="83" t="s">
        <v>618</v>
      </c>
      <c r="F141" s="83" t="s">
        <v>451</v>
      </c>
      <c r="G141" s="83" t="s">
        <v>453</v>
      </c>
      <c r="H141" s="83" t="s">
        <v>621</v>
      </c>
      <c r="I141" s="95" t="s">
        <v>77</v>
      </c>
      <c r="J141" s="83" t="s">
        <v>91</v>
      </c>
      <c r="K141" s="83" t="s">
        <v>239</v>
      </c>
      <c r="L141" s="95">
        <v>1</v>
      </c>
      <c r="M141" s="106" t="s">
        <v>79</v>
      </c>
      <c r="N141" s="95">
        <v>4</v>
      </c>
      <c r="O141" s="95" t="s">
        <v>369</v>
      </c>
      <c r="P141" s="83" t="s">
        <v>240</v>
      </c>
      <c r="Q141" s="83" t="s">
        <v>105</v>
      </c>
      <c r="U141" s="83">
        <v>2015</v>
      </c>
      <c r="V141" s="96" t="s">
        <v>81</v>
      </c>
      <c r="W141" s="97" t="s">
        <v>626</v>
      </c>
      <c r="X141" s="102">
        <v>1</v>
      </c>
      <c r="Y141" s="103">
        <f t="shared" si="2"/>
        <v>1</v>
      </c>
    </row>
    <row r="142" spans="1:25" x14ac:dyDescent="0.2">
      <c r="A142" s="95">
        <v>4</v>
      </c>
      <c r="B142" s="105" t="s">
        <v>445</v>
      </c>
      <c r="C142" s="83" t="s">
        <v>462</v>
      </c>
      <c r="D142" s="83" t="s">
        <v>617</v>
      </c>
      <c r="E142" s="83" t="s">
        <v>618</v>
      </c>
      <c r="F142" s="83" t="s">
        <v>451</v>
      </c>
      <c r="G142" s="83" t="s">
        <v>453</v>
      </c>
      <c r="H142" s="83" t="s">
        <v>621</v>
      </c>
      <c r="I142" s="95" t="s">
        <v>77</v>
      </c>
      <c r="J142" s="83" t="s">
        <v>91</v>
      </c>
      <c r="K142" s="83" t="s">
        <v>111</v>
      </c>
      <c r="L142" s="95">
        <v>1</v>
      </c>
      <c r="M142" s="106" t="s">
        <v>79</v>
      </c>
      <c r="N142" s="95">
        <v>2</v>
      </c>
      <c r="O142" s="95" t="s">
        <v>369</v>
      </c>
      <c r="P142" s="83" t="s">
        <v>112</v>
      </c>
      <c r="Q142" s="83" t="s">
        <v>105</v>
      </c>
      <c r="U142" s="83">
        <v>2015</v>
      </c>
      <c r="V142" s="96" t="s">
        <v>81</v>
      </c>
      <c r="W142" s="97" t="s">
        <v>627</v>
      </c>
      <c r="X142" s="102">
        <v>1</v>
      </c>
      <c r="Y142" s="103">
        <f t="shared" si="2"/>
        <v>1</v>
      </c>
    </row>
    <row r="143" spans="1:25" x14ac:dyDescent="0.2">
      <c r="A143" s="95">
        <v>4</v>
      </c>
      <c r="B143" s="105" t="s">
        <v>445</v>
      </c>
      <c r="C143" s="83" t="s">
        <v>462</v>
      </c>
      <c r="D143" s="83" t="s">
        <v>617</v>
      </c>
      <c r="E143" s="83" t="s">
        <v>618</v>
      </c>
      <c r="F143" s="83" t="s">
        <v>451</v>
      </c>
      <c r="G143" s="83" t="s">
        <v>453</v>
      </c>
      <c r="H143" s="83" t="s">
        <v>118</v>
      </c>
      <c r="I143" s="95" t="s">
        <v>77</v>
      </c>
      <c r="J143" s="83" t="s">
        <v>91</v>
      </c>
      <c r="K143" s="83" t="s">
        <v>119</v>
      </c>
      <c r="L143" s="95">
        <v>1</v>
      </c>
      <c r="M143" s="106" t="s">
        <v>116</v>
      </c>
      <c r="N143" s="95">
        <v>1</v>
      </c>
      <c r="O143" s="95" t="s">
        <v>369</v>
      </c>
      <c r="P143" s="83" t="s">
        <v>120</v>
      </c>
      <c r="Q143" s="83" t="s">
        <v>105</v>
      </c>
      <c r="U143" s="83">
        <v>0</v>
      </c>
      <c r="X143" s="102">
        <v>1</v>
      </c>
      <c r="Y143" s="103">
        <f t="shared" si="2"/>
        <v>1</v>
      </c>
    </row>
    <row r="144" spans="1:25" x14ac:dyDescent="0.2">
      <c r="A144" s="95">
        <v>4</v>
      </c>
      <c r="B144" s="105" t="s">
        <v>445</v>
      </c>
      <c r="C144" s="83" t="s">
        <v>462</v>
      </c>
      <c r="D144" s="83" t="s">
        <v>617</v>
      </c>
      <c r="E144" s="83" t="s">
        <v>618</v>
      </c>
      <c r="F144" s="83" t="s">
        <v>451</v>
      </c>
      <c r="G144" s="83" t="s">
        <v>453</v>
      </c>
      <c r="H144" s="83" t="s">
        <v>143</v>
      </c>
      <c r="I144" s="95" t="s">
        <v>77</v>
      </c>
      <c r="J144" s="83" t="s">
        <v>144</v>
      </c>
      <c r="K144" s="83" t="s">
        <v>628</v>
      </c>
      <c r="L144" s="95">
        <v>1</v>
      </c>
      <c r="M144" s="106" t="s">
        <v>79</v>
      </c>
      <c r="N144" s="95">
        <v>1</v>
      </c>
      <c r="O144" s="95" t="s">
        <v>374</v>
      </c>
      <c r="P144" s="83" t="s">
        <v>629</v>
      </c>
      <c r="Q144" s="83" t="s">
        <v>121</v>
      </c>
      <c r="R144" s="83" t="s">
        <v>630</v>
      </c>
      <c r="S144" s="83" t="s">
        <v>631</v>
      </c>
      <c r="T144" s="83" t="s">
        <v>208</v>
      </c>
      <c r="U144" s="83">
        <v>2016</v>
      </c>
      <c r="X144" s="102">
        <v>1</v>
      </c>
      <c r="Y144" s="103">
        <f t="shared" si="2"/>
        <v>1</v>
      </c>
    </row>
    <row r="145" spans="1:25" x14ac:dyDescent="0.2">
      <c r="A145" s="95">
        <v>4</v>
      </c>
      <c r="B145" s="105" t="s">
        <v>445</v>
      </c>
      <c r="C145" s="83" t="s">
        <v>462</v>
      </c>
      <c r="D145" s="83" t="s">
        <v>617</v>
      </c>
      <c r="E145" s="83" t="s">
        <v>618</v>
      </c>
      <c r="F145" s="83" t="s">
        <v>451</v>
      </c>
      <c r="G145" s="83" t="s">
        <v>453</v>
      </c>
      <c r="H145" s="83" t="s">
        <v>632</v>
      </c>
      <c r="I145" s="95" t="s">
        <v>77</v>
      </c>
      <c r="J145" s="83" t="s">
        <v>91</v>
      </c>
      <c r="K145" s="83" t="s">
        <v>633</v>
      </c>
      <c r="L145" s="95">
        <v>1</v>
      </c>
      <c r="M145" s="106" t="s">
        <v>79</v>
      </c>
      <c r="N145" s="95">
        <v>3</v>
      </c>
      <c r="O145" s="95" t="s">
        <v>375</v>
      </c>
      <c r="P145" s="83" t="s">
        <v>634</v>
      </c>
      <c r="Q145" s="83" t="s">
        <v>128</v>
      </c>
      <c r="R145" s="83" t="s">
        <v>208</v>
      </c>
      <c r="S145" s="83" t="s">
        <v>208</v>
      </c>
      <c r="T145" s="83" t="s">
        <v>208</v>
      </c>
      <c r="U145" s="83">
        <v>2007</v>
      </c>
      <c r="X145" s="102">
        <v>1</v>
      </c>
      <c r="Y145" s="103">
        <f t="shared" si="2"/>
        <v>1</v>
      </c>
    </row>
    <row r="146" spans="1:25" x14ac:dyDescent="0.2">
      <c r="A146" s="95">
        <v>4</v>
      </c>
      <c r="B146" s="105" t="s">
        <v>445</v>
      </c>
      <c r="C146" s="83" t="s">
        <v>462</v>
      </c>
      <c r="D146" s="83" t="s">
        <v>617</v>
      </c>
      <c r="E146" s="83" t="s">
        <v>618</v>
      </c>
      <c r="F146" s="83" t="s">
        <v>451</v>
      </c>
      <c r="G146" s="83" t="s">
        <v>453</v>
      </c>
      <c r="H146" s="83" t="s">
        <v>118</v>
      </c>
      <c r="I146" s="95" t="s">
        <v>77</v>
      </c>
      <c r="J146" s="83" t="s">
        <v>91</v>
      </c>
      <c r="K146" s="83" t="s">
        <v>129</v>
      </c>
      <c r="L146" s="95">
        <v>1</v>
      </c>
      <c r="M146" s="106" t="s">
        <v>116</v>
      </c>
      <c r="N146" s="95">
        <v>1</v>
      </c>
      <c r="O146" s="95" t="s">
        <v>375</v>
      </c>
      <c r="P146" s="83" t="s">
        <v>130</v>
      </c>
      <c r="Q146" s="83" t="s">
        <v>128</v>
      </c>
      <c r="U146" s="83">
        <v>0</v>
      </c>
      <c r="X146" s="102">
        <v>1</v>
      </c>
      <c r="Y146" s="103">
        <f t="shared" si="2"/>
        <v>1</v>
      </c>
    </row>
    <row r="147" spans="1:25" x14ac:dyDescent="0.2">
      <c r="A147" s="95">
        <v>4</v>
      </c>
      <c r="B147" s="105" t="s">
        <v>445</v>
      </c>
      <c r="C147" s="83" t="s">
        <v>462</v>
      </c>
      <c r="D147" s="83" t="s">
        <v>617</v>
      </c>
      <c r="E147" s="83" t="s">
        <v>618</v>
      </c>
      <c r="F147" s="83" t="s">
        <v>451</v>
      </c>
      <c r="G147" s="83" t="s">
        <v>453</v>
      </c>
      <c r="H147" s="83" t="s">
        <v>632</v>
      </c>
      <c r="I147" s="95" t="s">
        <v>77</v>
      </c>
      <c r="J147" s="83" t="s">
        <v>91</v>
      </c>
      <c r="K147" s="83" t="s">
        <v>404</v>
      </c>
      <c r="L147" s="95">
        <v>1</v>
      </c>
      <c r="M147" s="106" t="s">
        <v>79</v>
      </c>
      <c r="N147" s="95">
        <v>1</v>
      </c>
      <c r="O147" s="95" t="s">
        <v>375</v>
      </c>
      <c r="P147" s="83" t="s">
        <v>405</v>
      </c>
      <c r="Q147" s="83" t="s">
        <v>128</v>
      </c>
      <c r="R147" s="83" t="s">
        <v>635</v>
      </c>
      <c r="S147" s="83" t="s">
        <v>208</v>
      </c>
      <c r="T147" s="83" t="s">
        <v>407</v>
      </c>
      <c r="U147" s="83">
        <v>2015</v>
      </c>
      <c r="X147" s="102">
        <v>1</v>
      </c>
      <c r="Y147" s="103">
        <f t="shared" si="2"/>
        <v>1</v>
      </c>
    </row>
    <row r="148" spans="1:25" x14ac:dyDescent="0.2">
      <c r="A148" s="95">
        <v>4</v>
      </c>
      <c r="B148" s="105" t="s">
        <v>445</v>
      </c>
      <c r="C148" s="83" t="s">
        <v>462</v>
      </c>
      <c r="D148" s="83" t="s">
        <v>617</v>
      </c>
      <c r="E148" s="83" t="s">
        <v>618</v>
      </c>
      <c r="F148" s="83" t="s">
        <v>451</v>
      </c>
      <c r="G148" s="83" t="s">
        <v>453</v>
      </c>
      <c r="H148" s="83" t="s">
        <v>632</v>
      </c>
      <c r="I148" s="95" t="s">
        <v>77</v>
      </c>
      <c r="J148" s="83" t="s">
        <v>91</v>
      </c>
      <c r="K148" s="83" t="s">
        <v>636</v>
      </c>
      <c r="L148" s="95">
        <v>1</v>
      </c>
      <c r="M148" s="106" t="s">
        <v>79</v>
      </c>
      <c r="N148" s="95">
        <v>1</v>
      </c>
      <c r="O148" s="95" t="s">
        <v>375</v>
      </c>
      <c r="P148" s="83" t="s">
        <v>637</v>
      </c>
      <c r="Q148" s="83" t="s">
        <v>128</v>
      </c>
      <c r="R148" s="83" t="s">
        <v>638</v>
      </c>
      <c r="S148" s="83" t="s">
        <v>639</v>
      </c>
      <c r="T148" s="83" t="s">
        <v>640</v>
      </c>
      <c r="U148" s="83">
        <v>2015</v>
      </c>
      <c r="X148" s="102">
        <v>1</v>
      </c>
      <c r="Y148" s="103">
        <f t="shared" si="2"/>
        <v>1</v>
      </c>
    </row>
    <row r="149" spans="1:25" x14ac:dyDescent="0.2">
      <c r="A149" s="95">
        <v>4</v>
      </c>
      <c r="B149" s="105" t="s">
        <v>445</v>
      </c>
      <c r="C149" s="83" t="s">
        <v>462</v>
      </c>
      <c r="D149" s="83" t="s">
        <v>617</v>
      </c>
      <c r="E149" s="83" t="s">
        <v>618</v>
      </c>
      <c r="F149" s="83" t="s">
        <v>451</v>
      </c>
      <c r="G149" s="83" t="s">
        <v>453</v>
      </c>
      <c r="H149" s="83" t="s">
        <v>118</v>
      </c>
      <c r="I149" s="95" t="s">
        <v>77</v>
      </c>
      <c r="J149" s="83" t="s">
        <v>91</v>
      </c>
      <c r="K149" s="83" t="s">
        <v>131</v>
      </c>
      <c r="L149" s="95">
        <v>1</v>
      </c>
      <c r="M149" s="106" t="s">
        <v>116</v>
      </c>
      <c r="N149" s="95">
        <v>1</v>
      </c>
      <c r="O149" s="95" t="s">
        <v>375</v>
      </c>
      <c r="P149" s="83" t="s">
        <v>132</v>
      </c>
      <c r="Q149" s="83" t="s">
        <v>128</v>
      </c>
      <c r="U149" s="83">
        <v>0</v>
      </c>
      <c r="X149" s="102">
        <v>1</v>
      </c>
      <c r="Y149" s="103">
        <f t="shared" si="2"/>
        <v>1</v>
      </c>
    </row>
    <row r="150" spans="1:25" x14ac:dyDescent="0.2">
      <c r="A150" s="95">
        <v>4</v>
      </c>
      <c r="B150" s="105" t="s">
        <v>445</v>
      </c>
      <c r="C150" s="83" t="s">
        <v>462</v>
      </c>
      <c r="D150" s="83" t="s">
        <v>617</v>
      </c>
      <c r="E150" s="83" t="s">
        <v>618</v>
      </c>
      <c r="F150" s="83" t="s">
        <v>451</v>
      </c>
      <c r="G150" s="83" t="s">
        <v>453</v>
      </c>
      <c r="H150" s="83" t="s">
        <v>632</v>
      </c>
      <c r="I150" s="95" t="s">
        <v>77</v>
      </c>
      <c r="J150" s="83" t="s">
        <v>91</v>
      </c>
      <c r="K150" s="83" t="s">
        <v>641</v>
      </c>
      <c r="L150" s="95">
        <v>1</v>
      </c>
      <c r="M150" s="106" t="s">
        <v>79</v>
      </c>
      <c r="N150" s="95">
        <v>1</v>
      </c>
      <c r="O150" s="95" t="s">
        <v>378</v>
      </c>
      <c r="P150" s="83" t="s">
        <v>642</v>
      </c>
      <c r="Q150" s="83" t="s">
        <v>135</v>
      </c>
      <c r="R150" s="83" t="s">
        <v>643</v>
      </c>
      <c r="S150" s="83" t="s">
        <v>644</v>
      </c>
      <c r="T150" s="83" t="s">
        <v>645</v>
      </c>
      <c r="U150" s="83">
        <v>2020</v>
      </c>
      <c r="X150" s="102">
        <v>1</v>
      </c>
      <c r="Y150" s="103">
        <f t="shared" si="2"/>
        <v>1</v>
      </c>
    </row>
    <row r="151" spans="1:25" x14ac:dyDescent="0.2">
      <c r="A151" s="95">
        <v>4</v>
      </c>
      <c r="B151" s="105" t="s">
        <v>445</v>
      </c>
      <c r="C151" s="83" t="s">
        <v>462</v>
      </c>
      <c r="D151" s="83" t="s">
        <v>617</v>
      </c>
      <c r="E151" s="83" t="s">
        <v>618</v>
      </c>
      <c r="F151" s="83" t="s">
        <v>451</v>
      </c>
      <c r="G151" s="83" t="s">
        <v>453</v>
      </c>
      <c r="H151" s="83" t="s">
        <v>632</v>
      </c>
      <c r="I151" s="95" t="s">
        <v>77</v>
      </c>
      <c r="J151" s="83" t="s">
        <v>91</v>
      </c>
      <c r="K151" s="83" t="s">
        <v>641</v>
      </c>
      <c r="L151" s="95">
        <v>2</v>
      </c>
      <c r="M151" s="106" t="s">
        <v>79</v>
      </c>
      <c r="N151" s="95">
        <v>2</v>
      </c>
      <c r="O151" s="95" t="s">
        <v>378</v>
      </c>
      <c r="P151" s="83" t="s">
        <v>642</v>
      </c>
      <c r="Q151" s="83" t="s">
        <v>135</v>
      </c>
      <c r="R151" s="83" t="s">
        <v>643</v>
      </c>
      <c r="S151" s="83" t="s">
        <v>646</v>
      </c>
      <c r="T151" s="83" t="s">
        <v>647</v>
      </c>
      <c r="U151" s="83">
        <v>2013</v>
      </c>
      <c r="X151" s="102">
        <v>1</v>
      </c>
      <c r="Y151" s="103">
        <f t="shared" si="2"/>
        <v>2</v>
      </c>
    </row>
    <row r="152" spans="1:25" x14ac:dyDescent="0.2">
      <c r="A152" s="95">
        <v>4</v>
      </c>
      <c r="B152" s="105" t="s">
        <v>445</v>
      </c>
      <c r="C152" s="83" t="s">
        <v>462</v>
      </c>
      <c r="D152" s="83" t="s">
        <v>617</v>
      </c>
      <c r="E152" s="83" t="s">
        <v>618</v>
      </c>
      <c r="F152" s="83" t="s">
        <v>451</v>
      </c>
      <c r="G152" s="83" t="s">
        <v>453</v>
      </c>
      <c r="H152" s="83" t="s">
        <v>118</v>
      </c>
      <c r="I152" s="95" t="s">
        <v>77</v>
      </c>
      <c r="J152" s="83" t="s">
        <v>91</v>
      </c>
      <c r="K152" s="83" t="s">
        <v>307</v>
      </c>
      <c r="L152" s="95">
        <v>1</v>
      </c>
      <c r="M152" s="106" t="s">
        <v>116</v>
      </c>
      <c r="N152" s="95">
        <v>1</v>
      </c>
      <c r="O152" s="95" t="s">
        <v>378</v>
      </c>
      <c r="P152" s="83" t="s">
        <v>308</v>
      </c>
      <c r="Q152" s="83" t="s">
        <v>135</v>
      </c>
      <c r="U152" s="83">
        <v>0</v>
      </c>
      <c r="X152" s="102">
        <v>1</v>
      </c>
      <c r="Y152" s="103">
        <f t="shared" si="2"/>
        <v>1</v>
      </c>
    </row>
    <row r="153" spans="1:25" x14ac:dyDescent="0.2">
      <c r="A153" s="95">
        <v>4</v>
      </c>
      <c r="B153" s="105" t="s">
        <v>445</v>
      </c>
      <c r="C153" s="83" t="s">
        <v>462</v>
      </c>
      <c r="D153" s="83" t="s">
        <v>617</v>
      </c>
      <c r="E153" s="83" t="s">
        <v>618</v>
      </c>
      <c r="F153" s="83" t="s">
        <v>451</v>
      </c>
      <c r="G153" s="83" t="s">
        <v>453</v>
      </c>
      <c r="H153" s="83" t="s">
        <v>118</v>
      </c>
      <c r="I153" s="95" t="s">
        <v>82</v>
      </c>
      <c r="J153" s="83" t="s">
        <v>91</v>
      </c>
      <c r="K153" s="83" t="s">
        <v>151</v>
      </c>
      <c r="L153" s="95">
        <v>6</v>
      </c>
      <c r="M153" s="106" t="s">
        <v>79</v>
      </c>
      <c r="N153" s="95">
        <v>1</v>
      </c>
      <c r="O153" s="95" t="s">
        <v>382</v>
      </c>
      <c r="P153" s="83" t="s">
        <v>152</v>
      </c>
      <c r="Q153" s="83" t="s">
        <v>153</v>
      </c>
      <c r="U153" s="83">
        <v>0</v>
      </c>
      <c r="X153" s="102">
        <v>1</v>
      </c>
      <c r="Y153" s="103">
        <f t="shared" si="2"/>
        <v>6</v>
      </c>
    </row>
    <row r="154" spans="1:25" x14ac:dyDescent="0.2">
      <c r="A154" s="95">
        <v>4</v>
      </c>
      <c r="B154" s="105" t="s">
        <v>445</v>
      </c>
      <c r="C154" s="83" t="s">
        <v>462</v>
      </c>
      <c r="D154" s="83" t="s">
        <v>617</v>
      </c>
      <c r="E154" s="83" t="s">
        <v>618</v>
      </c>
      <c r="F154" s="83" t="s">
        <v>451</v>
      </c>
      <c r="G154" s="83" t="s">
        <v>453</v>
      </c>
      <c r="H154" s="83" t="s">
        <v>143</v>
      </c>
      <c r="I154" s="95" t="s">
        <v>82</v>
      </c>
      <c r="J154" s="83" t="s">
        <v>144</v>
      </c>
      <c r="K154" s="83" t="s">
        <v>154</v>
      </c>
      <c r="L154" s="95">
        <v>2</v>
      </c>
      <c r="M154" s="106" t="s">
        <v>79</v>
      </c>
      <c r="N154" s="95">
        <v>1</v>
      </c>
      <c r="O154" s="95" t="s">
        <v>382</v>
      </c>
      <c r="P154" s="83" t="s">
        <v>155</v>
      </c>
      <c r="Q154" s="83" t="s">
        <v>153</v>
      </c>
      <c r="U154" s="83">
        <v>0</v>
      </c>
      <c r="X154" s="102">
        <v>1</v>
      </c>
      <c r="Y154" s="103">
        <f t="shared" si="2"/>
        <v>2</v>
      </c>
    </row>
    <row r="155" spans="1:25" ht="60" x14ac:dyDescent="0.2">
      <c r="A155" s="95">
        <v>4</v>
      </c>
      <c r="B155" s="105" t="s">
        <v>445</v>
      </c>
      <c r="C155" s="83" t="s">
        <v>462</v>
      </c>
      <c r="D155" s="83" t="s">
        <v>617</v>
      </c>
      <c r="E155" s="83" t="s">
        <v>618</v>
      </c>
      <c r="F155" s="83" t="s">
        <v>451</v>
      </c>
      <c r="G155" s="83" t="s">
        <v>453</v>
      </c>
      <c r="H155" s="83" t="s">
        <v>118</v>
      </c>
      <c r="I155" s="95" t="s">
        <v>82</v>
      </c>
      <c r="J155" s="83" t="s">
        <v>91</v>
      </c>
      <c r="K155" s="83" t="s">
        <v>154</v>
      </c>
      <c r="L155" s="95">
        <v>8</v>
      </c>
      <c r="M155" s="106" t="s">
        <v>79</v>
      </c>
      <c r="N155" s="95">
        <v>1</v>
      </c>
      <c r="O155" s="95" t="s">
        <v>382</v>
      </c>
      <c r="P155" s="83" t="s">
        <v>155</v>
      </c>
      <c r="Q155" s="83" t="s">
        <v>153</v>
      </c>
      <c r="U155" s="83">
        <v>0</v>
      </c>
      <c r="W155" s="97" t="s">
        <v>648</v>
      </c>
      <c r="X155" s="102">
        <v>1</v>
      </c>
      <c r="Y155" s="103">
        <f t="shared" si="2"/>
        <v>8</v>
      </c>
    </row>
    <row r="156" spans="1:25" x14ac:dyDescent="0.2">
      <c r="A156" s="95">
        <v>4</v>
      </c>
      <c r="B156" s="105" t="s">
        <v>445</v>
      </c>
      <c r="C156" s="83" t="s">
        <v>462</v>
      </c>
      <c r="D156" s="83" t="s">
        <v>617</v>
      </c>
      <c r="E156" s="83" t="s">
        <v>618</v>
      </c>
      <c r="F156" s="83" t="s">
        <v>451</v>
      </c>
      <c r="G156" s="83" t="s">
        <v>453</v>
      </c>
      <c r="H156" s="83" t="s">
        <v>118</v>
      </c>
      <c r="I156" s="95" t="s">
        <v>82</v>
      </c>
      <c r="J156" s="83" t="s">
        <v>91</v>
      </c>
      <c r="K156" s="83" t="s">
        <v>184</v>
      </c>
      <c r="L156" s="95">
        <v>1025</v>
      </c>
      <c r="M156" s="106" t="s">
        <v>159</v>
      </c>
      <c r="N156" s="95">
        <v>1</v>
      </c>
      <c r="O156" s="95" t="s">
        <v>382</v>
      </c>
      <c r="P156" s="83" t="s">
        <v>185</v>
      </c>
      <c r="Q156" s="83" t="s">
        <v>153</v>
      </c>
      <c r="U156" s="83">
        <v>0</v>
      </c>
      <c r="V156" s="96" t="s">
        <v>81</v>
      </c>
      <c r="X156" s="102">
        <v>1</v>
      </c>
      <c r="Y156" s="103">
        <f t="shared" si="2"/>
        <v>1025</v>
      </c>
    </row>
    <row r="157" spans="1:25" x14ac:dyDescent="0.2">
      <c r="A157" s="95">
        <v>4</v>
      </c>
      <c r="B157" s="105" t="s">
        <v>445</v>
      </c>
      <c r="C157" s="83" t="s">
        <v>462</v>
      </c>
      <c r="D157" s="83" t="s">
        <v>617</v>
      </c>
      <c r="E157" s="83" t="s">
        <v>618</v>
      </c>
      <c r="F157" s="83" t="s">
        <v>451</v>
      </c>
      <c r="G157" s="83" t="s">
        <v>453</v>
      </c>
      <c r="H157" s="83" t="s">
        <v>118</v>
      </c>
      <c r="I157" s="95" t="s">
        <v>82</v>
      </c>
      <c r="J157" s="83" t="s">
        <v>91</v>
      </c>
      <c r="K157" s="83" t="s">
        <v>158</v>
      </c>
      <c r="L157" s="95">
        <v>1025</v>
      </c>
      <c r="M157" s="106" t="s">
        <v>159</v>
      </c>
      <c r="N157" s="95">
        <v>1</v>
      </c>
      <c r="O157" s="95" t="s">
        <v>382</v>
      </c>
      <c r="P157" s="83" t="s">
        <v>160</v>
      </c>
      <c r="Q157" s="83" t="s">
        <v>153</v>
      </c>
      <c r="U157" s="83">
        <v>0</v>
      </c>
      <c r="V157" s="96" t="s">
        <v>81</v>
      </c>
      <c r="X157" s="102">
        <v>1</v>
      </c>
      <c r="Y157" s="103">
        <f t="shared" si="2"/>
        <v>1025</v>
      </c>
    </row>
    <row r="158" spans="1:25" x14ac:dyDescent="0.2">
      <c r="A158" s="95">
        <v>4</v>
      </c>
      <c r="B158" s="105" t="s">
        <v>445</v>
      </c>
      <c r="C158" s="83" t="s">
        <v>462</v>
      </c>
      <c r="D158" s="83" t="s">
        <v>617</v>
      </c>
      <c r="E158" s="83" t="s">
        <v>618</v>
      </c>
      <c r="F158" s="83" t="s">
        <v>451</v>
      </c>
      <c r="G158" s="83" t="s">
        <v>453</v>
      </c>
      <c r="H158" s="83" t="s">
        <v>621</v>
      </c>
      <c r="I158" s="95" t="s">
        <v>82</v>
      </c>
      <c r="J158" s="83" t="s">
        <v>91</v>
      </c>
      <c r="K158" s="83" t="s">
        <v>649</v>
      </c>
      <c r="L158" s="95">
        <v>1</v>
      </c>
      <c r="M158" s="106" t="s">
        <v>79</v>
      </c>
      <c r="N158" s="95">
        <v>3</v>
      </c>
      <c r="O158" s="95" t="s">
        <v>383</v>
      </c>
      <c r="P158" s="83" t="s">
        <v>164</v>
      </c>
      <c r="Q158" s="83" t="s">
        <v>162</v>
      </c>
      <c r="R158" s="83" t="s">
        <v>311</v>
      </c>
      <c r="U158" s="83">
        <v>1994</v>
      </c>
      <c r="X158" s="102">
        <v>1</v>
      </c>
      <c r="Y158" s="103">
        <f t="shared" si="2"/>
        <v>1</v>
      </c>
    </row>
    <row r="159" spans="1:25" x14ac:dyDescent="0.2">
      <c r="A159" s="95">
        <v>4</v>
      </c>
      <c r="B159" s="105" t="s">
        <v>445</v>
      </c>
      <c r="C159" s="83" t="s">
        <v>462</v>
      </c>
      <c r="D159" s="83" t="s">
        <v>617</v>
      </c>
      <c r="E159" s="83" t="s">
        <v>618</v>
      </c>
      <c r="F159" s="83" t="s">
        <v>451</v>
      </c>
      <c r="G159" s="83" t="s">
        <v>453</v>
      </c>
      <c r="H159" s="83" t="s">
        <v>118</v>
      </c>
      <c r="I159" s="95" t="s">
        <v>82</v>
      </c>
      <c r="J159" s="83" t="s">
        <v>91</v>
      </c>
      <c r="K159" s="83" t="s">
        <v>170</v>
      </c>
      <c r="L159" s="95">
        <v>1</v>
      </c>
      <c r="M159" s="106" t="s">
        <v>116</v>
      </c>
      <c r="N159" s="95">
        <v>1</v>
      </c>
      <c r="O159" s="95" t="s">
        <v>383</v>
      </c>
      <c r="P159" s="83" t="s">
        <v>171</v>
      </c>
      <c r="Q159" s="83" t="s">
        <v>162</v>
      </c>
      <c r="U159" s="83">
        <v>0</v>
      </c>
      <c r="X159" s="102">
        <v>1</v>
      </c>
      <c r="Y159" s="103">
        <f t="shared" si="2"/>
        <v>1</v>
      </c>
    </row>
    <row r="160" spans="1:25" x14ac:dyDescent="0.2">
      <c r="A160" s="95">
        <v>4</v>
      </c>
      <c r="B160" s="105" t="s">
        <v>445</v>
      </c>
      <c r="C160" s="83" t="s">
        <v>462</v>
      </c>
      <c r="D160" s="83" t="s">
        <v>617</v>
      </c>
      <c r="E160" s="83" t="s">
        <v>618</v>
      </c>
      <c r="F160" s="83" t="s">
        <v>451</v>
      </c>
      <c r="G160" s="83" t="s">
        <v>453</v>
      </c>
      <c r="H160" s="83" t="s">
        <v>621</v>
      </c>
      <c r="I160" s="95" t="s">
        <v>82</v>
      </c>
      <c r="J160" s="83" t="s">
        <v>91</v>
      </c>
      <c r="K160" s="83" t="s">
        <v>263</v>
      </c>
      <c r="L160" s="95">
        <v>1</v>
      </c>
      <c r="M160" s="106" t="s">
        <v>79</v>
      </c>
      <c r="N160" s="95">
        <v>3</v>
      </c>
      <c r="O160" s="95" t="s">
        <v>385</v>
      </c>
      <c r="P160" s="83" t="s">
        <v>264</v>
      </c>
      <c r="Q160" s="83" t="s">
        <v>173</v>
      </c>
      <c r="R160" s="83" t="s">
        <v>650</v>
      </c>
      <c r="S160" s="83" t="s">
        <v>208</v>
      </c>
      <c r="T160" s="83" t="s">
        <v>208</v>
      </c>
      <c r="U160" s="83">
        <v>1993</v>
      </c>
      <c r="X160" s="102">
        <v>1</v>
      </c>
      <c r="Y160" s="103">
        <f t="shared" si="2"/>
        <v>1</v>
      </c>
    </row>
    <row r="161" spans="1:25" ht="105" x14ac:dyDescent="0.2">
      <c r="A161" s="95">
        <v>4</v>
      </c>
      <c r="B161" s="105" t="s">
        <v>445</v>
      </c>
      <c r="C161" s="83" t="s">
        <v>462</v>
      </c>
      <c r="D161" s="83" t="s">
        <v>617</v>
      </c>
      <c r="E161" s="83" t="s">
        <v>618</v>
      </c>
      <c r="F161" s="83" t="s">
        <v>451</v>
      </c>
      <c r="G161" s="83" t="s">
        <v>453</v>
      </c>
      <c r="H161" s="83" t="s">
        <v>621</v>
      </c>
      <c r="I161" s="95" t="s">
        <v>77</v>
      </c>
      <c r="J161" s="83" t="s">
        <v>91</v>
      </c>
      <c r="K161" s="83" t="s">
        <v>651</v>
      </c>
      <c r="L161" s="95">
        <v>1</v>
      </c>
      <c r="M161" s="106" t="s">
        <v>79</v>
      </c>
      <c r="N161" s="95">
        <v>4</v>
      </c>
      <c r="O161" s="95" t="s">
        <v>385</v>
      </c>
      <c r="P161" s="83" t="s">
        <v>172</v>
      </c>
      <c r="Q161" s="83" t="s">
        <v>173</v>
      </c>
      <c r="R161" s="83" t="s">
        <v>174</v>
      </c>
      <c r="S161" s="83" t="s">
        <v>652</v>
      </c>
      <c r="U161" s="83">
        <v>2003</v>
      </c>
      <c r="W161" s="97" t="s">
        <v>653</v>
      </c>
      <c r="X161" s="102">
        <v>1</v>
      </c>
      <c r="Y161" s="103">
        <f t="shared" si="2"/>
        <v>1</v>
      </c>
    </row>
    <row r="162" spans="1:25" x14ac:dyDescent="0.2">
      <c r="A162" s="95">
        <v>4</v>
      </c>
      <c r="B162" s="105" t="s">
        <v>445</v>
      </c>
      <c r="C162" s="83" t="s">
        <v>462</v>
      </c>
      <c r="D162" s="83" t="s">
        <v>617</v>
      </c>
      <c r="E162" s="83" t="s">
        <v>618</v>
      </c>
      <c r="F162" s="83" t="s">
        <v>451</v>
      </c>
      <c r="G162" s="83" t="s">
        <v>453</v>
      </c>
      <c r="H162" s="83" t="s">
        <v>621</v>
      </c>
      <c r="I162" s="95" t="s">
        <v>77</v>
      </c>
      <c r="J162" s="83" t="s">
        <v>91</v>
      </c>
      <c r="K162" s="83" t="s">
        <v>654</v>
      </c>
      <c r="L162" s="95">
        <v>1</v>
      </c>
      <c r="M162" s="106" t="s">
        <v>79</v>
      </c>
      <c r="N162" s="95">
        <v>4</v>
      </c>
      <c r="O162" s="95" t="s">
        <v>385</v>
      </c>
      <c r="P162" s="83" t="s">
        <v>172</v>
      </c>
      <c r="Q162" s="83" t="s">
        <v>173</v>
      </c>
      <c r="R162" s="83" t="s">
        <v>174</v>
      </c>
      <c r="S162" s="83" t="s">
        <v>652</v>
      </c>
      <c r="U162" s="83">
        <v>2003</v>
      </c>
      <c r="X162" s="102">
        <v>1</v>
      </c>
      <c r="Y162" s="103">
        <f t="shared" si="2"/>
        <v>1</v>
      </c>
    </row>
    <row r="163" spans="1:25" x14ac:dyDescent="0.2">
      <c r="A163" s="95">
        <v>4</v>
      </c>
      <c r="B163" s="105" t="s">
        <v>445</v>
      </c>
      <c r="C163" s="83" t="s">
        <v>462</v>
      </c>
      <c r="D163" s="83" t="s">
        <v>617</v>
      </c>
      <c r="E163" s="83" t="s">
        <v>618</v>
      </c>
      <c r="F163" s="83" t="s">
        <v>451</v>
      </c>
      <c r="G163" s="83" t="s">
        <v>453</v>
      </c>
      <c r="H163" s="83" t="s">
        <v>189</v>
      </c>
      <c r="I163" s="95" t="s">
        <v>77</v>
      </c>
      <c r="J163" s="83" t="s">
        <v>78</v>
      </c>
      <c r="K163" s="83" t="s">
        <v>175</v>
      </c>
      <c r="L163" s="95">
        <v>2</v>
      </c>
      <c r="M163" s="106" t="s">
        <v>79</v>
      </c>
      <c r="N163" s="95">
        <v>2</v>
      </c>
      <c r="O163" s="95" t="s">
        <v>375</v>
      </c>
      <c r="P163" s="83" t="s">
        <v>176</v>
      </c>
      <c r="Q163" s="83" t="s">
        <v>128</v>
      </c>
      <c r="U163" s="83">
        <v>2014</v>
      </c>
      <c r="V163" s="96" t="s">
        <v>81</v>
      </c>
      <c r="W163" s="97" t="s">
        <v>655</v>
      </c>
      <c r="X163" s="102">
        <v>1</v>
      </c>
      <c r="Y163" s="103">
        <f t="shared" si="2"/>
        <v>2</v>
      </c>
    </row>
    <row r="164" spans="1:25" ht="45" x14ac:dyDescent="0.2">
      <c r="A164" s="95">
        <v>4</v>
      </c>
      <c r="B164" s="105" t="s">
        <v>445</v>
      </c>
      <c r="C164" s="83" t="s">
        <v>462</v>
      </c>
      <c r="D164" s="83" t="s">
        <v>656</v>
      </c>
      <c r="E164" s="83" t="s">
        <v>657</v>
      </c>
      <c r="F164" s="83" t="s">
        <v>451</v>
      </c>
      <c r="G164" s="83" t="s">
        <v>453</v>
      </c>
      <c r="H164" s="83" t="s">
        <v>194</v>
      </c>
      <c r="I164" s="95" t="s">
        <v>82</v>
      </c>
      <c r="J164" s="83" t="s">
        <v>147</v>
      </c>
      <c r="K164" s="83" t="s">
        <v>658</v>
      </c>
      <c r="L164" s="95">
        <v>2</v>
      </c>
      <c r="M164" s="106" t="s">
        <v>79</v>
      </c>
      <c r="N164" s="95">
        <v>2</v>
      </c>
      <c r="O164" s="95" t="s">
        <v>381</v>
      </c>
      <c r="P164" s="83" t="s">
        <v>659</v>
      </c>
      <c r="Q164" s="83" t="s">
        <v>147</v>
      </c>
      <c r="U164" s="83">
        <v>0</v>
      </c>
      <c r="V164" s="96" t="s">
        <v>81</v>
      </c>
      <c r="W164" s="97" t="s">
        <v>660</v>
      </c>
      <c r="X164" s="102">
        <v>1</v>
      </c>
      <c r="Y164" s="103">
        <f t="shared" si="2"/>
        <v>2</v>
      </c>
    </row>
    <row r="165" spans="1:25" x14ac:dyDescent="0.2">
      <c r="A165" s="95">
        <v>4</v>
      </c>
      <c r="B165" s="105" t="s">
        <v>445</v>
      </c>
      <c r="C165" s="83" t="s">
        <v>462</v>
      </c>
      <c r="D165" s="83" t="s">
        <v>656</v>
      </c>
      <c r="E165" s="83" t="s">
        <v>657</v>
      </c>
      <c r="F165" s="83" t="s">
        <v>451</v>
      </c>
      <c r="G165" s="83" t="s">
        <v>453</v>
      </c>
      <c r="H165" s="83" t="s">
        <v>194</v>
      </c>
      <c r="I165" s="95" t="s">
        <v>82</v>
      </c>
      <c r="J165" s="83" t="s">
        <v>147</v>
      </c>
      <c r="K165" s="83" t="s">
        <v>198</v>
      </c>
      <c r="L165" s="95">
        <v>1</v>
      </c>
      <c r="M165" s="106" t="s">
        <v>79</v>
      </c>
      <c r="N165" s="95">
        <v>1</v>
      </c>
      <c r="O165" s="95" t="s">
        <v>387</v>
      </c>
      <c r="P165" s="83" t="s">
        <v>199</v>
      </c>
      <c r="Q165" s="83" t="s">
        <v>200</v>
      </c>
      <c r="U165" s="83">
        <v>2021</v>
      </c>
      <c r="V165" s="96" t="s">
        <v>81</v>
      </c>
      <c r="W165" s="97" t="s">
        <v>661</v>
      </c>
      <c r="X165" s="102">
        <v>1</v>
      </c>
      <c r="Y165" s="103">
        <f t="shared" si="2"/>
        <v>1</v>
      </c>
    </row>
    <row r="166" spans="1:25" x14ac:dyDescent="0.2">
      <c r="A166" s="95">
        <v>4</v>
      </c>
      <c r="B166" s="105" t="s">
        <v>445</v>
      </c>
      <c r="C166" s="83" t="s">
        <v>462</v>
      </c>
      <c r="D166" s="83" t="s">
        <v>656</v>
      </c>
      <c r="E166" s="83" t="s">
        <v>657</v>
      </c>
      <c r="F166" s="83" t="s">
        <v>451</v>
      </c>
      <c r="G166" s="83" t="s">
        <v>453</v>
      </c>
      <c r="H166" s="83" t="s">
        <v>194</v>
      </c>
      <c r="I166" s="95" t="s">
        <v>82</v>
      </c>
      <c r="J166" s="83" t="s">
        <v>147</v>
      </c>
      <c r="K166" s="83" t="s">
        <v>201</v>
      </c>
      <c r="L166" s="95">
        <v>7</v>
      </c>
      <c r="M166" s="106" t="s">
        <v>79</v>
      </c>
      <c r="N166" s="95">
        <v>2</v>
      </c>
      <c r="O166" s="95" t="s">
        <v>381</v>
      </c>
      <c r="P166" s="83" t="s">
        <v>202</v>
      </c>
      <c r="Q166" s="83" t="s">
        <v>147</v>
      </c>
      <c r="U166" s="83">
        <v>0</v>
      </c>
      <c r="V166" s="96" t="s">
        <v>81</v>
      </c>
      <c r="X166" s="102">
        <v>1</v>
      </c>
      <c r="Y166" s="103">
        <f t="shared" si="2"/>
        <v>7</v>
      </c>
    </row>
    <row r="167" spans="1:25" ht="45" x14ac:dyDescent="0.2">
      <c r="A167" s="95">
        <v>4</v>
      </c>
      <c r="B167" s="105" t="s">
        <v>445</v>
      </c>
      <c r="C167" s="83" t="s">
        <v>462</v>
      </c>
      <c r="D167" s="83" t="s">
        <v>656</v>
      </c>
      <c r="E167" s="83" t="s">
        <v>657</v>
      </c>
      <c r="F167" s="83" t="s">
        <v>451</v>
      </c>
      <c r="G167" s="83" t="s">
        <v>453</v>
      </c>
      <c r="H167" s="83" t="s">
        <v>194</v>
      </c>
      <c r="I167" s="95" t="s">
        <v>82</v>
      </c>
      <c r="J167" s="83" t="s">
        <v>147</v>
      </c>
      <c r="K167" s="83" t="s">
        <v>662</v>
      </c>
      <c r="L167" s="95">
        <v>4</v>
      </c>
      <c r="M167" s="106" t="s">
        <v>79</v>
      </c>
      <c r="N167" s="95">
        <v>2</v>
      </c>
      <c r="O167" s="95" t="s">
        <v>381</v>
      </c>
      <c r="P167" s="83" t="s">
        <v>202</v>
      </c>
      <c r="Q167" s="83" t="s">
        <v>147</v>
      </c>
      <c r="U167" s="83">
        <v>0</v>
      </c>
      <c r="V167" s="96" t="s">
        <v>81</v>
      </c>
      <c r="W167" s="97" t="s">
        <v>663</v>
      </c>
      <c r="X167" s="102">
        <v>1</v>
      </c>
      <c r="Y167" s="103">
        <f t="shared" si="2"/>
        <v>4</v>
      </c>
    </row>
    <row r="168" spans="1:25" x14ac:dyDescent="0.2">
      <c r="A168" s="95">
        <v>4</v>
      </c>
      <c r="B168" s="105" t="s">
        <v>445</v>
      </c>
      <c r="C168" s="83" t="s">
        <v>462</v>
      </c>
      <c r="D168" s="83" t="s">
        <v>656</v>
      </c>
      <c r="E168" s="83" t="s">
        <v>657</v>
      </c>
      <c r="F168" s="83" t="s">
        <v>451</v>
      </c>
      <c r="G168" s="83" t="s">
        <v>453</v>
      </c>
      <c r="H168" s="83" t="s">
        <v>194</v>
      </c>
      <c r="I168" s="95" t="s">
        <v>82</v>
      </c>
      <c r="J168" s="83" t="s">
        <v>147</v>
      </c>
      <c r="K168" s="83" t="s">
        <v>201</v>
      </c>
      <c r="L168" s="95">
        <v>3</v>
      </c>
      <c r="M168" s="106" t="s">
        <v>79</v>
      </c>
      <c r="N168" s="95">
        <v>1</v>
      </c>
      <c r="O168" s="95" t="s">
        <v>381</v>
      </c>
      <c r="P168" s="83" t="s">
        <v>202</v>
      </c>
      <c r="Q168" s="83" t="s">
        <v>147</v>
      </c>
      <c r="U168" s="83">
        <v>0</v>
      </c>
      <c r="V168" s="96" t="s">
        <v>81</v>
      </c>
      <c r="X168" s="102">
        <v>1</v>
      </c>
      <c r="Y168" s="103">
        <f t="shared" si="2"/>
        <v>3</v>
      </c>
    </row>
    <row r="169" spans="1:25" x14ac:dyDescent="0.2">
      <c r="A169" s="95">
        <v>4</v>
      </c>
      <c r="B169" s="105" t="s">
        <v>433</v>
      </c>
      <c r="C169" s="83" t="s">
        <v>664</v>
      </c>
      <c r="D169" s="83" t="s">
        <v>665</v>
      </c>
      <c r="E169" s="83" t="s">
        <v>666</v>
      </c>
      <c r="F169" s="83" t="s">
        <v>667</v>
      </c>
      <c r="G169" s="83" t="s">
        <v>461</v>
      </c>
      <c r="H169" s="83" t="s">
        <v>465</v>
      </c>
      <c r="I169" s="95" t="s">
        <v>77</v>
      </c>
      <c r="J169" s="83" t="s">
        <v>78</v>
      </c>
      <c r="K169" s="83" t="s">
        <v>301</v>
      </c>
      <c r="L169" s="95">
        <v>1</v>
      </c>
      <c r="M169" s="106" t="s">
        <v>79</v>
      </c>
      <c r="N169" s="95">
        <v>1</v>
      </c>
      <c r="O169" s="95" t="s">
        <v>360</v>
      </c>
      <c r="P169" s="83" t="s">
        <v>302</v>
      </c>
      <c r="Q169" s="83" t="s">
        <v>80</v>
      </c>
      <c r="U169" s="83">
        <v>0</v>
      </c>
      <c r="V169" s="96" t="s">
        <v>81</v>
      </c>
      <c r="X169" s="102">
        <v>1</v>
      </c>
      <c r="Y169" s="103">
        <f t="shared" si="2"/>
        <v>1</v>
      </c>
    </row>
    <row r="170" spans="1:25" x14ac:dyDescent="0.2">
      <c r="A170" s="95">
        <v>4</v>
      </c>
      <c r="B170" s="105" t="s">
        <v>433</v>
      </c>
      <c r="C170" s="83" t="s">
        <v>664</v>
      </c>
      <c r="D170" s="83" t="s">
        <v>665</v>
      </c>
      <c r="E170" s="83" t="s">
        <v>666</v>
      </c>
      <c r="F170" s="83" t="s">
        <v>667</v>
      </c>
      <c r="G170" s="83" t="s">
        <v>461</v>
      </c>
      <c r="H170" s="83" t="s">
        <v>465</v>
      </c>
      <c r="I170" s="95" t="s">
        <v>82</v>
      </c>
      <c r="J170" s="83" t="s">
        <v>78</v>
      </c>
      <c r="K170" s="83" t="s">
        <v>83</v>
      </c>
      <c r="L170" s="95">
        <v>1</v>
      </c>
      <c r="M170" s="106" t="s">
        <v>79</v>
      </c>
      <c r="N170" s="95">
        <v>1</v>
      </c>
      <c r="O170" s="95" t="s">
        <v>362</v>
      </c>
      <c r="P170" s="83" t="s">
        <v>84</v>
      </c>
      <c r="Q170" s="83" t="s">
        <v>85</v>
      </c>
      <c r="U170" s="83">
        <v>0</v>
      </c>
      <c r="X170" s="102">
        <v>1</v>
      </c>
      <c r="Y170" s="103">
        <f t="shared" si="2"/>
        <v>1</v>
      </c>
    </row>
    <row r="171" spans="1:25" x14ac:dyDescent="0.2">
      <c r="A171" s="95">
        <v>4</v>
      </c>
      <c r="B171" s="105" t="s">
        <v>433</v>
      </c>
      <c r="C171" s="83" t="s">
        <v>664</v>
      </c>
      <c r="D171" s="83" t="s">
        <v>665</v>
      </c>
      <c r="E171" s="83" t="s">
        <v>666</v>
      </c>
      <c r="F171" s="83" t="s">
        <v>667</v>
      </c>
      <c r="G171" s="83" t="s">
        <v>461</v>
      </c>
      <c r="H171" s="83" t="s">
        <v>86</v>
      </c>
      <c r="I171" s="95" t="s">
        <v>77</v>
      </c>
      <c r="J171" s="83" t="s">
        <v>87</v>
      </c>
      <c r="K171" s="83" t="s">
        <v>668</v>
      </c>
      <c r="L171" s="95">
        <v>1</v>
      </c>
      <c r="M171" s="106" t="s">
        <v>79</v>
      </c>
      <c r="N171" s="95">
        <v>2</v>
      </c>
      <c r="O171" s="95" t="s">
        <v>365</v>
      </c>
      <c r="P171" s="83" t="s">
        <v>390</v>
      </c>
      <c r="Q171" s="83" t="s">
        <v>90</v>
      </c>
      <c r="R171" s="83" t="s">
        <v>669</v>
      </c>
      <c r="S171" s="83" t="s">
        <v>670</v>
      </c>
      <c r="T171" s="83" t="s">
        <v>671</v>
      </c>
      <c r="U171" s="83">
        <v>2014</v>
      </c>
      <c r="X171" s="102">
        <v>1</v>
      </c>
      <c r="Y171" s="103">
        <f t="shared" si="2"/>
        <v>1</v>
      </c>
    </row>
    <row r="172" spans="1:25" x14ac:dyDescent="0.2">
      <c r="A172" s="95">
        <v>4</v>
      </c>
      <c r="B172" s="105" t="s">
        <v>433</v>
      </c>
      <c r="C172" s="83" t="s">
        <v>664</v>
      </c>
      <c r="D172" s="83" t="s">
        <v>665</v>
      </c>
      <c r="E172" s="83" t="s">
        <v>666</v>
      </c>
      <c r="F172" s="83" t="s">
        <v>667</v>
      </c>
      <c r="G172" s="83" t="s">
        <v>461</v>
      </c>
      <c r="H172" s="83" t="s">
        <v>290</v>
      </c>
      <c r="I172" s="95" t="s">
        <v>77</v>
      </c>
      <c r="J172" s="83" t="s">
        <v>87</v>
      </c>
      <c r="K172" s="83" t="s">
        <v>672</v>
      </c>
      <c r="L172" s="95">
        <v>1</v>
      </c>
      <c r="M172" s="106" t="s">
        <v>79</v>
      </c>
      <c r="N172" s="95">
        <v>2</v>
      </c>
      <c r="O172" s="95" t="s">
        <v>365</v>
      </c>
      <c r="P172" s="83" t="s">
        <v>246</v>
      </c>
      <c r="Q172" s="83" t="s">
        <v>90</v>
      </c>
      <c r="R172" s="83" t="s">
        <v>673</v>
      </c>
      <c r="S172" s="83" t="s">
        <v>674</v>
      </c>
      <c r="T172" s="83" t="s">
        <v>675</v>
      </c>
      <c r="U172" s="83">
        <v>2014</v>
      </c>
      <c r="X172" s="102">
        <v>1</v>
      </c>
      <c r="Y172" s="103">
        <f t="shared" si="2"/>
        <v>1</v>
      </c>
    </row>
    <row r="173" spans="1:25" x14ac:dyDescent="0.2">
      <c r="A173" s="95">
        <v>4</v>
      </c>
      <c r="B173" s="105" t="s">
        <v>433</v>
      </c>
      <c r="C173" s="83" t="s">
        <v>664</v>
      </c>
      <c r="D173" s="83" t="s">
        <v>665</v>
      </c>
      <c r="E173" s="83" t="s">
        <v>666</v>
      </c>
      <c r="F173" s="83" t="s">
        <v>667</v>
      </c>
      <c r="G173" s="83" t="s">
        <v>461</v>
      </c>
      <c r="H173" s="83" t="s">
        <v>118</v>
      </c>
      <c r="I173" s="95" t="s">
        <v>77</v>
      </c>
      <c r="J173" s="83" t="s">
        <v>91</v>
      </c>
      <c r="K173" s="83" t="s">
        <v>209</v>
      </c>
      <c r="L173" s="95">
        <v>1</v>
      </c>
      <c r="M173" s="106" t="s">
        <v>116</v>
      </c>
      <c r="N173" s="95">
        <v>1</v>
      </c>
      <c r="O173" s="95" t="s">
        <v>365</v>
      </c>
      <c r="P173" s="83" t="s">
        <v>210</v>
      </c>
      <c r="Q173" s="83" t="s">
        <v>90</v>
      </c>
      <c r="U173" s="83">
        <v>0</v>
      </c>
      <c r="X173" s="102">
        <v>1</v>
      </c>
      <c r="Y173" s="103">
        <f t="shared" si="2"/>
        <v>1</v>
      </c>
    </row>
    <row r="174" spans="1:25" x14ac:dyDescent="0.2">
      <c r="A174" s="95">
        <v>4</v>
      </c>
      <c r="B174" s="105" t="s">
        <v>433</v>
      </c>
      <c r="C174" s="83" t="s">
        <v>664</v>
      </c>
      <c r="D174" s="83" t="s">
        <v>665</v>
      </c>
      <c r="E174" s="83" t="s">
        <v>666</v>
      </c>
      <c r="F174" s="83" t="s">
        <v>667</v>
      </c>
      <c r="G174" s="83" t="s">
        <v>461</v>
      </c>
      <c r="H174" s="83" t="s">
        <v>465</v>
      </c>
      <c r="I174" s="95" t="s">
        <v>77</v>
      </c>
      <c r="J174" s="83" t="s">
        <v>78</v>
      </c>
      <c r="K174" s="83" t="s">
        <v>603</v>
      </c>
      <c r="L174" s="95">
        <v>1</v>
      </c>
      <c r="M174" s="106" t="s">
        <v>79</v>
      </c>
      <c r="N174" s="95">
        <v>3</v>
      </c>
      <c r="O174" s="95" t="s">
        <v>365</v>
      </c>
      <c r="P174" s="83" t="s">
        <v>604</v>
      </c>
      <c r="Q174" s="83" t="s">
        <v>90</v>
      </c>
      <c r="U174" s="83">
        <v>0</v>
      </c>
      <c r="X174" s="102">
        <v>1</v>
      </c>
      <c r="Y174" s="103">
        <f t="shared" si="2"/>
        <v>1</v>
      </c>
    </row>
    <row r="175" spans="1:25" x14ac:dyDescent="0.2">
      <c r="A175" s="95">
        <v>4</v>
      </c>
      <c r="B175" s="105" t="s">
        <v>433</v>
      </c>
      <c r="C175" s="83" t="s">
        <v>664</v>
      </c>
      <c r="D175" s="83" t="s">
        <v>665</v>
      </c>
      <c r="E175" s="83" t="s">
        <v>666</v>
      </c>
      <c r="F175" s="83" t="s">
        <v>667</v>
      </c>
      <c r="G175" s="83" t="s">
        <v>461</v>
      </c>
      <c r="H175" s="83" t="s">
        <v>290</v>
      </c>
      <c r="I175" s="95" t="s">
        <v>77</v>
      </c>
      <c r="J175" s="83" t="s">
        <v>87</v>
      </c>
      <c r="K175" s="83" t="s">
        <v>88</v>
      </c>
      <c r="L175" s="95">
        <v>1</v>
      </c>
      <c r="M175" s="106" t="s">
        <v>79</v>
      </c>
      <c r="N175" s="95">
        <v>2</v>
      </c>
      <c r="O175" s="95" t="s">
        <v>365</v>
      </c>
      <c r="P175" s="83" t="s">
        <v>89</v>
      </c>
      <c r="Q175" s="83" t="s">
        <v>90</v>
      </c>
      <c r="U175" s="83">
        <v>2014</v>
      </c>
      <c r="W175" s="97" t="s">
        <v>676</v>
      </c>
      <c r="X175" s="102">
        <v>1</v>
      </c>
      <c r="Y175" s="103">
        <f t="shared" si="2"/>
        <v>1</v>
      </c>
    </row>
    <row r="176" spans="1:25" x14ac:dyDescent="0.2">
      <c r="A176" s="95">
        <v>4</v>
      </c>
      <c r="B176" s="105" t="s">
        <v>433</v>
      </c>
      <c r="C176" s="83" t="s">
        <v>664</v>
      </c>
      <c r="D176" s="83" t="s">
        <v>665</v>
      </c>
      <c r="E176" s="83" t="s">
        <v>666</v>
      </c>
      <c r="F176" s="83" t="s">
        <v>667</v>
      </c>
      <c r="G176" s="83" t="s">
        <v>461</v>
      </c>
      <c r="H176" s="83" t="s">
        <v>290</v>
      </c>
      <c r="I176" s="95" t="s">
        <v>77</v>
      </c>
      <c r="J176" s="83" t="s">
        <v>87</v>
      </c>
      <c r="K176" s="83" t="s">
        <v>98</v>
      </c>
      <c r="L176" s="95">
        <v>2</v>
      </c>
      <c r="M176" s="106" t="s">
        <v>79</v>
      </c>
      <c r="N176" s="95">
        <v>2</v>
      </c>
      <c r="O176" s="95" t="s">
        <v>365</v>
      </c>
      <c r="P176" s="83" t="s">
        <v>99</v>
      </c>
      <c r="Q176" s="83" t="s">
        <v>90</v>
      </c>
      <c r="U176" s="83">
        <v>2014</v>
      </c>
      <c r="W176" s="97" t="s">
        <v>677</v>
      </c>
      <c r="X176" s="102">
        <v>1</v>
      </c>
      <c r="Y176" s="103">
        <f t="shared" si="2"/>
        <v>2</v>
      </c>
    </row>
    <row r="177" spans="1:25" x14ac:dyDescent="0.2">
      <c r="A177" s="95">
        <v>4</v>
      </c>
      <c r="B177" s="105" t="s">
        <v>433</v>
      </c>
      <c r="C177" s="83" t="s">
        <v>664</v>
      </c>
      <c r="D177" s="83" t="s">
        <v>665</v>
      </c>
      <c r="E177" s="83" t="s">
        <v>666</v>
      </c>
      <c r="F177" s="83" t="s">
        <v>667</v>
      </c>
      <c r="G177" s="83" t="s">
        <v>461</v>
      </c>
      <c r="H177" s="83" t="s">
        <v>100</v>
      </c>
      <c r="I177" s="95" t="s">
        <v>77</v>
      </c>
      <c r="J177" s="83" t="s">
        <v>87</v>
      </c>
      <c r="K177" s="83" t="s">
        <v>101</v>
      </c>
      <c r="L177" s="95">
        <v>3</v>
      </c>
      <c r="M177" s="106" t="s">
        <v>79</v>
      </c>
      <c r="N177" s="95">
        <v>0</v>
      </c>
      <c r="O177" s="95" t="s">
        <v>365</v>
      </c>
      <c r="P177" s="83" t="s">
        <v>102</v>
      </c>
      <c r="Q177" s="83" t="s">
        <v>90</v>
      </c>
      <c r="U177" s="83">
        <v>0</v>
      </c>
      <c r="X177" s="102">
        <v>1</v>
      </c>
      <c r="Y177" s="103">
        <f t="shared" si="2"/>
        <v>3</v>
      </c>
    </row>
    <row r="178" spans="1:25" x14ac:dyDescent="0.2">
      <c r="A178" s="95">
        <v>4</v>
      </c>
      <c r="B178" s="105" t="s">
        <v>433</v>
      </c>
      <c r="C178" s="83" t="s">
        <v>664</v>
      </c>
      <c r="D178" s="83" t="s">
        <v>665</v>
      </c>
      <c r="E178" s="83" t="s">
        <v>666</v>
      </c>
      <c r="F178" s="83" t="s">
        <v>667</v>
      </c>
      <c r="G178" s="83" t="s">
        <v>461</v>
      </c>
      <c r="H178" s="83" t="s">
        <v>465</v>
      </c>
      <c r="I178" s="95" t="s">
        <v>77</v>
      </c>
      <c r="J178" s="83" t="s">
        <v>78</v>
      </c>
      <c r="K178" s="83" t="s">
        <v>192</v>
      </c>
      <c r="L178" s="95">
        <v>2</v>
      </c>
      <c r="M178" s="106" t="s">
        <v>79</v>
      </c>
      <c r="N178" s="95">
        <v>2</v>
      </c>
      <c r="O178" s="95" t="s">
        <v>369</v>
      </c>
      <c r="P178" s="83" t="s">
        <v>193</v>
      </c>
      <c r="Q178" s="83" t="s">
        <v>105</v>
      </c>
      <c r="U178" s="83">
        <v>2014</v>
      </c>
      <c r="X178" s="102">
        <v>1</v>
      </c>
      <c r="Y178" s="103">
        <f t="shared" si="2"/>
        <v>2</v>
      </c>
    </row>
    <row r="179" spans="1:25" x14ac:dyDescent="0.2">
      <c r="A179" s="95">
        <v>4</v>
      </c>
      <c r="B179" s="105" t="s">
        <v>433</v>
      </c>
      <c r="C179" s="83" t="s">
        <v>664</v>
      </c>
      <c r="D179" s="83" t="s">
        <v>665</v>
      </c>
      <c r="E179" s="83" t="s">
        <v>666</v>
      </c>
      <c r="F179" s="83" t="s">
        <v>667</v>
      </c>
      <c r="G179" s="83" t="s">
        <v>461</v>
      </c>
      <c r="H179" s="83" t="s">
        <v>678</v>
      </c>
      <c r="I179" s="95" t="s">
        <v>77</v>
      </c>
      <c r="J179" s="83" t="s">
        <v>91</v>
      </c>
      <c r="K179" s="83" t="s">
        <v>103</v>
      </c>
      <c r="L179" s="95">
        <v>1</v>
      </c>
      <c r="M179" s="106" t="s">
        <v>79</v>
      </c>
      <c r="N179" s="95">
        <v>2</v>
      </c>
      <c r="O179" s="95" t="s">
        <v>369</v>
      </c>
      <c r="P179" s="83" t="s">
        <v>104</v>
      </c>
      <c r="Q179" s="83" t="s">
        <v>105</v>
      </c>
      <c r="U179" s="83">
        <v>2014</v>
      </c>
      <c r="W179" s="97" t="s">
        <v>265</v>
      </c>
      <c r="X179" s="102">
        <v>1</v>
      </c>
      <c r="Y179" s="103">
        <f t="shared" si="2"/>
        <v>1</v>
      </c>
    </row>
    <row r="180" spans="1:25" x14ac:dyDescent="0.2">
      <c r="A180" s="95">
        <v>4</v>
      </c>
      <c r="B180" s="105" t="s">
        <v>433</v>
      </c>
      <c r="C180" s="83" t="s">
        <v>664</v>
      </c>
      <c r="D180" s="83" t="s">
        <v>665</v>
      </c>
      <c r="E180" s="83" t="s">
        <v>666</v>
      </c>
      <c r="F180" s="83" t="s">
        <v>667</v>
      </c>
      <c r="G180" s="83" t="s">
        <v>461</v>
      </c>
      <c r="H180" s="83" t="s">
        <v>679</v>
      </c>
      <c r="I180" s="95" t="s">
        <v>77</v>
      </c>
      <c r="J180" s="83" t="s">
        <v>91</v>
      </c>
      <c r="K180" s="83" t="s">
        <v>103</v>
      </c>
      <c r="L180" s="95">
        <v>1</v>
      </c>
      <c r="M180" s="106" t="s">
        <v>79</v>
      </c>
      <c r="N180" s="95">
        <v>2</v>
      </c>
      <c r="O180" s="95" t="s">
        <v>369</v>
      </c>
      <c r="P180" s="83" t="s">
        <v>104</v>
      </c>
      <c r="Q180" s="83" t="s">
        <v>105</v>
      </c>
      <c r="U180" s="83">
        <v>2014</v>
      </c>
      <c r="W180" s="97" t="s">
        <v>265</v>
      </c>
      <c r="X180" s="102">
        <v>1</v>
      </c>
      <c r="Y180" s="103">
        <f t="shared" si="2"/>
        <v>1</v>
      </c>
    </row>
    <row r="181" spans="1:25" x14ac:dyDescent="0.2">
      <c r="A181" s="95">
        <v>4</v>
      </c>
      <c r="B181" s="105" t="s">
        <v>433</v>
      </c>
      <c r="C181" s="83" t="s">
        <v>664</v>
      </c>
      <c r="D181" s="83" t="s">
        <v>665</v>
      </c>
      <c r="E181" s="83" t="s">
        <v>666</v>
      </c>
      <c r="F181" s="83" t="s">
        <v>667</v>
      </c>
      <c r="G181" s="83" t="s">
        <v>461</v>
      </c>
      <c r="H181" s="83" t="s">
        <v>679</v>
      </c>
      <c r="I181" s="95" t="s">
        <v>77</v>
      </c>
      <c r="J181" s="83" t="s">
        <v>91</v>
      </c>
      <c r="K181" s="83" t="s">
        <v>305</v>
      </c>
      <c r="L181" s="95">
        <v>1</v>
      </c>
      <c r="M181" s="106" t="s">
        <v>79</v>
      </c>
      <c r="N181" s="95">
        <v>2</v>
      </c>
      <c r="O181" s="95" t="s">
        <v>369</v>
      </c>
      <c r="P181" s="83" t="s">
        <v>306</v>
      </c>
      <c r="Q181" s="83" t="s">
        <v>105</v>
      </c>
      <c r="U181" s="83">
        <v>2014</v>
      </c>
      <c r="W181" s="97" t="s">
        <v>316</v>
      </c>
      <c r="X181" s="102">
        <v>1</v>
      </c>
      <c r="Y181" s="103">
        <f t="shared" si="2"/>
        <v>1</v>
      </c>
    </row>
    <row r="182" spans="1:25" x14ac:dyDescent="0.2">
      <c r="A182" s="95">
        <v>4</v>
      </c>
      <c r="B182" s="105" t="s">
        <v>433</v>
      </c>
      <c r="C182" s="83" t="s">
        <v>664</v>
      </c>
      <c r="D182" s="83" t="s">
        <v>665</v>
      </c>
      <c r="E182" s="83" t="s">
        <v>666</v>
      </c>
      <c r="F182" s="83" t="s">
        <v>667</v>
      </c>
      <c r="G182" s="83" t="s">
        <v>461</v>
      </c>
      <c r="H182" s="83" t="s">
        <v>679</v>
      </c>
      <c r="I182" s="95" t="s">
        <v>77</v>
      </c>
      <c r="J182" s="83" t="s">
        <v>91</v>
      </c>
      <c r="K182" s="83" t="s">
        <v>231</v>
      </c>
      <c r="L182" s="95">
        <v>3</v>
      </c>
      <c r="M182" s="106" t="s">
        <v>79</v>
      </c>
      <c r="N182" s="95">
        <v>2</v>
      </c>
      <c r="O182" s="95" t="s">
        <v>369</v>
      </c>
      <c r="P182" s="83" t="s">
        <v>232</v>
      </c>
      <c r="Q182" s="83" t="s">
        <v>105</v>
      </c>
      <c r="U182" s="83">
        <v>2014</v>
      </c>
      <c r="W182" s="97" t="s">
        <v>680</v>
      </c>
      <c r="X182" s="102">
        <v>1</v>
      </c>
      <c r="Y182" s="103">
        <f t="shared" si="2"/>
        <v>3</v>
      </c>
    </row>
    <row r="183" spans="1:25" x14ac:dyDescent="0.2">
      <c r="A183" s="95">
        <v>4</v>
      </c>
      <c r="B183" s="105" t="s">
        <v>433</v>
      </c>
      <c r="C183" s="83" t="s">
        <v>664</v>
      </c>
      <c r="D183" s="83" t="s">
        <v>665</v>
      </c>
      <c r="E183" s="83" t="s">
        <v>666</v>
      </c>
      <c r="F183" s="83" t="s">
        <v>667</v>
      </c>
      <c r="G183" s="83" t="s">
        <v>461</v>
      </c>
      <c r="H183" s="83" t="s">
        <v>679</v>
      </c>
      <c r="I183" s="95" t="s">
        <v>77</v>
      </c>
      <c r="J183" s="83" t="s">
        <v>91</v>
      </c>
      <c r="K183" s="83" t="s">
        <v>111</v>
      </c>
      <c r="L183" s="95">
        <v>1</v>
      </c>
      <c r="M183" s="106" t="s">
        <v>79</v>
      </c>
      <c r="N183" s="95">
        <v>2</v>
      </c>
      <c r="O183" s="95" t="s">
        <v>369</v>
      </c>
      <c r="P183" s="83" t="s">
        <v>112</v>
      </c>
      <c r="Q183" s="83" t="s">
        <v>105</v>
      </c>
      <c r="U183" s="83">
        <v>2013</v>
      </c>
      <c r="V183" s="96" t="s">
        <v>81</v>
      </c>
      <c r="W183" s="97" t="s">
        <v>681</v>
      </c>
      <c r="X183" s="102">
        <v>1</v>
      </c>
      <c r="Y183" s="103">
        <f t="shared" si="2"/>
        <v>1</v>
      </c>
    </row>
    <row r="184" spans="1:25" x14ac:dyDescent="0.2">
      <c r="A184" s="95">
        <v>4</v>
      </c>
      <c r="B184" s="105" t="s">
        <v>433</v>
      </c>
      <c r="C184" s="83" t="s">
        <v>664</v>
      </c>
      <c r="D184" s="83" t="s">
        <v>665</v>
      </c>
      <c r="E184" s="83" t="s">
        <v>666</v>
      </c>
      <c r="F184" s="83" t="s">
        <v>667</v>
      </c>
      <c r="G184" s="83" t="s">
        <v>461</v>
      </c>
      <c r="H184" s="83" t="s">
        <v>678</v>
      </c>
      <c r="I184" s="95" t="s">
        <v>77</v>
      </c>
      <c r="J184" s="83" t="s">
        <v>91</v>
      </c>
      <c r="K184" s="83" t="s">
        <v>113</v>
      </c>
      <c r="L184" s="95">
        <v>1</v>
      </c>
      <c r="M184" s="106" t="s">
        <v>79</v>
      </c>
      <c r="N184" s="95">
        <v>2</v>
      </c>
      <c r="O184" s="95" t="s">
        <v>369</v>
      </c>
      <c r="P184" s="83" t="s">
        <v>114</v>
      </c>
      <c r="Q184" s="83" t="s">
        <v>105</v>
      </c>
      <c r="U184" s="83">
        <v>2013</v>
      </c>
      <c r="V184" s="96" t="s">
        <v>81</v>
      </c>
      <c r="W184" s="97" t="s">
        <v>681</v>
      </c>
      <c r="X184" s="102">
        <v>1</v>
      </c>
      <c r="Y184" s="103">
        <f t="shared" si="2"/>
        <v>1</v>
      </c>
    </row>
    <row r="185" spans="1:25" x14ac:dyDescent="0.2">
      <c r="A185" s="95">
        <v>4</v>
      </c>
      <c r="B185" s="105" t="s">
        <v>433</v>
      </c>
      <c r="C185" s="83" t="s">
        <v>664</v>
      </c>
      <c r="D185" s="83" t="s">
        <v>665</v>
      </c>
      <c r="E185" s="83" t="s">
        <v>666</v>
      </c>
      <c r="F185" s="83" t="s">
        <v>667</v>
      </c>
      <c r="G185" s="83" t="s">
        <v>461</v>
      </c>
      <c r="H185" s="83" t="s">
        <v>679</v>
      </c>
      <c r="I185" s="95" t="s">
        <v>77</v>
      </c>
      <c r="J185" s="83" t="s">
        <v>91</v>
      </c>
      <c r="K185" s="83" t="s">
        <v>113</v>
      </c>
      <c r="L185" s="95">
        <v>1</v>
      </c>
      <c r="M185" s="106" t="s">
        <v>79</v>
      </c>
      <c r="N185" s="95">
        <v>2</v>
      </c>
      <c r="O185" s="95" t="s">
        <v>369</v>
      </c>
      <c r="P185" s="83" t="s">
        <v>114</v>
      </c>
      <c r="Q185" s="83" t="s">
        <v>105</v>
      </c>
      <c r="U185" s="83">
        <v>2013</v>
      </c>
      <c r="V185" s="96" t="s">
        <v>81</v>
      </c>
      <c r="W185" s="97" t="s">
        <v>681</v>
      </c>
      <c r="X185" s="102">
        <v>1</v>
      </c>
      <c r="Y185" s="103">
        <f t="shared" si="2"/>
        <v>1</v>
      </c>
    </row>
    <row r="186" spans="1:25" x14ac:dyDescent="0.2">
      <c r="A186" s="95">
        <v>4</v>
      </c>
      <c r="B186" s="105" t="s">
        <v>433</v>
      </c>
      <c r="C186" s="83" t="s">
        <v>664</v>
      </c>
      <c r="D186" s="83" t="s">
        <v>665</v>
      </c>
      <c r="E186" s="83" t="s">
        <v>666</v>
      </c>
      <c r="F186" s="83" t="s">
        <v>667</v>
      </c>
      <c r="G186" s="83" t="s">
        <v>461</v>
      </c>
      <c r="H186" s="83" t="s">
        <v>118</v>
      </c>
      <c r="I186" s="95" t="s">
        <v>77</v>
      </c>
      <c r="J186" s="83" t="s">
        <v>91</v>
      </c>
      <c r="K186" s="83" t="s">
        <v>119</v>
      </c>
      <c r="L186" s="95">
        <v>1</v>
      </c>
      <c r="M186" s="106" t="s">
        <v>116</v>
      </c>
      <c r="N186" s="95">
        <v>1</v>
      </c>
      <c r="O186" s="95" t="s">
        <v>369</v>
      </c>
      <c r="P186" s="83" t="s">
        <v>120</v>
      </c>
      <c r="Q186" s="83" t="s">
        <v>105</v>
      </c>
      <c r="U186" s="83">
        <v>0</v>
      </c>
      <c r="X186" s="102">
        <v>1</v>
      </c>
      <c r="Y186" s="103">
        <f t="shared" si="2"/>
        <v>1</v>
      </c>
    </row>
    <row r="187" spans="1:25" x14ac:dyDescent="0.2">
      <c r="A187" s="95">
        <v>4</v>
      </c>
      <c r="B187" s="105" t="s">
        <v>433</v>
      </c>
      <c r="C187" s="83" t="s">
        <v>664</v>
      </c>
      <c r="D187" s="83" t="s">
        <v>665</v>
      </c>
      <c r="E187" s="83" t="s">
        <v>666</v>
      </c>
      <c r="F187" s="83" t="s">
        <v>667</v>
      </c>
      <c r="G187" s="83" t="s">
        <v>461</v>
      </c>
      <c r="H187" s="83" t="s">
        <v>118</v>
      </c>
      <c r="I187" s="95" t="s">
        <v>77</v>
      </c>
      <c r="J187" s="83" t="s">
        <v>91</v>
      </c>
      <c r="K187" s="83" t="s">
        <v>317</v>
      </c>
      <c r="L187" s="95">
        <v>1</v>
      </c>
      <c r="M187" s="106" t="s">
        <v>116</v>
      </c>
      <c r="N187" s="95">
        <v>1</v>
      </c>
      <c r="O187" s="95" t="s">
        <v>374</v>
      </c>
      <c r="P187" s="83" t="s">
        <v>318</v>
      </c>
      <c r="Q187" s="83" t="s">
        <v>121</v>
      </c>
      <c r="U187" s="83">
        <v>0</v>
      </c>
      <c r="X187" s="102">
        <v>1</v>
      </c>
      <c r="Y187" s="103">
        <f t="shared" si="2"/>
        <v>1</v>
      </c>
    </row>
    <row r="188" spans="1:25" x14ac:dyDescent="0.2">
      <c r="A188" s="95">
        <v>4</v>
      </c>
      <c r="B188" s="105" t="s">
        <v>433</v>
      </c>
      <c r="C188" s="83" t="s">
        <v>664</v>
      </c>
      <c r="D188" s="83" t="s">
        <v>665</v>
      </c>
      <c r="E188" s="83" t="s">
        <v>666</v>
      </c>
      <c r="F188" s="83" t="s">
        <v>667</v>
      </c>
      <c r="G188" s="83" t="s">
        <v>461</v>
      </c>
      <c r="H188" s="83" t="s">
        <v>86</v>
      </c>
      <c r="I188" s="95" t="s">
        <v>77</v>
      </c>
      <c r="J188" s="83" t="s">
        <v>87</v>
      </c>
      <c r="K188" s="83" t="s">
        <v>682</v>
      </c>
      <c r="L188" s="95">
        <v>1</v>
      </c>
      <c r="M188" s="106" t="s">
        <v>79</v>
      </c>
      <c r="N188" s="95">
        <v>2</v>
      </c>
      <c r="O188" s="95" t="s">
        <v>374</v>
      </c>
      <c r="P188" s="83" t="s">
        <v>217</v>
      </c>
      <c r="Q188" s="83" t="s">
        <v>121</v>
      </c>
      <c r="R188" s="83" t="s">
        <v>220</v>
      </c>
      <c r="S188" s="83" t="s">
        <v>683</v>
      </c>
      <c r="T188" s="83" t="s">
        <v>684</v>
      </c>
      <c r="U188" s="83">
        <v>2014</v>
      </c>
      <c r="X188" s="102">
        <v>1</v>
      </c>
      <c r="Y188" s="103">
        <f t="shared" si="2"/>
        <v>1</v>
      </c>
    </row>
    <row r="189" spans="1:25" x14ac:dyDescent="0.2">
      <c r="A189" s="95">
        <v>4</v>
      </c>
      <c r="B189" s="105" t="s">
        <v>433</v>
      </c>
      <c r="C189" s="83" t="s">
        <v>664</v>
      </c>
      <c r="D189" s="83" t="s">
        <v>665</v>
      </c>
      <c r="E189" s="83" t="s">
        <v>666</v>
      </c>
      <c r="F189" s="83" t="s">
        <v>667</v>
      </c>
      <c r="G189" s="83" t="s">
        <v>461</v>
      </c>
      <c r="H189" s="83" t="s">
        <v>324</v>
      </c>
      <c r="I189" s="95" t="s">
        <v>77</v>
      </c>
      <c r="J189" s="83" t="s">
        <v>87</v>
      </c>
      <c r="K189" s="83" t="s">
        <v>685</v>
      </c>
      <c r="L189" s="95">
        <v>1</v>
      </c>
      <c r="M189" s="106" t="s">
        <v>79</v>
      </c>
      <c r="N189" s="95">
        <v>3</v>
      </c>
      <c r="O189" s="95" t="s">
        <v>374</v>
      </c>
      <c r="P189" s="83" t="s">
        <v>219</v>
      </c>
      <c r="Q189" s="83" t="s">
        <v>121</v>
      </c>
      <c r="R189" s="83" t="s">
        <v>686</v>
      </c>
      <c r="S189" s="83" t="s">
        <v>687</v>
      </c>
      <c r="T189" s="83" t="s">
        <v>409</v>
      </c>
      <c r="U189" s="83">
        <v>2012</v>
      </c>
      <c r="X189" s="102">
        <v>1</v>
      </c>
      <c r="Y189" s="103">
        <f t="shared" si="2"/>
        <v>1</v>
      </c>
    </row>
    <row r="190" spans="1:25" x14ac:dyDescent="0.2">
      <c r="A190" s="95">
        <v>4</v>
      </c>
      <c r="B190" s="105" t="s">
        <v>433</v>
      </c>
      <c r="C190" s="83" t="s">
        <v>664</v>
      </c>
      <c r="D190" s="83" t="s">
        <v>665</v>
      </c>
      <c r="E190" s="83" t="s">
        <v>666</v>
      </c>
      <c r="F190" s="83" t="s">
        <v>667</v>
      </c>
      <c r="G190" s="83" t="s">
        <v>461</v>
      </c>
      <c r="H190" s="83" t="s">
        <v>86</v>
      </c>
      <c r="I190" s="95" t="s">
        <v>77</v>
      </c>
      <c r="J190" s="83" t="s">
        <v>87</v>
      </c>
      <c r="K190" s="83" t="s">
        <v>688</v>
      </c>
      <c r="L190" s="95">
        <v>1</v>
      </c>
      <c r="M190" s="106" t="s">
        <v>79</v>
      </c>
      <c r="N190" s="95">
        <v>3</v>
      </c>
      <c r="O190" s="95" t="s">
        <v>374</v>
      </c>
      <c r="P190" s="83" t="s">
        <v>219</v>
      </c>
      <c r="Q190" s="83" t="s">
        <v>121</v>
      </c>
      <c r="R190" s="83" t="s">
        <v>689</v>
      </c>
      <c r="S190" s="83" t="s">
        <v>690</v>
      </c>
      <c r="T190" s="83" t="s">
        <v>691</v>
      </c>
      <c r="U190" s="83">
        <v>2012</v>
      </c>
      <c r="X190" s="102">
        <v>1</v>
      </c>
      <c r="Y190" s="103">
        <f t="shared" si="2"/>
        <v>1</v>
      </c>
    </row>
    <row r="191" spans="1:25" x14ac:dyDescent="0.2">
      <c r="A191" s="95">
        <v>4</v>
      </c>
      <c r="B191" s="105" t="s">
        <v>433</v>
      </c>
      <c r="C191" s="83" t="s">
        <v>664</v>
      </c>
      <c r="D191" s="83" t="s">
        <v>665</v>
      </c>
      <c r="E191" s="83" t="s">
        <v>666</v>
      </c>
      <c r="F191" s="83" t="s">
        <v>667</v>
      </c>
      <c r="G191" s="83" t="s">
        <v>461</v>
      </c>
      <c r="H191" s="83" t="s">
        <v>86</v>
      </c>
      <c r="I191" s="95" t="s">
        <v>77</v>
      </c>
      <c r="J191" s="83" t="s">
        <v>87</v>
      </c>
      <c r="K191" s="83" t="s">
        <v>692</v>
      </c>
      <c r="L191" s="95">
        <v>1</v>
      </c>
      <c r="M191" s="106" t="s">
        <v>79</v>
      </c>
      <c r="N191" s="95">
        <v>2</v>
      </c>
      <c r="O191" s="95" t="s">
        <v>374</v>
      </c>
      <c r="P191" s="83" t="s">
        <v>219</v>
      </c>
      <c r="Q191" s="83" t="s">
        <v>121</v>
      </c>
      <c r="R191" s="83" t="s">
        <v>689</v>
      </c>
      <c r="S191" s="83" t="s">
        <v>690</v>
      </c>
      <c r="T191" s="83" t="s">
        <v>691</v>
      </c>
      <c r="U191" s="83">
        <v>2014</v>
      </c>
      <c r="X191" s="102">
        <v>1</v>
      </c>
      <c r="Y191" s="103">
        <f t="shared" si="2"/>
        <v>1</v>
      </c>
    </row>
    <row r="192" spans="1:25" x14ac:dyDescent="0.2">
      <c r="A192" s="95">
        <v>4</v>
      </c>
      <c r="B192" s="105" t="s">
        <v>433</v>
      </c>
      <c r="C192" s="83" t="s">
        <v>664</v>
      </c>
      <c r="D192" s="83" t="s">
        <v>665</v>
      </c>
      <c r="E192" s="83" t="s">
        <v>666</v>
      </c>
      <c r="F192" s="83" t="s">
        <v>667</v>
      </c>
      <c r="G192" s="83" t="s">
        <v>461</v>
      </c>
      <c r="H192" s="83" t="s">
        <v>211</v>
      </c>
      <c r="I192" s="95" t="s">
        <v>77</v>
      </c>
      <c r="J192" s="83" t="s">
        <v>87</v>
      </c>
      <c r="K192" s="83" t="s">
        <v>693</v>
      </c>
      <c r="L192" s="95">
        <v>1</v>
      </c>
      <c r="M192" s="106" t="s">
        <v>79</v>
      </c>
      <c r="N192" s="95">
        <v>2</v>
      </c>
      <c r="O192" s="95" t="s">
        <v>374</v>
      </c>
      <c r="P192" s="83" t="s">
        <v>219</v>
      </c>
      <c r="Q192" s="83" t="s">
        <v>121</v>
      </c>
      <c r="R192" s="83" t="s">
        <v>122</v>
      </c>
      <c r="S192" s="83" t="s">
        <v>694</v>
      </c>
      <c r="T192" s="83" t="s">
        <v>695</v>
      </c>
      <c r="U192" s="83">
        <v>2016</v>
      </c>
      <c r="X192" s="102">
        <v>1</v>
      </c>
      <c r="Y192" s="103">
        <f t="shared" si="2"/>
        <v>1</v>
      </c>
    </row>
    <row r="193" spans="1:25" x14ac:dyDescent="0.2">
      <c r="A193" s="95">
        <v>4</v>
      </c>
      <c r="B193" s="105" t="s">
        <v>433</v>
      </c>
      <c r="C193" s="83" t="s">
        <v>664</v>
      </c>
      <c r="D193" s="83" t="s">
        <v>665</v>
      </c>
      <c r="E193" s="83" t="s">
        <v>666</v>
      </c>
      <c r="F193" s="83" t="s">
        <v>667</v>
      </c>
      <c r="G193" s="83" t="s">
        <v>461</v>
      </c>
      <c r="H193" s="83" t="s">
        <v>211</v>
      </c>
      <c r="I193" s="95" t="s">
        <v>77</v>
      </c>
      <c r="J193" s="83" t="s">
        <v>87</v>
      </c>
      <c r="K193" s="83" t="s">
        <v>696</v>
      </c>
      <c r="L193" s="95">
        <v>1</v>
      </c>
      <c r="M193" s="106" t="s">
        <v>79</v>
      </c>
      <c r="N193" s="95">
        <v>3</v>
      </c>
      <c r="O193" s="95" t="s">
        <v>374</v>
      </c>
      <c r="P193" s="83" t="s">
        <v>219</v>
      </c>
      <c r="Q193" s="83" t="s">
        <v>121</v>
      </c>
      <c r="R193" s="83" t="s">
        <v>122</v>
      </c>
      <c r="S193" s="83" t="s">
        <v>697</v>
      </c>
      <c r="T193" s="83" t="s">
        <v>698</v>
      </c>
      <c r="U193" s="83">
        <v>2012</v>
      </c>
      <c r="X193" s="102">
        <v>1</v>
      </c>
      <c r="Y193" s="103">
        <f t="shared" si="2"/>
        <v>1</v>
      </c>
    </row>
    <row r="194" spans="1:25" x14ac:dyDescent="0.2">
      <c r="A194" s="95">
        <v>4</v>
      </c>
      <c r="B194" s="105" t="s">
        <v>433</v>
      </c>
      <c r="C194" s="83" t="s">
        <v>664</v>
      </c>
      <c r="D194" s="83" t="s">
        <v>665</v>
      </c>
      <c r="E194" s="83" t="s">
        <v>666</v>
      </c>
      <c r="F194" s="83" t="s">
        <v>667</v>
      </c>
      <c r="G194" s="83" t="s">
        <v>461</v>
      </c>
      <c r="H194" s="83" t="s">
        <v>118</v>
      </c>
      <c r="I194" s="95" t="s">
        <v>77</v>
      </c>
      <c r="J194" s="83" t="s">
        <v>91</v>
      </c>
      <c r="K194" s="83" t="s">
        <v>131</v>
      </c>
      <c r="L194" s="95">
        <v>1</v>
      </c>
      <c r="M194" s="106" t="s">
        <v>116</v>
      </c>
      <c r="N194" s="95">
        <v>1</v>
      </c>
      <c r="O194" s="95" t="s">
        <v>375</v>
      </c>
      <c r="P194" s="83" t="s">
        <v>132</v>
      </c>
      <c r="Q194" s="83" t="s">
        <v>128</v>
      </c>
      <c r="U194" s="83">
        <v>0</v>
      </c>
      <c r="X194" s="102">
        <v>1</v>
      </c>
      <c r="Y194" s="103">
        <f t="shared" ref="Y194:Y257" si="3">L194*X194</f>
        <v>1</v>
      </c>
    </row>
    <row r="195" spans="1:25" x14ac:dyDescent="0.2">
      <c r="A195" s="95">
        <v>4</v>
      </c>
      <c r="B195" s="105" t="s">
        <v>433</v>
      </c>
      <c r="C195" s="83" t="s">
        <v>664</v>
      </c>
      <c r="D195" s="83" t="s">
        <v>665</v>
      </c>
      <c r="E195" s="83" t="s">
        <v>666</v>
      </c>
      <c r="F195" s="83" t="s">
        <v>667</v>
      </c>
      <c r="G195" s="83" t="s">
        <v>461</v>
      </c>
      <c r="H195" s="83" t="s">
        <v>118</v>
      </c>
      <c r="I195" s="95" t="s">
        <v>77</v>
      </c>
      <c r="J195" s="83" t="s">
        <v>91</v>
      </c>
      <c r="K195" s="83" t="s">
        <v>133</v>
      </c>
      <c r="L195" s="95">
        <v>1</v>
      </c>
      <c r="M195" s="106" t="s">
        <v>116</v>
      </c>
      <c r="N195" s="95">
        <v>1</v>
      </c>
      <c r="O195" s="95" t="s">
        <v>378</v>
      </c>
      <c r="P195" s="83" t="s">
        <v>134</v>
      </c>
      <c r="Q195" s="83" t="s">
        <v>135</v>
      </c>
      <c r="U195" s="83">
        <v>0</v>
      </c>
      <c r="X195" s="102">
        <v>1</v>
      </c>
      <c r="Y195" s="103">
        <f t="shared" si="3"/>
        <v>1</v>
      </c>
    </row>
    <row r="196" spans="1:25" x14ac:dyDescent="0.2">
      <c r="A196" s="95">
        <v>4</v>
      </c>
      <c r="B196" s="105" t="s">
        <v>433</v>
      </c>
      <c r="C196" s="83" t="s">
        <v>664</v>
      </c>
      <c r="D196" s="83" t="s">
        <v>665</v>
      </c>
      <c r="E196" s="83" t="s">
        <v>666</v>
      </c>
      <c r="F196" s="83" t="s">
        <v>667</v>
      </c>
      <c r="G196" s="83" t="s">
        <v>461</v>
      </c>
      <c r="H196" s="83" t="s">
        <v>290</v>
      </c>
      <c r="I196" s="95" t="s">
        <v>77</v>
      </c>
      <c r="J196" s="83" t="s">
        <v>87</v>
      </c>
      <c r="K196" s="83" t="s">
        <v>699</v>
      </c>
      <c r="L196" s="95">
        <v>1</v>
      </c>
      <c r="M196" s="106" t="s">
        <v>79</v>
      </c>
      <c r="N196" s="95">
        <v>1</v>
      </c>
      <c r="O196" s="95" t="s">
        <v>379</v>
      </c>
      <c r="P196" s="83" t="s">
        <v>545</v>
      </c>
      <c r="Q196" s="83" t="s">
        <v>137</v>
      </c>
      <c r="R196" s="83" t="s">
        <v>289</v>
      </c>
      <c r="S196" s="83" t="s">
        <v>700</v>
      </c>
      <c r="T196" s="83" t="s">
        <v>701</v>
      </c>
      <c r="U196" s="83">
        <v>2019</v>
      </c>
      <c r="X196" s="102">
        <v>1</v>
      </c>
      <c r="Y196" s="103">
        <f t="shared" si="3"/>
        <v>1</v>
      </c>
    </row>
    <row r="197" spans="1:25" x14ac:dyDescent="0.2">
      <c r="A197" s="95">
        <v>4</v>
      </c>
      <c r="B197" s="105" t="s">
        <v>433</v>
      </c>
      <c r="C197" s="83" t="s">
        <v>664</v>
      </c>
      <c r="D197" s="83" t="s">
        <v>665</v>
      </c>
      <c r="E197" s="83" t="s">
        <v>666</v>
      </c>
      <c r="F197" s="83" t="s">
        <v>667</v>
      </c>
      <c r="G197" s="83" t="s">
        <v>461</v>
      </c>
      <c r="H197" s="83" t="s">
        <v>290</v>
      </c>
      <c r="I197" s="95" t="s">
        <v>77</v>
      </c>
      <c r="J197" s="83" t="s">
        <v>87</v>
      </c>
      <c r="K197" s="83" t="s">
        <v>702</v>
      </c>
      <c r="L197" s="95">
        <v>1</v>
      </c>
      <c r="M197" s="106" t="s">
        <v>79</v>
      </c>
      <c r="N197" s="95">
        <v>1</v>
      </c>
      <c r="O197" s="95" t="s">
        <v>379</v>
      </c>
      <c r="P197" s="83" t="s">
        <v>545</v>
      </c>
      <c r="Q197" s="83" t="s">
        <v>137</v>
      </c>
      <c r="R197" s="83" t="s">
        <v>289</v>
      </c>
      <c r="S197" s="83" t="s">
        <v>700</v>
      </c>
      <c r="T197" s="83" t="s">
        <v>701</v>
      </c>
      <c r="U197" s="83">
        <v>2019</v>
      </c>
      <c r="X197" s="102">
        <v>1</v>
      </c>
      <c r="Y197" s="103">
        <f t="shared" si="3"/>
        <v>1</v>
      </c>
    </row>
    <row r="198" spans="1:25" x14ac:dyDescent="0.2">
      <c r="A198" s="95">
        <v>4</v>
      </c>
      <c r="B198" s="105" t="s">
        <v>433</v>
      </c>
      <c r="C198" s="83" t="s">
        <v>664</v>
      </c>
      <c r="D198" s="83" t="s">
        <v>665</v>
      </c>
      <c r="E198" s="83" t="s">
        <v>666</v>
      </c>
      <c r="F198" s="83" t="s">
        <v>667</v>
      </c>
      <c r="G198" s="83" t="s">
        <v>461</v>
      </c>
      <c r="H198" s="83" t="s">
        <v>679</v>
      </c>
      <c r="I198" s="95" t="s">
        <v>77</v>
      </c>
      <c r="J198" s="83" t="s">
        <v>91</v>
      </c>
      <c r="K198" s="83" t="s">
        <v>703</v>
      </c>
      <c r="L198" s="95">
        <v>1</v>
      </c>
      <c r="M198" s="106" t="s">
        <v>79</v>
      </c>
      <c r="N198" s="95">
        <v>2</v>
      </c>
      <c r="O198" s="95" t="s">
        <v>379</v>
      </c>
      <c r="P198" s="83" t="s">
        <v>136</v>
      </c>
      <c r="Q198" s="83" t="s">
        <v>137</v>
      </c>
      <c r="R198" s="83" t="s">
        <v>138</v>
      </c>
      <c r="S198" s="83" t="s">
        <v>321</v>
      </c>
      <c r="T198" s="83" t="s">
        <v>704</v>
      </c>
      <c r="U198" s="83">
        <v>2014</v>
      </c>
      <c r="X198" s="102">
        <v>1</v>
      </c>
      <c r="Y198" s="103">
        <f t="shared" si="3"/>
        <v>1</v>
      </c>
    </row>
    <row r="199" spans="1:25" x14ac:dyDescent="0.2">
      <c r="A199" s="95">
        <v>4</v>
      </c>
      <c r="B199" s="105" t="s">
        <v>433</v>
      </c>
      <c r="C199" s="83" t="s">
        <v>664</v>
      </c>
      <c r="D199" s="83" t="s">
        <v>665</v>
      </c>
      <c r="E199" s="83" t="s">
        <v>666</v>
      </c>
      <c r="F199" s="83" t="s">
        <v>667</v>
      </c>
      <c r="G199" s="83" t="s">
        <v>461</v>
      </c>
      <c r="H199" s="83" t="s">
        <v>679</v>
      </c>
      <c r="I199" s="95" t="s">
        <v>77</v>
      </c>
      <c r="J199" s="83" t="s">
        <v>91</v>
      </c>
      <c r="K199" s="83" t="s">
        <v>705</v>
      </c>
      <c r="L199" s="95">
        <v>1</v>
      </c>
      <c r="M199" s="106" t="s">
        <v>79</v>
      </c>
      <c r="N199" s="95">
        <v>2</v>
      </c>
      <c r="O199" s="95" t="s">
        <v>379</v>
      </c>
      <c r="P199" s="83" t="s">
        <v>136</v>
      </c>
      <c r="Q199" s="83" t="s">
        <v>137</v>
      </c>
      <c r="R199" s="83" t="s">
        <v>138</v>
      </c>
      <c r="S199" s="83" t="s">
        <v>321</v>
      </c>
      <c r="T199" s="83" t="s">
        <v>704</v>
      </c>
      <c r="U199" s="83">
        <v>2014</v>
      </c>
      <c r="X199" s="102">
        <v>1</v>
      </c>
      <c r="Y199" s="103">
        <f t="shared" si="3"/>
        <v>1</v>
      </c>
    </row>
    <row r="200" spans="1:25" x14ac:dyDescent="0.2">
      <c r="A200" s="95">
        <v>4</v>
      </c>
      <c r="B200" s="105" t="s">
        <v>433</v>
      </c>
      <c r="C200" s="83" t="s">
        <v>664</v>
      </c>
      <c r="D200" s="83" t="s">
        <v>665</v>
      </c>
      <c r="E200" s="83" t="s">
        <v>666</v>
      </c>
      <c r="F200" s="83" t="s">
        <v>667</v>
      </c>
      <c r="G200" s="83" t="s">
        <v>461</v>
      </c>
      <c r="H200" s="83" t="s">
        <v>679</v>
      </c>
      <c r="I200" s="95" t="s">
        <v>77</v>
      </c>
      <c r="J200" s="83" t="s">
        <v>91</v>
      </c>
      <c r="K200" s="83" t="s">
        <v>706</v>
      </c>
      <c r="L200" s="95">
        <v>1</v>
      </c>
      <c r="M200" s="106" t="s">
        <v>79</v>
      </c>
      <c r="N200" s="95">
        <v>2</v>
      </c>
      <c r="O200" s="95" t="s">
        <v>379</v>
      </c>
      <c r="P200" s="83" t="s">
        <v>136</v>
      </c>
      <c r="Q200" s="83" t="s">
        <v>137</v>
      </c>
      <c r="R200" s="83" t="s">
        <v>138</v>
      </c>
      <c r="S200" s="83" t="s">
        <v>707</v>
      </c>
      <c r="T200" s="83" t="s">
        <v>208</v>
      </c>
      <c r="U200" s="83">
        <v>2014</v>
      </c>
      <c r="X200" s="102">
        <v>1</v>
      </c>
      <c r="Y200" s="103">
        <f t="shared" si="3"/>
        <v>1</v>
      </c>
    </row>
    <row r="201" spans="1:25" ht="75" x14ac:dyDescent="0.2">
      <c r="A201" s="95">
        <v>4</v>
      </c>
      <c r="B201" s="105" t="s">
        <v>433</v>
      </c>
      <c r="C201" s="83" t="s">
        <v>664</v>
      </c>
      <c r="D201" s="83" t="s">
        <v>665</v>
      </c>
      <c r="E201" s="83" t="s">
        <v>666</v>
      </c>
      <c r="F201" s="83" t="s">
        <v>667</v>
      </c>
      <c r="G201" s="83" t="s">
        <v>461</v>
      </c>
      <c r="H201" s="83" t="s">
        <v>679</v>
      </c>
      <c r="I201" s="95" t="s">
        <v>77</v>
      </c>
      <c r="J201" s="83" t="s">
        <v>91</v>
      </c>
      <c r="K201" s="83" t="s">
        <v>141</v>
      </c>
      <c r="L201" s="95">
        <v>1</v>
      </c>
      <c r="M201" s="106" t="s">
        <v>116</v>
      </c>
      <c r="N201" s="95">
        <v>1</v>
      </c>
      <c r="O201" s="95" t="s">
        <v>379</v>
      </c>
      <c r="P201" s="83" t="s">
        <v>142</v>
      </c>
      <c r="Q201" s="83" t="s">
        <v>137</v>
      </c>
      <c r="U201" s="83">
        <v>0</v>
      </c>
      <c r="W201" s="97" t="s">
        <v>708</v>
      </c>
      <c r="X201" s="102">
        <v>1</v>
      </c>
      <c r="Y201" s="103">
        <f t="shared" si="3"/>
        <v>1</v>
      </c>
    </row>
    <row r="202" spans="1:25" x14ac:dyDescent="0.2">
      <c r="A202" s="95">
        <v>4</v>
      </c>
      <c r="B202" s="105" t="s">
        <v>433</v>
      </c>
      <c r="C202" s="83" t="s">
        <v>664</v>
      </c>
      <c r="D202" s="83" t="s">
        <v>665</v>
      </c>
      <c r="E202" s="83" t="s">
        <v>666</v>
      </c>
      <c r="F202" s="83" t="s">
        <v>667</v>
      </c>
      <c r="G202" s="83" t="s">
        <v>461</v>
      </c>
      <c r="H202" s="83" t="s">
        <v>150</v>
      </c>
      <c r="I202" s="95" t="s">
        <v>82</v>
      </c>
      <c r="J202" s="83" t="s">
        <v>144</v>
      </c>
      <c r="K202" s="83" t="s">
        <v>145</v>
      </c>
      <c r="L202" s="95">
        <v>1</v>
      </c>
      <c r="M202" s="106" t="s">
        <v>79</v>
      </c>
      <c r="N202" s="95">
        <v>2</v>
      </c>
      <c r="O202" s="95" t="s">
        <v>381</v>
      </c>
      <c r="P202" s="83" t="s">
        <v>146</v>
      </c>
      <c r="Q202" s="83" t="s">
        <v>147</v>
      </c>
      <c r="U202" s="83">
        <v>0</v>
      </c>
      <c r="V202" s="96" t="s">
        <v>81</v>
      </c>
      <c r="X202" s="102">
        <v>1</v>
      </c>
      <c r="Y202" s="103">
        <f t="shared" si="3"/>
        <v>1</v>
      </c>
    </row>
    <row r="203" spans="1:25" x14ac:dyDescent="0.2">
      <c r="A203" s="95">
        <v>4</v>
      </c>
      <c r="B203" s="105" t="s">
        <v>433</v>
      </c>
      <c r="C203" s="83" t="s">
        <v>664</v>
      </c>
      <c r="D203" s="83" t="s">
        <v>665</v>
      </c>
      <c r="E203" s="83" t="s">
        <v>666</v>
      </c>
      <c r="F203" s="83" t="s">
        <v>667</v>
      </c>
      <c r="G203" s="83" t="s">
        <v>461</v>
      </c>
      <c r="H203" s="83" t="s">
        <v>157</v>
      </c>
      <c r="I203" s="95" t="s">
        <v>82</v>
      </c>
      <c r="J203" s="83" t="s">
        <v>144</v>
      </c>
      <c r="K203" s="83" t="s">
        <v>145</v>
      </c>
      <c r="L203" s="95">
        <v>1</v>
      </c>
      <c r="M203" s="106" t="s">
        <v>79</v>
      </c>
      <c r="N203" s="95">
        <v>2</v>
      </c>
      <c r="O203" s="95" t="s">
        <v>381</v>
      </c>
      <c r="P203" s="83" t="s">
        <v>146</v>
      </c>
      <c r="Q203" s="83" t="s">
        <v>147</v>
      </c>
      <c r="U203" s="83">
        <v>0</v>
      </c>
      <c r="V203" s="96" t="s">
        <v>81</v>
      </c>
      <c r="X203" s="102">
        <v>1</v>
      </c>
      <c r="Y203" s="103">
        <f t="shared" si="3"/>
        <v>1</v>
      </c>
    </row>
    <row r="204" spans="1:25" x14ac:dyDescent="0.2">
      <c r="A204" s="95">
        <v>4</v>
      </c>
      <c r="B204" s="105" t="s">
        <v>433</v>
      </c>
      <c r="C204" s="83" t="s">
        <v>664</v>
      </c>
      <c r="D204" s="83" t="s">
        <v>665</v>
      </c>
      <c r="E204" s="83" t="s">
        <v>666</v>
      </c>
      <c r="F204" s="83" t="s">
        <v>667</v>
      </c>
      <c r="G204" s="83" t="s">
        <v>461</v>
      </c>
      <c r="H204" s="83" t="s">
        <v>143</v>
      </c>
      <c r="I204" s="95" t="s">
        <v>82</v>
      </c>
      <c r="J204" s="83" t="s">
        <v>144</v>
      </c>
      <c r="K204" s="83" t="s">
        <v>148</v>
      </c>
      <c r="L204" s="95">
        <v>7</v>
      </c>
      <c r="M204" s="106" t="s">
        <v>79</v>
      </c>
      <c r="N204" s="95">
        <v>1</v>
      </c>
      <c r="O204" s="95" t="s">
        <v>381</v>
      </c>
      <c r="P204" s="83" t="s">
        <v>149</v>
      </c>
      <c r="Q204" s="83" t="s">
        <v>147</v>
      </c>
      <c r="U204" s="83">
        <v>0</v>
      </c>
      <c r="V204" s="96" t="s">
        <v>81</v>
      </c>
      <c r="X204" s="102">
        <v>1</v>
      </c>
      <c r="Y204" s="103">
        <f t="shared" si="3"/>
        <v>7</v>
      </c>
    </row>
    <row r="205" spans="1:25" x14ac:dyDescent="0.2">
      <c r="A205" s="95">
        <v>4</v>
      </c>
      <c r="B205" s="105" t="s">
        <v>433</v>
      </c>
      <c r="C205" s="83" t="s">
        <v>664</v>
      </c>
      <c r="D205" s="83" t="s">
        <v>665</v>
      </c>
      <c r="E205" s="83" t="s">
        <v>666</v>
      </c>
      <c r="F205" s="83" t="s">
        <v>667</v>
      </c>
      <c r="G205" s="83" t="s">
        <v>461</v>
      </c>
      <c r="H205" s="83" t="s">
        <v>190</v>
      </c>
      <c r="I205" s="95" t="s">
        <v>82</v>
      </c>
      <c r="J205" s="83" t="s">
        <v>144</v>
      </c>
      <c r="K205" s="83" t="s">
        <v>148</v>
      </c>
      <c r="L205" s="95">
        <v>1</v>
      </c>
      <c r="M205" s="106" t="s">
        <v>79</v>
      </c>
      <c r="N205" s="95">
        <v>1</v>
      </c>
      <c r="O205" s="95" t="s">
        <v>381</v>
      </c>
      <c r="P205" s="83" t="s">
        <v>149</v>
      </c>
      <c r="Q205" s="83" t="s">
        <v>147</v>
      </c>
      <c r="U205" s="83">
        <v>0</v>
      </c>
      <c r="V205" s="96" t="s">
        <v>81</v>
      </c>
      <c r="X205" s="102">
        <v>1</v>
      </c>
      <c r="Y205" s="103">
        <f t="shared" si="3"/>
        <v>1</v>
      </c>
    </row>
    <row r="206" spans="1:25" x14ac:dyDescent="0.2">
      <c r="A206" s="95">
        <v>4</v>
      </c>
      <c r="B206" s="105" t="s">
        <v>433</v>
      </c>
      <c r="C206" s="83" t="s">
        <v>664</v>
      </c>
      <c r="D206" s="83" t="s">
        <v>665</v>
      </c>
      <c r="E206" s="83" t="s">
        <v>666</v>
      </c>
      <c r="F206" s="83" t="s">
        <v>667</v>
      </c>
      <c r="G206" s="83" t="s">
        <v>461</v>
      </c>
      <c r="H206" s="83" t="s">
        <v>150</v>
      </c>
      <c r="I206" s="95" t="s">
        <v>82</v>
      </c>
      <c r="J206" s="83" t="s">
        <v>144</v>
      </c>
      <c r="K206" s="83" t="s">
        <v>148</v>
      </c>
      <c r="L206" s="95">
        <v>5</v>
      </c>
      <c r="M206" s="106" t="s">
        <v>79</v>
      </c>
      <c r="N206" s="95">
        <v>1</v>
      </c>
      <c r="O206" s="95" t="s">
        <v>381</v>
      </c>
      <c r="P206" s="83" t="s">
        <v>149</v>
      </c>
      <c r="Q206" s="83" t="s">
        <v>147</v>
      </c>
      <c r="U206" s="83">
        <v>0</v>
      </c>
      <c r="V206" s="96" t="s">
        <v>81</v>
      </c>
      <c r="X206" s="102">
        <v>1</v>
      </c>
      <c r="Y206" s="103">
        <f t="shared" si="3"/>
        <v>5</v>
      </c>
    </row>
    <row r="207" spans="1:25" x14ac:dyDescent="0.2">
      <c r="A207" s="95">
        <v>4</v>
      </c>
      <c r="B207" s="105" t="s">
        <v>433</v>
      </c>
      <c r="C207" s="83" t="s">
        <v>664</v>
      </c>
      <c r="D207" s="83" t="s">
        <v>665</v>
      </c>
      <c r="E207" s="83" t="s">
        <v>666</v>
      </c>
      <c r="F207" s="83" t="s">
        <v>667</v>
      </c>
      <c r="G207" s="83" t="s">
        <v>461</v>
      </c>
      <c r="H207" s="83" t="s">
        <v>118</v>
      </c>
      <c r="I207" s="95" t="s">
        <v>82</v>
      </c>
      <c r="J207" s="83" t="s">
        <v>91</v>
      </c>
      <c r="K207" s="83" t="s">
        <v>151</v>
      </c>
      <c r="L207" s="95">
        <v>13</v>
      </c>
      <c r="M207" s="106" t="s">
        <v>79</v>
      </c>
      <c r="N207" s="95">
        <v>2</v>
      </c>
      <c r="O207" s="95" t="s">
        <v>382</v>
      </c>
      <c r="P207" s="83" t="s">
        <v>152</v>
      </c>
      <c r="Q207" s="83" t="s">
        <v>153</v>
      </c>
      <c r="U207" s="83">
        <v>2014</v>
      </c>
      <c r="X207" s="102">
        <v>1</v>
      </c>
      <c r="Y207" s="103">
        <f t="shared" si="3"/>
        <v>13</v>
      </c>
    </row>
    <row r="208" spans="1:25" x14ac:dyDescent="0.2">
      <c r="A208" s="95">
        <v>4</v>
      </c>
      <c r="B208" s="105" t="s">
        <v>433</v>
      </c>
      <c r="C208" s="83" t="s">
        <v>664</v>
      </c>
      <c r="D208" s="83" t="s">
        <v>665</v>
      </c>
      <c r="E208" s="83" t="s">
        <v>666</v>
      </c>
      <c r="F208" s="83" t="s">
        <v>667</v>
      </c>
      <c r="G208" s="83" t="s">
        <v>461</v>
      </c>
      <c r="H208" s="83" t="s">
        <v>118</v>
      </c>
      <c r="I208" s="95" t="s">
        <v>82</v>
      </c>
      <c r="J208" s="83" t="s">
        <v>91</v>
      </c>
      <c r="K208" s="83" t="s">
        <v>151</v>
      </c>
      <c r="L208" s="95">
        <v>1</v>
      </c>
      <c r="M208" s="106" t="s">
        <v>79</v>
      </c>
      <c r="N208" s="95">
        <v>3</v>
      </c>
      <c r="O208" s="95" t="s">
        <v>382</v>
      </c>
      <c r="P208" s="83" t="s">
        <v>152</v>
      </c>
      <c r="Q208" s="83" t="s">
        <v>153</v>
      </c>
      <c r="U208" s="83">
        <v>0</v>
      </c>
      <c r="X208" s="102">
        <v>1</v>
      </c>
      <c r="Y208" s="103">
        <f t="shared" si="3"/>
        <v>1</v>
      </c>
    </row>
    <row r="209" spans="1:25" x14ac:dyDescent="0.2">
      <c r="A209" s="95">
        <v>4</v>
      </c>
      <c r="B209" s="105" t="s">
        <v>433</v>
      </c>
      <c r="C209" s="83" t="s">
        <v>664</v>
      </c>
      <c r="D209" s="83" t="s">
        <v>665</v>
      </c>
      <c r="E209" s="83" t="s">
        <v>666</v>
      </c>
      <c r="F209" s="83" t="s">
        <v>667</v>
      </c>
      <c r="G209" s="83" t="s">
        <v>461</v>
      </c>
      <c r="H209" s="83" t="s">
        <v>143</v>
      </c>
      <c r="I209" s="95" t="s">
        <v>82</v>
      </c>
      <c r="J209" s="83" t="s">
        <v>144</v>
      </c>
      <c r="K209" s="83" t="s">
        <v>154</v>
      </c>
      <c r="L209" s="95">
        <v>2</v>
      </c>
      <c r="M209" s="106" t="s">
        <v>79</v>
      </c>
      <c r="N209" s="95">
        <v>1</v>
      </c>
      <c r="O209" s="95" t="s">
        <v>382</v>
      </c>
      <c r="P209" s="83" t="s">
        <v>155</v>
      </c>
      <c r="Q209" s="83" t="s">
        <v>153</v>
      </c>
      <c r="U209" s="83">
        <v>0</v>
      </c>
      <c r="X209" s="102">
        <v>1</v>
      </c>
      <c r="Y209" s="103">
        <f t="shared" si="3"/>
        <v>2</v>
      </c>
    </row>
    <row r="210" spans="1:25" x14ac:dyDescent="0.2">
      <c r="A210" s="95">
        <v>4</v>
      </c>
      <c r="B210" s="105" t="s">
        <v>433</v>
      </c>
      <c r="C210" s="83" t="s">
        <v>664</v>
      </c>
      <c r="D210" s="83" t="s">
        <v>665</v>
      </c>
      <c r="E210" s="83" t="s">
        <v>666</v>
      </c>
      <c r="F210" s="83" t="s">
        <v>667</v>
      </c>
      <c r="G210" s="83" t="s">
        <v>461</v>
      </c>
      <c r="H210" s="83" t="s">
        <v>190</v>
      </c>
      <c r="I210" s="95" t="s">
        <v>82</v>
      </c>
      <c r="J210" s="83" t="s">
        <v>144</v>
      </c>
      <c r="K210" s="83" t="s">
        <v>154</v>
      </c>
      <c r="L210" s="95">
        <v>2</v>
      </c>
      <c r="M210" s="106" t="s">
        <v>79</v>
      </c>
      <c r="N210" s="95">
        <v>2</v>
      </c>
      <c r="O210" s="95" t="s">
        <v>382</v>
      </c>
      <c r="P210" s="83" t="s">
        <v>155</v>
      </c>
      <c r="Q210" s="83" t="s">
        <v>153</v>
      </c>
      <c r="U210" s="83">
        <v>2014</v>
      </c>
      <c r="X210" s="102">
        <v>1</v>
      </c>
      <c r="Y210" s="103">
        <f t="shared" si="3"/>
        <v>2</v>
      </c>
    </row>
    <row r="211" spans="1:25" x14ac:dyDescent="0.2">
      <c r="A211" s="95">
        <v>4</v>
      </c>
      <c r="B211" s="105" t="s">
        <v>433</v>
      </c>
      <c r="C211" s="83" t="s">
        <v>664</v>
      </c>
      <c r="D211" s="83" t="s">
        <v>665</v>
      </c>
      <c r="E211" s="83" t="s">
        <v>666</v>
      </c>
      <c r="F211" s="83" t="s">
        <v>667</v>
      </c>
      <c r="G211" s="83" t="s">
        <v>461</v>
      </c>
      <c r="H211" s="83" t="s">
        <v>157</v>
      </c>
      <c r="I211" s="95" t="s">
        <v>82</v>
      </c>
      <c r="J211" s="83" t="s">
        <v>144</v>
      </c>
      <c r="K211" s="83" t="s">
        <v>154</v>
      </c>
      <c r="L211" s="95">
        <v>1</v>
      </c>
      <c r="M211" s="106" t="s">
        <v>79</v>
      </c>
      <c r="N211" s="95">
        <v>2</v>
      </c>
      <c r="O211" s="95" t="s">
        <v>382</v>
      </c>
      <c r="P211" s="83" t="s">
        <v>155</v>
      </c>
      <c r="Q211" s="83" t="s">
        <v>153</v>
      </c>
      <c r="U211" s="83">
        <v>2014</v>
      </c>
      <c r="X211" s="102">
        <v>1</v>
      </c>
      <c r="Y211" s="103">
        <f t="shared" si="3"/>
        <v>1</v>
      </c>
    </row>
    <row r="212" spans="1:25" x14ac:dyDescent="0.2">
      <c r="A212" s="95">
        <v>4</v>
      </c>
      <c r="B212" s="105" t="s">
        <v>433</v>
      </c>
      <c r="C212" s="83" t="s">
        <v>664</v>
      </c>
      <c r="D212" s="83" t="s">
        <v>665</v>
      </c>
      <c r="E212" s="83" t="s">
        <v>666</v>
      </c>
      <c r="F212" s="83" t="s">
        <v>667</v>
      </c>
      <c r="G212" s="83" t="s">
        <v>461</v>
      </c>
      <c r="H212" s="83" t="s">
        <v>150</v>
      </c>
      <c r="I212" s="95" t="s">
        <v>82</v>
      </c>
      <c r="J212" s="83" t="s">
        <v>144</v>
      </c>
      <c r="K212" s="83" t="s">
        <v>154</v>
      </c>
      <c r="L212" s="95">
        <v>1</v>
      </c>
      <c r="M212" s="106" t="s">
        <v>79</v>
      </c>
      <c r="N212" s="95">
        <v>2</v>
      </c>
      <c r="O212" s="95" t="s">
        <v>382</v>
      </c>
      <c r="P212" s="83" t="s">
        <v>155</v>
      </c>
      <c r="Q212" s="83" t="s">
        <v>153</v>
      </c>
      <c r="U212" s="83">
        <v>2014</v>
      </c>
      <c r="X212" s="102">
        <v>1</v>
      </c>
      <c r="Y212" s="103">
        <f t="shared" si="3"/>
        <v>1</v>
      </c>
    </row>
    <row r="213" spans="1:25" x14ac:dyDescent="0.2">
      <c r="A213" s="95">
        <v>4</v>
      </c>
      <c r="B213" s="105" t="s">
        <v>433</v>
      </c>
      <c r="C213" s="83" t="s">
        <v>664</v>
      </c>
      <c r="D213" s="83" t="s">
        <v>665</v>
      </c>
      <c r="E213" s="83" t="s">
        <v>666</v>
      </c>
      <c r="F213" s="83" t="s">
        <v>667</v>
      </c>
      <c r="G213" s="83" t="s">
        <v>461</v>
      </c>
      <c r="H213" s="83" t="s">
        <v>118</v>
      </c>
      <c r="I213" s="95" t="s">
        <v>82</v>
      </c>
      <c r="J213" s="83" t="s">
        <v>91</v>
      </c>
      <c r="K213" s="83" t="s">
        <v>154</v>
      </c>
      <c r="L213" s="95">
        <v>2</v>
      </c>
      <c r="M213" s="106" t="s">
        <v>79</v>
      </c>
      <c r="N213" s="95">
        <v>3</v>
      </c>
      <c r="O213" s="95" t="s">
        <v>382</v>
      </c>
      <c r="P213" s="83" t="s">
        <v>155</v>
      </c>
      <c r="Q213" s="83" t="s">
        <v>153</v>
      </c>
      <c r="U213" s="83">
        <v>0</v>
      </c>
      <c r="X213" s="102">
        <v>1</v>
      </c>
      <c r="Y213" s="103">
        <f t="shared" si="3"/>
        <v>2</v>
      </c>
    </row>
    <row r="214" spans="1:25" x14ac:dyDescent="0.2">
      <c r="A214" s="95">
        <v>4</v>
      </c>
      <c r="B214" s="105" t="s">
        <v>433</v>
      </c>
      <c r="C214" s="83" t="s">
        <v>664</v>
      </c>
      <c r="D214" s="83" t="s">
        <v>665</v>
      </c>
      <c r="E214" s="83" t="s">
        <v>666</v>
      </c>
      <c r="F214" s="83" t="s">
        <v>667</v>
      </c>
      <c r="G214" s="83" t="s">
        <v>461</v>
      </c>
      <c r="H214" s="83" t="s">
        <v>118</v>
      </c>
      <c r="I214" s="95" t="s">
        <v>82</v>
      </c>
      <c r="J214" s="83" t="s">
        <v>91</v>
      </c>
      <c r="K214" s="83" t="s">
        <v>154</v>
      </c>
      <c r="L214" s="95">
        <v>20</v>
      </c>
      <c r="M214" s="106" t="s">
        <v>79</v>
      </c>
      <c r="N214" s="95">
        <v>2</v>
      </c>
      <c r="O214" s="95" t="s">
        <v>382</v>
      </c>
      <c r="P214" s="83" t="s">
        <v>155</v>
      </c>
      <c r="Q214" s="83" t="s">
        <v>153</v>
      </c>
      <c r="U214" s="83">
        <v>2014</v>
      </c>
      <c r="X214" s="102">
        <v>1</v>
      </c>
      <c r="Y214" s="103">
        <f t="shared" si="3"/>
        <v>20</v>
      </c>
    </row>
    <row r="215" spans="1:25" x14ac:dyDescent="0.2">
      <c r="A215" s="95">
        <v>4</v>
      </c>
      <c r="B215" s="105" t="s">
        <v>433</v>
      </c>
      <c r="C215" s="83" t="s">
        <v>664</v>
      </c>
      <c r="D215" s="83" t="s">
        <v>665</v>
      </c>
      <c r="E215" s="83" t="s">
        <v>666</v>
      </c>
      <c r="F215" s="83" t="s">
        <v>667</v>
      </c>
      <c r="G215" s="83" t="s">
        <v>461</v>
      </c>
      <c r="H215" s="83" t="s">
        <v>118</v>
      </c>
      <c r="I215" s="95" t="s">
        <v>82</v>
      </c>
      <c r="J215" s="83" t="s">
        <v>91</v>
      </c>
      <c r="K215" s="83" t="s">
        <v>184</v>
      </c>
      <c r="L215" s="95">
        <v>2535</v>
      </c>
      <c r="M215" s="106" t="s">
        <v>159</v>
      </c>
      <c r="N215" s="95">
        <v>1</v>
      </c>
      <c r="O215" s="95" t="s">
        <v>382</v>
      </c>
      <c r="P215" s="83" t="s">
        <v>185</v>
      </c>
      <c r="Q215" s="83" t="s">
        <v>153</v>
      </c>
      <c r="U215" s="83">
        <v>0</v>
      </c>
      <c r="V215" s="96" t="s">
        <v>81</v>
      </c>
      <c r="X215" s="102">
        <v>1</v>
      </c>
      <c r="Y215" s="103">
        <f t="shared" si="3"/>
        <v>2535</v>
      </c>
    </row>
    <row r="216" spans="1:25" x14ac:dyDescent="0.2">
      <c r="A216" s="95">
        <v>4</v>
      </c>
      <c r="B216" s="105" t="s">
        <v>433</v>
      </c>
      <c r="C216" s="83" t="s">
        <v>664</v>
      </c>
      <c r="D216" s="83" t="s">
        <v>665</v>
      </c>
      <c r="E216" s="83" t="s">
        <v>666</v>
      </c>
      <c r="F216" s="83" t="s">
        <v>667</v>
      </c>
      <c r="G216" s="83" t="s">
        <v>461</v>
      </c>
      <c r="H216" s="83" t="s">
        <v>118</v>
      </c>
      <c r="I216" s="95" t="s">
        <v>82</v>
      </c>
      <c r="J216" s="83" t="s">
        <v>91</v>
      </c>
      <c r="K216" s="83" t="s">
        <v>158</v>
      </c>
      <c r="L216" s="95">
        <v>2535</v>
      </c>
      <c r="M216" s="106" t="s">
        <v>159</v>
      </c>
      <c r="N216" s="95">
        <v>1</v>
      </c>
      <c r="O216" s="95" t="s">
        <v>382</v>
      </c>
      <c r="P216" s="83" t="s">
        <v>160</v>
      </c>
      <c r="Q216" s="83" t="s">
        <v>153</v>
      </c>
      <c r="U216" s="83">
        <v>0</v>
      </c>
      <c r="V216" s="96" t="s">
        <v>81</v>
      </c>
      <c r="X216" s="102">
        <v>1</v>
      </c>
      <c r="Y216" s="103">
        <f t="shared" si="3"/>
        <v>2535</v>
      </c>
    </row>
    <row r="217" spans="1:25" x14ac:dyDescent="0.2">
      <c r="A217" s="95">
        <v>4</v>
      </c>
      <c r="B217" s="105" t="s">
        <v>433</v>
      </c>
      <c r="C217" s="83" t="s">
        <v>664</v>
      </c>
      <c r="D217" s="83" t="s">
        <v>665</v>
      </c>
      <c r="E217" s="83" t="s">
        <v>666</v>
      </c>
      <c r="F217" s="83" t="s">
        <v>667</v>
      </c>
      <c r="G217" s="83" t="s">
        <v>461</v>
      </c>
      <c r="H217" s="83" t="s">
        <v>709</v>
      </c>
      <c r="I217" s="95" t="s">
        <v>82</v>
      </c>
      <c r="J217" s="83" t="s">
        <v>91</v>
      </c>
      <c r="K217" s="83" t="s">
        <v>710</v>
      </c>
      <c r="L217" s="95">
        <v>1</v>
      </c>
      <c r="M217" s="106" t="s">
        <v>79</v>
      </c>
      <c r="N217" s="95">
        <v>1</v>
      </c>
      <c r="O217" s="95" t="s">
        <v>383</v>
      </c>
      <c r="P217" s="83" t="s">
        <v>161</v>
      </c>
      <c r="Q217" s="83" t="s">
        <v>162</v>
      </c>
      <c r="R217" s="83" t="s">
        <v>711</v>
      </c>
      <c r="U217" s="83">
        <v>2014</v>
      </c>
      <c r="X217" s="102">
        <v>1</v>
      </c>
      <c r="Y217" s="103">
        <f t="shared" si="3"/>
        <v>1</v>
      </c>
    </row>
    <row r="218" spans="1:25" x14ac:dyDescent="0.2">
      <c r="A218" s="95">
        <v>4</v>
      </c>
      <c r="B218" s="105" t="s">
        <v>433</v>
      </c>
      <c r="C218" s="83" t="s">
        <v>664</v>
      </c>
      <c r="D218" s="83" t="s">
        <v>665</v>
      </c>
      <c r="E218" s="83" t="s">
        <v>666</v>
      </c>
      <c r="F218" s="83" t="s">
        <v>667</v>
      </c>
      <c r="G218" s="83" t="s">
        <v>461</v>
      </c>
      <c r="H218" s="83" t="s">
        <v>712</v>
      </c>
      <c r="I218" s="95" t="s">
        <v>82</v>
      </c>
      <c r="J218" s="83" t="s">
        <v>91</v>
      </c>
      <c r="K218" s="83" t="s">
        <v>713</v>
      </c>
      <c r="L218" s="95">
        <v>1</v>
      </c>
      <c r="M218" s="106" t="s">
        <v>79</v>
      </c>
      <c r="N218" s="95">
        <v>1</v>
      </c>
      <c r="O218" s="95" t="s">
        <v>383</v>
      </c>
      <c r="P218" s="83" t="s">
        <v>161</v>
      </c>
      <c r="Q218" s="83" t="s">
        <v>162</v>
      </c>
      <c r="R218" s="83" t="s">
        <v>711</v>
      </c>
      <c r="U218" s="83">
        <v>2014</v>
      </c>
      <c r="X218" s="102">
        <v>1</v>
      </c>
      <c r="Y218" s="103">
        <f t="shared" si="3"/>
        <v>1</v>
      </c>
    </row>
    <row r="219" spans="1:25" x14ac:dyDescent="0.2">
      <c r="A219" s="95">
        <v>4</v>
      </c>
      <c r="B219" s="105" t="s">
        <v>433</v>
      </c>
      <c r="C219" s="83" t="s">
        <v>664</v>
      </c>
      <c r="D219" s="83" t="s">
        <v>665</v>
      </c>
      <c r="E219" s="83" t="s">
        <v>666</v>
      </c>
      <c r="F219" s="83" t="s">
        <v>667</v>
      </c>
      <c r="G219" s="83" t="s">
        <v>461</v>
      </c>
      <c r="H219" s="83" t="s">
        <v>714</v>
      </c>
      <c r="I219" s="95" t="s">
        <v>82</v>
      </c>
      <c r="J219" s="83" t="s">
        <v>91</v>
      </c>
      <c r="K219" s="83" t="s">
        <v>715</v>
      </c>
      <c r="L219" s="95">
        <v>1</v>
      </c>
      <c r="M219" s="106" t="s">
        <v>79</v>
      </c>
      <c r="N219" s="95">
        <v>1</v>
      </c>
      <c r="O219" s="95" t="s">
        <v>383</v>
      </c>
      <c r="P219" s="83" t="s">
        <v>161</v>
      </c>
      <c r="Q219" s="83" t="s">
        <v>162</v>
      </c>
      <c r="R219" s="83" t="s">
        <v>716</v>
      </c>
      <c r="U219" s="83">
        <v>2014</v>
      </c>
      <c r="X219" s="102">
        <v>1</v>
      </c>
      <c r="Y219" s="103">
        <f t="shared" si="3"/>
        <v>1</v>
      </c>
    </row>
    <row r="220" spans="1:25" x14ac:dyDescent="0.2">
      <c r="A220" s="95">
        <v>4</v>
      </c>
      <c r="B220" s="105" t="s">
        <v>433</v>
      </c>
      <c r="C220" s="83" t="s">
        <v>664</v>
      </c>
      <c r="D220" s="83" t="s">
        <v>665</v>
      </c>
      <c r="E220" s="83" t="s">
        <v>666</v>
      </c>
      <c r="F220" s="83" t="s">
        <v>667</v>
      </c>
      <c r="G220" s="83" t="s">
        <v>461</v>
      </c>
      <c r="H220" s="83" t="s">
        <v>717</v>
      </c>
      <c r="I220" s="95" t="s">
        <v>82</v>
      </c>
      <c r="J220" s="83" t="s">
        <v>91</v>
      </c>
      <c r="K220" s="83" t="s">
        <v>718</v>
      </c>
      <c r="L220" s="95">
        <v>1</v>
      </c>
      <c r="M220" s="106" t="s">
        <v>79</v>
      </c>
      <c r="N220" s="95">
        <v>1</v>
      </c>
      <c r="O220" s="95" t="s">
        <v>383</v>
      </c>
      <c r="P220" s="83" t="s">
        <v>165</v>
      </c>
      <c r="Q220" s="83" t="s">
        <v>162</v>
      </c>
      <c r="R220" s="83" t="s">
        <v>711</v>
      </c>
      <c r="U220" s="83">
        <v>2014</v>
      </c>
      <c r="X220" s="102">
        <v>1</v>
      </c>
      <c r="Y220" s="103">
        <f t="shared" si="3"/>
        <v>1</v>
      </c>
    </row>
    <row r="221" spans="1:25" x14ac:dyDescent="0.2">
      <c r="A221" s="95">
        <v>4</v>
      </c>
      <c r="B221" s="105" t="s">
        <v>433</v>
      </c>
      <c r="C221" s="83" t="s">
        <v>664</v>
      </c>
      <c r="D221" s="83" t="s">
        <v>665</v>
      </c>
      <c r="E221" s="83" t="s">
        <v>666</v>
      </c>
      <c r="F221" s="83" t="s">
        <v>667</v>
      </c>
      <c r="G221" s="83" t="s">
        <v>461</v>
      </c>
      <c r="H221" s="83" t="s">
        <v>719</v>
      </c>
      <c r="I221" s="95" t="s">
        <v>82</v>
      </c>
      <c r="J221" s="83" t="s">
        <v>91</v>
      </c>
      <c r="K221" s="83" t="s">
        <v>720</v>
      </c>
      <c r="L221" s="95">
        <v>1</v>
      </c>
      <c r="M221" s="106" t="s">
        <v>79</v>
      </c>
      <c r="N221" s="95">
        <v>1</v>
      </c>
      <c r="O221" s="95" t="s">
        <v>383</v>
      </c>
      <c r="P221" s="83" t="s">
        <v>169</v>
      </c>
      <c r="Q221" s="83" t="s">
        <v>162</v>
      </c>
      <c r="R221" s="83" t="s">
        <v>322</v>
      </c>
      <c r="U221" s="83">
        <v>2014</v>
      </c>
      <c r="X221" s="102">
        <v>1</v>
      </c>
      <c r="Y221" s="103">
        <f t="shared" si="3"/>
        <v>1</v>
      </c>
    </row>
    <row r="222" spans="1:25" x14ac:dyDescent="0.2">
      <c r="A222" s="95">
        <v>4</v>
      </c>
      <c r="B222" s="105" t="s">
        <v>433</v>
      </c>
      <c r="C222" s="83" t="s">
        <v>664</v>
      </c>
      <c r="D222" s="83" t="s">
        <v>665</v>
      </c>
      <c r="E222" s="83" t="s">
        <v>666</v>
      </c>
      <c r="F222" s="83" t="s">
        <v>667</v>
      </c>
      <c r="G222" s="83" t="s">
        <v>461</v>
      </c>
      <c r="H222" s="83" t="s">
        <v>721</v>
      </c>
      <c r="I222" s="95" t="s">
        <v>82</v>
      </c>
      <c r="J222" s="83" t="s">
        <v>91</v>
      </c>
      <c r="K222" s="83" t="s">
        <v>411</v>
      </c>
      <c r="L222" s="95">
        <v>1</v>
      </c>
      <c r="M222" s="106" t="s">
        <v>79</v>
      </c>
      <c r="N222" s="95">
        <v>1</v>
      </c>
      <c r="O222" s="95" t="s">
        <v>383</v>
      </c>
      <c r="P222" s="83" t="s">
        <v>230</v>
      </c>
      <c r="Q222" s="83" t="s">
        <v>162</v>
      </c>
      <c r="R222" s="83" t="s">
        <v>722</v>
      </c>
      <c r="U222" s="83">
        <v>2014</v>
      </c>
      <c r="W222" s="97" t="s">
        <v>723</v>
      </c>
      <c r="X222" s="102">
        <v>1</v>
      </c>
      <c r="Y222" s="103">
        <f t="shared" si="3"/>
        <v>1</v>
      </c>
    </row>
    <row r="223" spans="1:25" x14ac:dyDescent="0.2">
      <c r="A223" s="95">
        <v>4</v>
      </c>
      <c r="B223" s="105" t="s">
        <v>433</v>
      </c>
      <c r="C223" s="83" t="s">
        <v>664</v>
      </c>
      <c r="D223" s="83" t="s">
        <v>665</v>
      </c>
      <c r="E223" s="83" t="s">
        <v>666</v>
      </c>
      <c r="F223" s="83" t="s">
        <v>667</v>
      </c>
      <c r="G223" s="83" t="s">
        <v>461</v>
      </c>
      <c r="H223" s="83" t="s">
        <v>118</v>
      </c>
      <c r="I223" s="95" t="s">
        <v>82</v>
      </c>
      <c r="J223" s="83" t="s">
        <v>91</v>
      </c>
      <c r="K223" s="83" t="s">
        <v>170</v>
      </c>
      <c r="L223" s="95">
        <v>1</v>
      </c>
      <c r="M223" s="106" t="s">
        <v>116</v>
      </c>
      <c r="N223" s="95">
        <v>1</v>
      </c>
      <c r="O223" s="95" t="s">
        <v>383</v>
      </c>
      <c r="P223" s="83" t="s">
        <v>171</v>
      </c>
      <c r="Q223" s="83" t="s">
        <v>162</v>
      </c>
      <c r="U223" s="83">
        <v>0</v>
      </c>
      <c r="X223" s="102">
        <v>1</v>
      </c>
      <c r="Y223" s="103">
        <f t="shared" si="3"/>
        <v>1</v>
      </c>
    </row>
    <row r="224" spans="1:25" ht="90" x14ac:dyDescent="0.2">
      <c r="A224" s="95">
        <v>4</v>
      </c>
      <c r="B224" s="105" t="s">
        <v>433</v>
      </c>
      <c r="C224" s="83" t="s">
        <v>664</v>
      </c>
      <c r="D224" s="83" t="s">
        <v>665</v>
      </c>
      <c r="E224" s="83" t="s">
        <v>666</v>
      </c>
      <c r="F224" s="83" t="s">
        <v>667</v>
      </c>
      <c r="G224" s="83" t="s">
        <v>461</v>
      </c>
      <c r="H224" s="83" t="s">
        <v>679</v>
      </c>
      <c r="I224" s="95" t="s">
        <v>77</v>
      </c>
      <c r="J224" s="83" t="s">
        <v>91</v>
      </c>
      <c r="K224" s="83" t="s">
        <v>268</v>
      </c>
      <c r="L224" s="95">
        <v>1</v>
      </c>
      <c r="M224" s="106" t="s">
        <v>79</v>
      </c>
      <c r="N224" s="95">
        <v>4</v>
      </c>
      <c r="O224" s="95" t="s">
        <v>385</v>
      </c>
      <c r="P224" s="83" t="s">
        <v>172</v>
      </c>
      <c r="Q224" s="83" t="s">
        <v>173</v>
      </c>
      <c r="R224" s="83" t="s">
        <v>174</v>
      </c>
      <c r="S224" s="83" t="s">
        <v>652</v>
      </c>
      <c r="U224" s="83">
        <v>2014</v>
      </c>
      <c r="W224" s="97" t="s">
        <v>724</v>
      </c>
      <c r="X224" s="102">
        <v>1</v>
      </c>
      <c r="Y224" s="103">
        <f t="shared" si="3"/>
        <v>1</v>
      </c>
    </row>
    <row r="225" spans="1:25" x14ac:dyDescent="0.2">
      <c r="A225" s="95">
        <v>4</v>
      </c>
      <c r="B225" s="105" t="s">
        <v>433</v>
      </c>
      <c r="C225" s="83" t="s">
        <v>664</v>
      </c>
      <c r="D225" s="83" t="s">
        <v>665</v>
      </c>
      <c r="E225" s="83" t="s">
        <v>666</v>
      </c>
      <c r="F225" s="83" t="s">
        <v>667</v>
      </c>
      <c r="G225" s="83" t="s">
        <v>461</v>
      </c>
      <c r="H225" s="83" t="s">
        <v>465</v>
      </c>
      <c r="I225" s="95" t="s">
        <v>77</v>
      </c>
      <c r="J225" s="83" t="s">
        <v>78</v>
      </c>
      <c r="K225" s="83" t="s">
        <v>175</v>
      </c>
      <c r="L225" s="95">
        <v>3</v>
      </c>
      <c r="M225" s="106" t="s">
        <v>79</v>
      </c>
      <c r="N225" s="95">
        <v>2</v>
      </c>
      <c r="O225" s="95" t="s">
        <v>375</v>
      </c>
      <c r="P225" s="83" t="s">
        <v>176</v>
      </c>
      <c r="Q225" s="83" t="s">
        <v>128</v>
      </c>
      <c r="U225" s="83">
        <v>2014</v>
      </c>
      <c r="V225" s="96" t="s">
        <v>81</v>
      </c>
      <c r="W225" s="97" t="s">
        <v>725</v>
      </c>
      <c r="X225" s="102">
        <v>1</v>
      </c>
      <c r="Y225" s="103">
        <f t="shared" si="3"/>
        <v>3</v>
      </c>
    </row>
    <row r="226" spans="1:25" x14ac:dyDescent="0.2">
      <c r="A226" s="95">
        <v>4</v>
      </c>
      <c r="B226" s="105" t="s">
        <v>433</v>
      </c>
      <c r="C226" s="83" t="s">
        <v>664</v>
      </c>
      <c r="D226" s="83" t="s">
        <v>665</v>
      </c>
      <c r="E226" s="83" t="s">
        <v>666</v>
      </c>
      <c r="F226" s="83" t="s">
        <v>667</v>
      </c>
      <c r="G226" s="83" t="s">
        <v>461</v>
      </c>
      <c r="H226" s="83" t="s">
        <v>150</v>
      </c>
      <c r="I226" s="95" t="s">
        <v>82</v>
      </c>
      <c r="J226" s="83" t="s">
        <v>144</v>
      </c>
      <c r="K226" s="83" t="s">
        <v>191</v>
      </c>
      <c r="L226" s="95">
        <v>1</v>
      </c>
      <c r="M226" s="106" t="s">
        <v>79</v>
      </c>
      <c r="N226" s="95">
        <v>3</v>
      </c>
      <c r="O226" s="95" t="s">
        <v>381</v>
      </c>
      <c r="P226" s="83" t="s">
        <v>178</v>
      </c>
      <c r="Q226" s="83" t="s">
        <v>147</v>
      </c>
      <c r="U226" s="83">
        <v>0</v>
      </c>
      <c r="V226" s="96" t="s">
        <v>81</v>
      </c>
      <c r="X226" s="102">
        <v>1</v>
      </c>
      <c r="Y226" s="103">
        <f t="shared" si="3"/>
        <v>1</v>
      </c>
    </row>
    <row r="227" spans="1:25" x14ac:dyDescent="0.2">
      <c r="A227" s="95">
        <v>4</v>
      </c>
      <c r="B227" s="105" t="s">
        <v>433</v>
      </c>
      <c r="C227" s="83" t="s">
        <v>664</v>
      </c>
      <c r="D227" s="83" t="s">
        <v>726</v>
      </c>
      <c r="E227" s="83" t="s">
        <v>727</v>
      </c>
      <c r="F227" s="83" t="s">
        <v>667</v>
      </c>
      <c r="G227" s="83" t="s">
        <v>461</v>
      </c>
      <c r="H227" s="83" t="s">
        <v>118</v>
      </c>
      <c r="I227" s="95" t="s">
        <v>77</v>
      </c>
      <c r="J227" s="83" t="s">
        <v>91</v>
      </c>
      <c r="K227" s="83" t="s">
        <v>195</v>
      </c>
      <c r="L227" s="99">
        <v>1</v>
      </c>
      <c r="M227" s="106" t="s">
        <v>79</v>
      </c>
      <c r="N227" s="95">
        <v>3</v>
      </c>
      <c r="O227" s="95" t="s">
        <v>361</v>
      </c>
      <c r="P227" s="83" t="s">
        <v>196</v>
      </c>
      <c r="Q227" s="83" t="s">
        <v>197</v>
      </c>
      <c r="T227" s="98" t="s">
        <v>728</v>
      </c>
      <c r="U227" s="83">
        <v>2016</v>
      </c>
      <c r="X227" s="102">
        <v>1</v>
      </c>
      <c r="Y227" s="103">
        <f t="shared" si="3"/>
        <v>1</v>
      </c>
    </row>
    <row r="228" spans="1:25" x14ac:dyDescent="0.2">
      <c r="A228" s="95">
        <v>4</v>
      </c>
      <c r="B228" s="105" t="s">
        <v>433</v>
      </c>
      <c r="C228" s="83" t="s">
        <v>664</v>
      </c>
      <c r="D228" s="83" t="s">
        <v>726</v>
      </c>
      <c r="E228" s="83" t="s">
        <v>727</v>
      </c>
      <c r="F228" s="83" t="s">
        <v>667</v>
      </c>
      <c r="G228" s="83" t="s">
        <v>461</v>
      </c>
      <c r="H228" s="83" t="s">
        <v>465</v>
      </c>
      <c r="I228" s="95" t="s">
        <v>77</v>
      </c>
      <c r="J228" s="83" t="s">
        <v>78</v>
      </c>
      <c r="K228" s="83" t="s">
        <v>237</v>
      </c>
      <c r="L228" s="95">
        <v>1</v>
      </c>
      <c r="M228" s="106" t="s">
        <v>79</v>
      </c>
      <c r="N228" s="95">
        <v>1</v>
      </c>
      <c r="O228" s="95" t="s">
        <v>365</v>
      </c>
      <c r="P228" s="83" t="s">
        <v>238</v>
      </c>
      <c r="Q228" s="83" t="s">
        <v>90</v>
      </c>
      <c r="U228" s="83">
        <v>2016</v>
      </c>
      <c r="W228" s="97" t="s">
        <v>729</v>
      </c>
      <c r="X228" s="102">
        <v>1</v>
      </c>
      <c r="Y228" s="103">
        <f t="shared" si="3"/>
        <v>1</v>
      </c>
    </row>
    <row r="229" spans="1:25" x14ac:dyDescent="0.2">
      <c r="A229" s="95">
        <v>4</v>
      </c>
      <c r="B229" s="105" t="s">
        <v>433</v>
      </c>
      <c r="C229" s="83" t="s">
        <v>664</v>
      </c>
      <c r="D229" s="83" t="s">
        <v>726</v>
      </c>
      <c r="E229" s="83" t="s">
        <v>727</v>
      </c>
      <c r="F229" s="83" t="s">
        <v>667</v>
      </c>
      <c r="G229" s="83" t="s">
        <v>461</v>
      </c>
      <c r="H229" s="83" t="s">
        <v>118</v>
      </c>
      <c r="I229" s="95" t="s">
        <v>77</v>
      </c>
      <c r="J229" s="83" t="s">
        <v>91</v>
      </c>
      <c r="K229" s="83" t="s">
        <v>119</v>
      </c>
      <c r="L229" s="95">
        <v>1</v>
      </c>
      <c r="M229" s="106" t="s">
        <v>116</v>
      </c>
      <c r="N229" s="95">
        <v>1</v>
      </c>
      <c r="O229" s="95" t="s">
        <v>369</v>
      </c>
      <c r="P229" s="83" t="s">
        <v>120</v>
      </c>
      <c r="Q229" s="83" t="s">
        <v>105</v>
      </c>
      <c r="U229" s="83">
        <v>0</v>
      </c>
      <c r="X229" s="102">
        <v>1</v>
      </c>
      <c r="Y229" s="103">
        <f t="shared" si="3"/>
        <v>1</v>
      </c>
    </row>
    <row r="230" spans="1:25" x14ac:dyDescent="0.2">
      <c r="A230" s="95">
        <v>4</v>
      </c>
      <c r="B230" s="105" t="s">
        <v>433</v>
      </c>
      <c r="C230" s="83" t="s">
        <v>664</v>
      </c>
      <c r="D230" s="83" t="s">
        <v>726</v>
      </c>
      <c r="E230" s="83" t="s">
        <v>727</v>
      </c>
      <c r="F230" s="83" t="s">
        <v>667</v>
      </c>
      <c r="G230" s="83" t="s">
        <v>461</v>
      </c>
      <c r="H230" s="83" t="s">
        <v>118</v>
      </c>
      <c r="I230" s="95" t="s">
        <v>77</v>
      </c>
      <c r="J230" s="83" t="s">
        <v>91</v>
      </c>
      <c r="K230" s="83" t="s">
        <v>317</v>
      </c>
      <c r="L230" s="95">
        <v>1</v>
      </c>
      <c r="M230" s="106" t="s">
        <v>116</v>
      </c>
      <c r="N230" s="95">
        <v>1</v>
      </c>
      <c r="O230" s="95" t="s">
        <v>374</v>
      </c>
      <c r="P230" s="83" t="s">
        <v>318</v>
      </c>
      <c r="Q230" s="83" t="s">
        <v>121</v>
      </c>
      <c r="U230" s="83">
        <v>0</v>
      </c>
      <c r="X230" s="102">
        <v>1</v>
      </c>
      <c r="Y230" s="103">
        <f t="shared" si="3"/>
        <v>1</v>
      </c>
    </row>
    <row r="231" spans="1:25" x14ac:dyDescent="0.2">
      <c r="A231" s="95">
        <v>4</v>
      </c>
      <c r="B231" s="105" t="s">
        <v>433</v>
      </c>
      <c r="C231" s="83" t="s">
        <v>664</v>
      </c>
      <c r="D231" s="83" t="s">
        <v>726</v>
      </c>
      <c r="E231" s="83" t="s">
        <v>727</v>
      </c>
      <c r="F231" s="83" t="s">
        <v>667</v>
      </c>
      <c r="G231" s="83" t="s">
        <v>461</v>
      </c>
      <c r="H231" s="83" t="s">
        <v>118</v>
      </c>
      <c r="I231" s="95" t="s">
        <v>77</v>
      </c>
      <c r="J231" s="83" t="s">
        <v>91</v>
      </c>
      <c r="K231" s="83" t="s">
        <v>131</v>
      </c>
      <c r="L231" s="95">
        <v>1</v>
      </c>
      <c r="M231" s="106" t="s">
        <v>116</v>
      </c>
      <c r="N231" s="95">
        <v>1</v>
      </c>
      <c r="O231" s="95" t="s">
        <v>375</v>
      </c>
      <c r="P231" s="83" t="s">
        <v>132</v>
      </c>
      <c r="Q231" s="83" t="s">
        <v>128</v>
      </c>
      <c r="U231" s="83">
        <v>0</v>
      </c>
      <c r="X231" s="102">
        <v>1</v>
      </c>
      <c r="Y231" s="103">
        <f t="shared" si="3"/>
        <v>1</v>
      </c>
    </row>
    <row r="232" spans="1:25" x14ac:dyDescent="0.2">
      <c r="A232" s="95">
        <v>4</v>
      </c>
      <c r="B232" s="105" t="s">
        <v>433</v>
      </c>
      <c r="C232" s="83" t="s">
        <v>664</v>
      </c>
      <c r="D232" s="83" t="s">
        <v>726</v>
      </c>
      <c r="E232" s="83" t="s">
        <v>727</v>
      </c>
      <c r="F232" s="83" t="s">
        <v>667</v>
      </c>
      <c r="G232" s="83" t="s">
        <v>461</v>
      </c>
      <c r="H232" s="83" t="s">
        <v>118</v>
      </c>
      <c r="I232" s="95" t="s">
        <v>77</v>
      </c>
      <c r="J232" s="83" t="s">
        <v>91</v>
      </c>
      <c r="K232" s="83" t="s">
        <v>133</v>
      </c>
      <c r="L232" s="95">
        <v>1</v>
      </c>
      <c r="M232" s="106" t="s">
        <v>116</v>
      </c>
      <c r="N232" s="95">
        <v>1</v>
      </c>
      <c r="O232" s="95" t="s">
        <v>378</v>
      </c>
      <c r="P232" s="83" t="s">
        <v>134</v>
      </c>
      <c r="Q232" s="83" t="s">
        <v>135</v>
      </c>
      <c r="U232" s="83">
        <v>0</v>
      </c>
      <c r="X232" s="102">
        <v>1</v>
      </c>
      <c r="Y232" s="103">
        <f t="shared" si="3"/>
        <v>1</v>
      </c>
    </row>
    <row r="233" spans="1:25" x14ac:dyDescent="0.2">
      <c r="A233" s="95">
        <v>4</v>
      </c>
      <c r="B233" s="105" t="s">
        <v>433</v>
      </c>
      <c r="C233" s="83" t="s">
        <v>664</v>
      </c>
      <c r="D233" s="83" t="s">
        <v>726</v>
      </c>
      <c r="E233" s="83" t="s">
        <v>727</v>
      </c>
      <c r="F233" s="83" t="s">
        <v>667</v>
      </c>
      <c r="G233" s="83" t="s">
        <v>461</v>
      </c>
      <c r="H233" s="83" t="s">
        <v>118</v>
      </c>
      <c r="I233" s="95" t="s">
        <v>77</v>
      </c>
      <c r="J233" s="83" t="s">
        <v>91</v>
      </c>
      <c r="K233" s="83" t="s">
        <v>275</v>
      </c>
      <c r="L233" s="95">
        <v>1</v>
      </c>
      <c r="M233" s="106" t="s">
        <v>79</v>
      </c>
      <c r="N233" s="95">
        <v>2</v>
      </c>
      <c r="O233" s="95" t="s">
        <v>379</v>
      </c>
      <c r="P233" s="83" t="s">
        <v>276</v>
      </c>
      <c r="Q233" s="83" t="s">
        <v>137</v>
      </c>
      <c r="R233" s="83" t="s">
        <v>328</v>
      </c>
      <c r="S233" s="83" t="s">
        <v>208</v>
      </c>
      <c r="T233" s="83" t="s">
        <v>208</v>
      </c>
      <c r="U233" s="83">
        <v>2016</v>
      </c>
      <c r="X233" s="102">
        <v>1</v>
      </c>
      <c r="Y233" s="103">
        <f t="shared" si="3"/>
        <v>1</v>
      </c>
    </row>
    <row r="234" spans="1:25" x14ac:dyDescent="0.2">
      <c r="A234" s="95">
        <v>4</v>
      </c>
      <c r="B234" s="105" t="s">
        <v>433</v>
      </c>
      <c r="C234" s="83" t="s">
        <v>664</v>
      </c>
      <c r="D234" s="83" t="s">
        <v>726</v>
      </c>
      <c r="E234" s="83" t="s">
        <v>727</v>
      </c>
      <c r="F234" s="83" t="s">
        <v>667</v>
      </c>
      <c r="G234" s="83" t="s">
        <v>461</v>
      </c>
      <c r="H234" s="83" t="s">
        <v>143</v>
      </c>
      <c r="I234" s="95" t="s">
        <v>82</v>
      </c>
      <c r="J234" s="83" t="s">
        <v>144</v>
      </c>
      <c r="K234" s="83" t="s">
        <v>154</v>
      </c>
      <c r="L234" s="95">
        <v>9</v>
      </c>
      <c r="M234" s="106" t="s">
        <v>79</v>
      </c>
      <c r="N234" s="95">
        <v>2</v>
      </c>
      <c r="O234" s="95" t="s">
        <v>382</v>
      </c>
      <c r="P234" s="83" t="s">
        <v>155</v>
      </c>
      <c r="Q234" s="83" t="s">
        <v>153</v>
      </c>
      <c r="U234" s="83">
        <v>0</v>
      </c>
      <c r="X234" s="102">
        <v>1</v>
      </c>
      <c r="Y234" s="103">
        <f t="shared" si="3"/>
        <v>9</v>
      </c>
    </row>
    <row r="235" spans="1:25" x14ac:dyDescent="0.2">
      <c r="A235" s="95">
        <v>4</v>
      </c>
      <c r="B235" s="105" t="s">
        <v>433</v>
      </c>
      <c r="C235" s="83" t="s">
        <v>664</v>
      </c>
      <c r="D235" s="83" t="s">
        <v>726</v>
      </c>
      <c r="E235" s="83" t="s">
        <v>727</v>
      </c>
      <c r="F235" s="83" t="s">
        <v>667</v>
      </c>
      <c r="G235" s="83" t="s">
        <v>461</v>
      </c>
      <c r="H235" s="83" t="s">
        <v>118</v>
      </c>
      <c r="I235" s="95" t="s">
        <v>82</v>
      </c>
      <c r="J235" s="83" t="s">
        <v>91</v>
      </c>
      <c r="K235" s="83" t="s">
        <v>184</v>
      </c>
      <c r="L235" s="95">
        <v>210</v>
      </c>
      <c r="M235" s="106" t="s">
        <v>159</v>
      </c>
      <c r="N235" s="95">
        <v>1</v>
      </c>
      <c r="O235" s="95" t="s">
        <v>382</v>
      </c>
      <c r="P235" s="83" t="s">
        <v>185</v>
      </c>
      <c r="Q235" s="83" t="s">
        <v>153</v>
      </c>
      <c r="U235" s="83">
        <v>2016</v>
      </c>
      <c r="V235" s="96" t="s">
        <v>81</v>
      </c>
      <c r="X235" s="102">
        <v>1</v>
      </c>
      <c r="Y235" s="103">
        <f t="shared" si="3"/>
        <v>210</v>
      </c>
    </row>
    <row r="236" spans="1:25" x14ac:dyDescent="0.2">
      <c r="A236" s="95">
        <v>4</v>
      </c>
      <c r="B236" s="105" t="s">
        <v>433</v>
      </c>
      <c r="C236" s="83" t="s">
        <v>664</v>
      </c>
      <c r="D236" s="83" t="s">
        <v>726</v>
      </c>
      <c r="E236" s="83" t="s">
        <v>727</v>
      </c>
      <c r="F236" s="83" t="s">
        <v>667</v>
      </c>
      <c r="G236" s="83" t="s">
        <v>461</v>
      </c>
      <c r="H236" s="83" t="s">
        <v>118</v>
      </c>
      <c r="I236" s="95" t="s">
        <v>82</v>
      </c>
      <c r="J236" s="83" t="s">
        <v>91</v>
      </c>
      <c r="K236" s="83" t="s">
        <v>158</v>
      </c>
      <c r="L236" s="95">
        <v>210</v>
      </c>
      <c r="M236" s="106" t="s">
        <v>159</v>
      </c>
      <c r="N236" s="95">
        <v>1</v>
      </c>
      <c r="O236" s="95" t="s">
        <v>382</v>
      </c>
      <c r="P236" s="83" t="s">
        <v>160</v>
      </c>
      <c r="Q236" s="83" t="s">
        <v>153</v>
      </c>
      <c r="U236" s="83">
        <v>2016</v>
      </c>
      <c r="V236" s="96" t="s">
        <v>81</v>
      </c>
      <c r="X236" s="102">
        <v>1</v>
      </c>
      <c r="Y236" s="103">
        <f t="shared" si="3"/>
        <v>210</v>
      </c>
    </row>
    <row r="237" spans="1:25" ht="75" x14ac:dyDescent="0.2">
      <c r="A237" s="95">
        <v>4</v>
      </c>
      <c r="B237" s="105" t="s">
        <v>433</v>
      </c>
      <c r="C237" s="83" t="s">
        <v>664</v>
      </c>
      <c r="D237" s="83" t="s">
        <v>726</v>
      </c>
      <c r="E237" s="83" t="s">
        <v>727</v>
      </c>
      <c r="F237" s="83" t="s">
        <v>667</v>
      </c>
      <c r="G237" s="83" t="s">
        <v>461</v>
      </c>
      <c r="H237" s="83" t="s">
        <v>118</v>
      </c>
      <c r="I237" s="95" t="s">
        <v>82</v>
      </c>
      <c r="J237" s="83" t="s">
        <v>91</v>
      </c>
      <c r="K237" s="83" t="s">
        <v>235</v>
      </c>
      <c r="L237" s="95">
        <v>1</v>
      </c>
      <c r="M237" s="106" t="s">
        <v>79</v>
      </c>
      <c r="N237" s="95">
        <v>2</v>
      </c>
      <c r="O237" s="95" t="s">
        <v>383</v>
      </c>
      <c r="P237" s="83" t="s">
        <v>165</v>
      </c>
      <c r="Q237" s="83" t="s">
        <v>162</v>
      </c>
      <c r="R237" s="83" t="s">
        <v>730</v>
      </c>
      <c r="U237" s="83">
        <v>0</v>
      </c>
      <c r="W237" s="97" t="s">
        <v>731</v>
      </c>
      <c r="X237" s="102">
        <v>1</v>
      </c>
      <c r="Y237" s="103">
        <f t="shared" si="3"/>
        <v>1</v>
      </c>
    </row>
    <row r="238" spans="1:25" x14ac:dyDescent="0.2">
      <c r="A238" s="95">
        <v>4</v>
      </c>
      <c r="B238" s="105" t="s">
        <v>433</v>
      </c>
      <c r="C238" s="83" t="s">
        <v>664</v>
      </c>
      <c r="D238" s="83" t="s">
        <v>726</v>
      </c>
      <c r="E238" s="83" t="s">
        <v>727</v>
      </c>
      <c r="F238" s="83" t="s">
        <v>667</v>
      </c>
      <c r="G238" s="83" t="s">
        <v>461</v>
      </c>
      <c r="H238" s="83" t="s">
        <v>118</v>
      </c>
      <c r="I238" s="95" t="s">
        <v>82</v>
      </c>
      <c r="J238" s="83" t="s">
        <v>91</v>
      </c>
      <c r="K238" s="83" t="s">
        <v>170</v>
      </c>
      <c r="L238" s="95">
        <v>1</v>
      </c>
      <c r="M238" s="106" t="s">
        <v>116</v>
      </c>
      <c r="N238" s="95">
        <v>1</v>
      </c>
      <c r="O238" s="95" t="s">
        <v>383</v>
      </c>
      <c r="P238" s="83" t="s">
        <v>171</v>
      </c>
      <c r="Q238" s="83" t="s">
        <v>162</v>
      </c>
      <c r="U238" s="83">
        <v>0</v>
      </c>
      <c r="X238" s="102">
        <v>1</v>
      </c>
      <c r="Y238" s="103">
        <f t="shared" si="3"/>
        <v>1</v>
      </c>
    </row>
    <row r="239" spans="1:25" x14ac:dyDescent="0.2">
      <c r="A239" s="95">
        <v>4</v>
      </c>
      <c r="B239" s="105" t="s">
        <v>433</v>
      </c>
      <c r="C239" s="83" t="s">
        <v>664</v>
      </c>
      <c r="D239" s="83" t="s">
        <v>726</v>
      </c>
      <c r="E239" s="83" t="s">
        <v>727</v>
      </c>
      <c r="F239" s="83" t="s">
        <v>667</v>
      </c>
      <c r="G239" s="83" t="s">
        <v>461</v>
      </c>
      <c r="H239" s="83" t="s">
        <v>465</v>
      </c>
      <c r="I239" s="95" t="s">
        <v>77</v>
      </c>
      <c r="J239" s="83" t="s">
        <v>78</v>
      </c>
      <c r="K239" s="83" t="s">
        <v>175</v>
      </c>
      <c r="L239" s="95">
        <v>1</v>
      </c>
      <c r="M239" s="106" t="s">
        <v>79</v>
      </c>
      <c r="N239" s="95">
        <v>1</v>
      </c>
      <c r="O239" s="95" t="s">
        <v>375</v>
      </c>
      <c r="P239" s="83" t="s">
        <v>176</v>
      </c>
      <c r="Q239" s="83" t="s">
        <v>128</v>
      </c>
      <c r="U239" s="83">
        <v>2016</v>
      </c>
      <c r="V239" s="96" t="s">
        <v>81</v>
      </c>
      <c r="W239" s="97" t="s">
        <v>732</v>
      </c>
      <c r="X239" s="102">
        <v>1</v>
      </c>
      <c r="Y239" s="103">
        <f t="shared" si="3"/>
        <v>1</v>
      </c>
    </row>
    <row r="240" spans="1:25" x14ac:dyDescent="0.2">
      <c r="A240" s="95">
        <v>4</v>
      </c>
      <c r="B240" s="105" t="s">
        <v>433</v>
      </c>
      <c r="C240" s="83" t="s">
        <v>664</v>
      </c>
      <c r="D240" s="83" t="s">
        <v>733</v>
      </c>
      <c r="E240" s="83" t="s">
        <v>734</v>
      </c>
      <c r="F240" s="83" t="s">
        <v>667</v>
      </c>
      <c r="G240" s="83" t="s">
        <v>461</v>
      </c>
      <c r="H240" s="83" t="s">
        <v>194</v>
      </c>
      <c r="I240" s="95" t="s">
        <v>82</v>
      </c>
      <c r="J240" s="83" t="s">
        <v>147</v>
      </c>
      <c r="K240" s="83" t="s">
        <v>201</v>
      </c>
      <c r="L240" s="95">
        <v>9</v>
      </c>
      <c r="M240" s="106" t="s">
        <v>79</v>
      </c>
      <c r="N240" s="95">
        <v>1</v>
      </c>
      <c r="O240" s="95" t="s">
        <v>381</v>
      </c>
      <c r="P240" s="83" t="s">
        <v>202</v>
      </c>
      <c r="Q240" s="83" t="s">
        <v>147</v>
      </c>
      <c r="U240" s="83">
        <v>2016</v>
      </c>
      <c r="V240" s="96" t="s">
        <v>81</v>
      </c>
      <c r="X240" s="102">
        <v>1</v>
      </c>
      <c r="Y240" s="103">
        <f t="shared" si="3"/>
        <v>9</v>
      </c>
    </row>
    <row r="241" spans="1:25" x14ac:dyDescent="0.2">
      <c r="A241" s="95">
        <v>4</v>
      </c>
      <c r="B241" s="105" t="s">
        <v>433</v>
      </c>
      <c r="C241" s="83" t="s">
        <v>735</v>
      </c>
      <c r="D241" s="83" t="s">
        <v>736</v>
      </c>
      <c r="E241" s="83" t="s">
        <v>737</v>
      </c>
      <c r="F241" s="83" t="s">
        <v>738</v>
      </c>
      <c r="G241" s="83" t="s">
        <v>437</v>
      </c>
      <c r="H241" s="83" t="s">
        <v>395</v>
      </c>
      <c r="I241" s="95" t="s">
        <v>77</v>
      </c>
      <c r="J241" s="83" t="s">
        <v>78</v>
      </c>
      <c r="K241" s="83" t="s">
        <v>301</v>
      </c>
      <c r="L241" s="95">
        <v>1</v>
      </c>
      <c r="M241" s="106" t="s">
        <v>79</v>
      </c>
      <c r="N241" s="95">
        <v>1</v>
      </c>
      <c r="O241" s="95" t="s">
        <v>360</v>
      </c>
      <c r="P241" s="83" t="s">
        <v>302</v>
      </c>
      <c r="Q241" s="83" t="s">
        <v>80</v>
      </c>
      <c r="U241" s="83">
        <v>0</v>
      </c>
      <c r="V241" s="96" t="s">
        <v>81</v>
      </c>
      <c r="X241" s="102">
        <v>1</v>
      </c>
      <c r="Y241" s="103">
        <f t="shared" si="3"/>
        <v>1</v>
      </c>
    </row>
    <row r="242" spans="1:25" x14ac:dyDescent="0.2">
      <c r="A242" s="95">
        <v>4</v>
      </c>
      <c r="B242" s="105" t="s">
        <v>433</v>
      </c>
      <c r="C242" s="83" t="s">
        <v>735</v>
      </c>
      <c r="D242" s="83" t="s">
        <v>736</v>
      </c>
      <c r="E242" s="83" t="s">
        <v>737</v>
      </c>
      <c r="F242" s="83" t="s">
        <v>738</v>
      </c>
      <c r="G242" s="83" t="s">
        <v>437</v>
      </c>
      <c r="H242" s="83" t="s">
        <v>395</v>
      </c>
      <c r="I242" s="95" t="s">
        <v>77</v>
      </c>
      <c r="J242" s="83" t="s">
        <v>78</v>
      </c>
      <c r="K242" s="83" t="s">
        <v>195</v>
      </c>
      <c r="L242" s="99">
        <v>1</v>
      </c>
      <c r="M242" s="106" t="s">
        <v>79</v>
      </c>
      <c r="N242" s="95">
        <v>1</v>
      </c>
      <c r="O242" s="95" t="s">
        <v>361</v>
      </c>
      <c r="P242" s="83" t="s">
        <v>196</v>
      </c>
      <c r="Q242" s="83" t="s">
        <v>197</v>
      </c>
      <c r="T242" s="98" t="s">
        <v>739</v>
      </c>
      <c r="U242" s="83">
        <v>0</v>
      </c>
      <c r="X242" s="102">
        <v>1</v>
      </c>
      <c r="Y242" s="103">
        <f t="shared" si="3"/>
        <v>1</v>
      </c>
    </row>
    <row r="243" spans="1:25" x14ac:dyDescent="0.2">
      <c r="A243" s="95">
        <v>4</v>
      </c>
      <c r="B243" s="105" t="s">
        <v>433</v>
      </c>
      <c r="C243" s="83" t="s">
        <v>735</v>
      </c>
      <c r="D243" s="83" t="s">
        <v>736</v>
      </c>
      <c r="E243" s="83" t="s">
        <v>737</v>
      </c>
      <c r="F243" s="83" t="s">
        <v>738</v>
      </c>
      <c r="G243" s="83" t="s">
        <v>437</v>
      </c>
      <c r="H243" s="83" t="s">
        <v>211</v>
      </c>
      <c r="I243" s="95" t="s">
        <v>77</v>
      </c>
      <c r="J243" s="83" t="s">
        <v>87</v>
      </c>
      <c r="K243" s="83" t="s">
        <v>740</v>
      </c>
      <c r="L243" s="95">
        <v>1</v>
      </c>
      <c r="M243" s="106" t="s">
        <v>79</v>
      </c>
      <c r="N243" s="95">
        <v>3</v>
      </c>
      <c r="O243" s="95" t="s">
        <v>365</v>
      </c>
      <c r="P243" s="83" t="s">
        <v>312</v>
      </c>
      <c r="Q243" s="83" t="s">
        <v>90</v>
      </c>
      <c r="R243" s="83" t="s">
        <v>741</v>
      </c>
      <c r="S243" s="83" t="s">
        <v>742</v>
      </c>
      <c r="T243" s="83" t="s">
        <v>743</v>
      </c>
      <c r="U243" s="83">
        <v>2007</v>
      </c>
      <c r="W243" s="97" t="s">
        <v>744</v>
      </c>
      <c r="X243" s="102">
        <v>1</v>
      </c>
      <c r="Y243" s="103">
        <f t="shared" si="3"/>
        <v>1</v>
      </c>
    </row>
    <row r="244" spans="1:25" x14ac:dyDescent="0.2">
      <c r="A244" s="95">
        <v>4</v>
      </c>
      <c r="B244" s="105" t="s">
        <v>433</v>
      </c>
      <c r="C244" s="83" t="s">
        <v>735</v>
      </c>
      <c r="D244" s="83" t="s">
        <v>736</v>
      </c>
      <c r="E244" s="83" t="s">
        <v>737</v>
      </c>
      <c r="F244" s="83" t="s">
        <v>738</v>
      </c>
      <c r="G244" s="83" t="s">
        <v>437</v>
      </c>
      <c r="H244" s="83" t="s">
        <v>118</v>
      </c>
      <c r="I244" s="95" t="s">
        <v>77</v>
      </c>
      <c r="J244" s="83" t="s">
        <v>91</v>
      </c>
      <c r="K244" s="83" t="s">
        <v>209</v>
      </c>
      <c r="L244" s="95">
        <v>1</v>
      </c>
      <c r="M244" s="106" t="s">
        <v>116</v>
      </c>
      <c r="N244" s="95">
        <v>1</v>
      </c>
      <c r="O244" s="95" t="s">
        <v>365</v>
      </c>
      <c r="P244" s="83" t="s">
        <v>210</v>
      </c>
      <c r="Q244" s="83" t="s">
        <v>90</v>
      </c>
      <c r="U244" s="83">
        <v>0</v>
      </c>
      <c r="X244" s="102">
        <v>1</v>
      </c>
      <c r="Y244" s="103">
        <f t="shared" si="3"/>
        <v>1</v>
      </c>
    </row>
    <row r="245" spans="1:25" x14ac:dyDescent="0.2">
      <c r="A245" s="95">
        <v>4</v>
      </c>
      <c r="B245" s="105" t="s">
        <v>433</v>
      </c>
      <c r="C245" s="83" t="s">
        <v>735</v>
      </c>
      <c r="D245" s="83" t="s">
        <v>736</v>
      </c>
      <c r="E245" s="83" t="s">
        <v>737</v>
      </c>
      <c r="F245" s="83" t="s">
        <v>738</v>
      </c>
      <c r="G245" s="83" t="s">
        <v>437</v>
      </c>
      <c r="H245" s="83" t="s">
        <v>745</v>
      </c>
      <c r="I245" s="95" t="s">
        <v>77</v>
      </c>
      <c r="J245" s="83" t="s">
        <v>91</v>
      </c>
      <c r="K245" s="83" t="s">
        <v>237</v>
      </c>
      <c r="L245" s="95">
        <v>1</v>
      </c>
      <c r="M245" s="106" t="s">
        <v>79</v>
      </c>
      <c r="N245" s="95">
        <v>1</v>
      </c>
      <c r="O245" s="95" t="s">
        <v>365</v>
      </c>
      <c r="P245" s="83" t="s">
        <v>238</v>
      </c>
      <c r="Q245" s="83" t="s">
        <v>90</v>
      </c>
      <c r="U245" s="83">
        <v>2020</v>
      </c>
      <c r="W245" s="97" t="s">
        <v>746</v>
      </c>
      <c r="X245" s="102">
        <v>1</v>
      </c>
      <c r="Y245" s="103">
        <f t="shared" si="3"/>
        <v>1</v>
      </c>
    </row>
    <row r="246" spans="1:25" x14ac:dyDescent="0.2">
      <c r="A246" s="95">
        <v>4</v>
      </c>
      <c r="B246" s="105" t="s">
        <v>433</v>
      </c>
      <c r="C246" s="83" t="s">
        <v>735</v>
      </c>
      <c r="D246" s="83" t="s">
        <v>736</v>
      </c>
      <c r="E246" s="83" t="s">
        <v>737</v>
      </c>
      <c r="F246" s="83" t="s">
        <v>738</v>
      </c>
      <c r="G246" s="83" t="s">
        <v>437</v>
      </c>
      <c r="H246" s="83" t="s">
        <v>211</v>
      </c>
      <c r="I246" s="95" t="s">
        <v>77</v>
      </c>
      <c r="J246" s="83" t="s">
        <v>87</v>
      </c>
      <c r="K246" s="83" t="s">
        <v>247</v>
      </c>
      <c r="L246" s="95">
        <v>1</v>
      </c>
      <c r="M246" s="106" t="s">
        <v>79</v>
      </c>
      <c r="N246" s="95">
        <v>3</v>
      </c>
      <c r="O246" s="95" t="s">
        <v>365</v>
      </c>
      <c r="P246" s="83" t="s">
        <v>248</v>
      </c>
      <c r="Q246" s="83" t="s">
        <v>90</v>
      </c>
      <c r="U246" s="83">
        <v>2010</v>
      </c>
      <c r="W246" s="97" t="s">
        <v>747</v>
      </c>
      <c r="X246" s="102">
        <v>1</v>
      </c>
      <c r="Y246" s="103">
        <f t="shared" si="3"/>
        <v>1</v>
      </c>
    </row>
    <row r="247" spans="1:25" x14ac:dyDescent="0.2">
      <c r="A247" s="95">
        <v>4</v>
      </c>
      <c r="B247" s="105" t="s">
        <v>433</v>
      </c>
      <c r="C247" s="83" t="s">
        <v>735</v>
      </c>
      <c r="D247" s="83" t="s">
        <v>736</v>
      </c>
      <c r="E247" s="83" t="s">
        <v>737</v>
      </c>
      <c r="F247" s="83" t="s">
        <v>738</v>
      </c>
      <c r="G247" s="83" t="s">
        <v>437</v>
      </c>
      <c r="H247" s="83" t="s">
        <v>745</v>
      </c>
      <c r="I247" s="95" t="s">
        <v>77</v>
      </c>
      <c r="J247" s="83" t="s">
        <v>91</v>
      </c>
      <c r="K247" s="83" t="s">
        <v>366</v>
      </c>
      <c r="L247" s="95">
        <v>4</v>
      </c>
      <c r="M247" s="106" t="s">
        <v>79</v>
      </c>
      <c r="N247" s="95">
        <v>1</v>
      </c>
      <c r="O247" s="95" t="s">
        <v>365</v>
      </c>
      <c r="P247" s="83" t="s">
        <v>367</v>
      </c>
      <c r="Q247" s="83" t="s">
        <v>90</v>
      </c>
      <c r="U247" s="83">
        <v>2020</v>
      </c>
      <c r="W247" s="97" t="s">
        <v>748</v>
      </c>
      <c r="X247" s="102">
        <v>1</v>
      </c>
      <c r="Y247" s="103">
        <f t="shared" si="3"/>
        <v>4</v>
      </c>
    </row>
    <row r="248" spans="1:25" x14ac:dyDescent="0.2">
      <c r="A248" s="95">
        <v>4</v>
      </c>
      <c r="B248" s="105" t="s">
        <v>433</v>
      </c>
      <c r="C248" s="83" t="s">
        <v>735</v>
      </c>
      <c r="D248" s="83" t="s">
        <v>736</v>
      </c>
      <c r="E248" s="83" t="s">
        <v>737</v>
      </c>
      <c r="F248" s="83" t="s">
        <v>738</v>
      </c>
      <c r="G248" s="83" t="s">
        <v>437</v>
      </c>
      <c r="H248" s="83" t="s">
        <v>745</v>
      </c>
      <c r="I248" s="95" t="s">
        <v>77</v>
      </c>
      <c r="J248" s="83" t="s">
        <v>91</v>
      </c>
      <c r="K248" s="83" t="s">
        <v>366</v>
      </c>
      <c r="L248" s="95">
        <v>2</v>
      </c>
      <c r="M248" s="106" t="s">
        <v>79</v>
      </c>
      <c r="N248" s="95">
        <v>1</v>
      </c>
      <c r="O248" s="95" t="s">
        <v>365</v>
      </c>
      <c r="P248" s="83" t="s">
        <v>367</v>
      </c>
      <c r="Q248" s="83" t="s">
        <v>90</v>
      </c>
      <c r="U248" s="83">
        <v>2020</v>
      </c>
      <c r="W248" s="97" t="s">
        <v>749</v>
      </c>
      <c r="X248" s="102">
        <v>1</v>
      </c>
      <c r="Y248" s="103">
        <f t="shared" si="3"/>
        <v>2</v>
      </c>
    </row>
    <row r="249" spans="1:25" x14ac:dyDescent="0.2">
      <c r="A249" s="95">
        <v>4</v>
      </c>
      <c r="B249" s="105" t="s">
        <v>433</v>
      </c>
      <c r="C249" s="83" t="s">
        <v>735</v>
      </c>
      <c r="D249" s="83" t="s">
        <v>736</v>
      </c>
      <c r="E249" s="83" t="s">
        <v>737</v>
      </c>
      <c r="F249" s="83" t="s">
        <v>738</v>
      </c>
      <c r="G249" s="83" t="s">
        <v>437</v>
      </c>
      <c r="H249" s="83" t="s">
        <v>118</v>
      </c>
      <c r="I249" s="95" t="s">
        <v>77</v>
      </c>
      <c r="J249" s="83" t="s">
        <v>91</v>
      </c>
      <c r="K249" s="83" t="s">
        <v>366</v>
      </c>
      <c r="L249" s="95">
        <v>1</v>
      </c>
      <c r="M249" s="106" t="s">
        <v>79</v>
      </c>
      <c r="N249" s="95">
        <v>1</v>
      </c>
      <c r="O249" s="95" t="s">
        <v>365</v>
      </c>
      <c r="P249" s="83" t="s">
        <v>367</v>
      </c>
      <c r="Q249" s="83" t="s">
        <v>90</v>
      </c>
      <c r="U249" s="83">
        <v>2020</v>
      </c>
      <c r="W249" s="97" t="s">
        <v>749</v>
      </c>
      <c r="X249" s="102">
        <v>1</v>
      </c>
      <c r="Y249" s="103">
        <f t="shared" si="3"/>
        <v>1</v>
      </c>
    </row>
    <row r="250" spans="1:25" ht="30" x14ac:dyDescent="0.2">
      <c r="A250" s="95">
        <v>4</v>
      </c>
      <c r="B250" s="105" t="s">
        <v>433</v>
      </c>
      <c r="C250" s="83" t="s">
        <v>735</v>
      </c>
      <c r="D250" s="83" t="s">
        <v>736</v>
      </c>
      <c r="E250" s="83" t="s">
        <v>737</v>
      </c>
      <c r="F250" s="83" t="s">
        <v>738</v>
      </c>
      <c r="G250" s="83" t="s">
        <v>437</v>
      </c>
      <c r="H250" s="83" t="s">
        <v>118</v>
      </c>
      <c r="I250" s="95" t="s">
        <v>77</v>
      </c>
      <c r="J250" s="83" t="s">
        <v>91</v>
      </c>
      <c r="K250" s="83" t="s">
        <v>366</v>
      </c>
      <c r="L250" s="95">
        <v>8</v>
      </c>
      <c r="M250" s="106" t="s">
        <v>79</v>
      </c>
      <c r="N250" s="95">
        <v>1</v>
      </c>
      <c r="O250" s="95" t="s">
        <v>365</v>
      </c>
      <c r="P250" s="83" t="s">
        <v>367</v>
      </c>
      <c r="Q250" s="83" t="s">
        <v>90</v>
      </c>
      <c r="U250" s="83">
        <v>2020</v>
      </c>
      <c r="W250" s="97" t="s">
        <v>750</v>
      </c>
      <c r="X250" s="102">
        <v>1</v>
      </c>
      <c r="Y250" s="103">
        <f t="shared" si="3"/>
        <v>8</v>
      </c>
    </row>
    <row r="251" spans="1:25" x14ac:dyDescent="0.2">
      <c r="A251" s="95">
        <v>4</v>
      </c>
      <c r="B251" s="105" t="s">
        <v>433</v>
      </c>
      <c r="C251" s="83" t="s">
        <v>735</v>
      </c>
      <c r="D251" s="83" t="s">
        <v>736</v>
      </c>
      <c r="E251" s="83" t="s">
        <v>737</v>
      </c>
      <c r="F251" s="83" t="s">
        <v>738</v>
      </c>
      <c r="G251" s="83" t="s">
        <v>437</v>
      </c>
      <c r="H251" s="83" t="s">
        <v>324</v>
      </c>
      <c r="I251" s="95" t="s">
        <v>77</v>
      </c>
      <c r="J251" s="83" t="s">
        <v>87</v>
      </c>
      <c r="K251" s="83" t="s">
        <v>93</v>
      </c>
      <c r="L251" s="95">
        <v>1</v>
      </c>
      <c r="M251" s="106" t="s">
        <v>79</v>
      </c>
      <c r="N251" s="95">
        <v>3</v>
      </c>
      <c r="O251" s="95" t="s">
        <v>365</v>
      </c>
      <c r="P251" s="83" t="s">
        <v>94</v>
      </c>
      <c r="Q251" s="83" t="s">
        <v>90</v>
      </c>
      <c r="U251" s="83">
        <v>2004</v>
      </c>
      <c r="X251" s="102">
        <v>1</v>
      </c>
      <c r="Y251" s="103">
        <f t="shared" si="3"/>
        <v>1</v>
      </c>
    </row>
    <row r="252" spans="1:25" x14ac:dyDescent="0.2">
      <c r="A252" s="95">
        <v>4</v>
      </c>
      <c r="B252" s="105" t="s">
        <v>433</v>
      </c>
      <c r="C252" s="83" t="s">
        <v>735</v>
      </c>
      <c r="D252" s="83" t="s">
        <v>736</v>
      </c>
      <c r="E252" s="83" t="s">
        <v>737</v>
      </c>
      <c r="F252" s="83" t="s">
        <v>738</v>
      </c>
      <c r="G252" s="83" t="s">
        <v>437</v>
      </c>
      <c r="H252" s="83" t="s">
        <v>211</v>
      </c>
      <c r="I252" s="95" t="s">
        <v>77</v>
      </c>
      <c r="J252" s="83" t="s">
        <v>87</v>
      </c>
      <c r="K252" s="83" t="s">
        <v>93</v>
      </c>
      <c r="L252" s="95">
        <v>1</v>
      </c>
      <c r="M252" s="106" t="s">
        <v>79</v>
      </c>
      <c r="N252" s="95">
        <v>1</v>
      </c>
      <c r="O252" s="95" t="s">
        <v>365</v>
      </c>
      <c r="P252" s="83" t="s">
        <v>94</v>
      </c>
      <c r="Q252" s="83" t="s">
        <v>90</v>
      </c>
      <c r="U252" s="83">
        <v>2020</v>
      </c>
      <c r="W252" s="97" t="s">
        <v>751</v>
      </c>
      <c r="X252" s="102">
        <v>1</v>
      </c>
      <c r="Y252" s="103">
        <f t="shared" si="3"/>
        <v>1</v>
      </c>
    </row>
    <row r="253" spans="1:25" x14ac:dyDescent="0.2">
      <c r="A253" s="95">
        <v>4</v>
      </c>
      <c r="B253" s="105" t="s">
        <v>433</v>
      </c>
      <c r="C253" s="83" t="s">
        <v>735</v>
      </c>
      <c r="D253" s="83" t="s">
        <v>736</v>
      </c>
      <c r="E253" s="83" t="s">
        <v>737</v>
      </c>
      <c r="F253" s="83" t="s">
        <v>738</v>
      </c>
      <c r="G253" s="83" t="s">
        <v>437</v>
      </c>
      <c r="H253" s="83" t="s">
        <v>211</v>
      </c>
      <c r="I253" s="95" t="s">
        <v>77</v>
      </c>
      <c r="J253" s="83" t="s">
        <v>87</v>
      </c>
      <c r="K253" s="83" t="s">
        <v>93</v>
      </c>
      <c r="L253" s="95">
        <v>1</v>
      </c>
      <c r="M253" s="106" t="s">
        <v>79</v>
      </c>
      <c r="N253" s="95">
        <v>3</v>
      </c>
      <c r="O253" s="95" t="s">
        <v>365</v>
      </c>
      <c r="P253" s="83" t="s">
        <v>94</v>
      </c>
      <c r="Q253" s="83" t="s">
        <v>90</v>
      </c>
      <c r="U253" s="83">
        <v>2004</v>
      </c>
      <c r="W253" s="97" t="s">
        <v>752</v>
      </c>
      <c r="X253" s="102">
        <v>1</v>
      </c>
      <c r="Y253" s="103">
        <f t="shared" si="3"/>
        <v>1</v>
      </c>
    </row>
    <row r="254" spans="1:25" x14ac:dyDescent="0.2">
      <c r="A254" s="95">
        <v>4</v>
      </c>
      <c r="B254" s="105" t="s">
        <v>433</v>
      </c>
      <c r="C254" s="83" t="s">
        <v>735</v>
      </c>
      <c r="D254" s="83" t="s">
        <v>736</v>
      </c>
      <c r="E254" s="83" t="s">
        <v>737</v>
      </c>
      <c r="F254" s="83" t="s">
        <v>738</v>
      </c>
      <c r="G254" s="83" t="s">
        <v>437</v>
      </c>
      <c r="H254" s="83" t="s">
        <v>211</v>
      </c>
      <c r="I254" s="95" t="s">
        <v>77</v>
      </c>
      <c r="J254" s="83" t="s">
        <v>87</v>
      </c>
      <c r="K254" s="83" t="s">
        <v>95</v>
      </c>
      <c r="L254" s="95">
        <v>1</v>
      </c>
      <c r="M254" s="106" t="s">
        <v>79</v>
      </c>
      <c r="N254" s="95">
        <v>3</v>
      </c>
      <c r="O254" s="95" t="s">
        <v>365</v>
      </c>
      <c r="P254" s="83" t="s">
        <v>96</v>
      </c>
      <c r="Q254" s="83" t="s">
        <v>90</v>
      </c>
      <c r="U254" s="83">
        <v>2004</v>
      </c>
      <c r="W254" s="97" t="s">
        <v>753</v>
      </c>
      <c r="X254" s="102">
        <v>1</v>
      </c>
      <c r="Y254" s="103">
        <f t="shared" si="3"/>
        <v>1</v>
      </c>
    </row>
    <row r="255" spans="1:25" x14ac:dyDescent="0.2">
      <c r="A255" s="95">
        <v>4</v>
      </c>
      <c r="B255" s="105" t="s">
        <v>433</v>
      </c>
      <c r="C255" s="83" t="s">
        <v>735</v>
      </c>
      <c r="D255" s="83" t="s">
        <v>736</v>
      </c>
      <c r="E255" s="83" t="s">
        <v>737</v>
      </c>
      <c r="F255" s="83" t="s">
        <v>738</v>
      </c>
      <c r="G255" s="83" t="s">
        <v>437</v>
      </c>
      <c r="H255" s="83" t="s">
        <v>754</v>
      </c>
      <c r="I255" s="95" t="s">
        <v>77</v>
      </c>
      <c r="J255" s="83" t="s">
        <v>87</v>
      </c>
      <c r="K255" s="83" t="s">
        <v>98</v>
      </c>
      <c r="L255" s="95">
        <v>1</v>
      </c>
      <c r="M255" s="106" t="s">
        <v>79</v>
      </c>
      <c r="N255" s="95">
        <v>3</v>
      </c>
      <c r="O255" s="95" t="s">
        <v>365</v>
      </c>
      <c r="P255" s="83" t="s">
        <v>99</v>
      </c>
      <c r="Q255" s="83" t="s">
        <v>90</v>
      </c>
      <c r="U255" s="83">
        <v>2008</v>
      </c>
      <c r="W255" s="97" t="s">
        <v>755</v>
      </c>
      <c r="X255" s="102">
        <v>1</v>
      </c>
      <c r="Y255" s="103">
        <f t="shared" si="3"/>
        <v>1</v>
      </c>
    </row>
    <row r="256" spans="1:25" x14ac:dyDescent="0.2">
      <c r="A256" s="95">
        <v>4</v>
      </c>
      <c r="B256" s="105" t="s">
        <v>433</v>
      </c>
      <c r="C256" s="83" t="s">
        <v>735</v>
      </c>
      <c r="D256" s="83" t="s">
        <v>736</v>
      </c>
      <c r="E256" s="83" t="s">
        <v>737</v>
      </c>
      <c r="F256" s="83" t="s">
        <v>738</v>
      </c>
      <c r="G256" s="83" t="s">
        <v>437</v>
      </c>
      <c r="H256" s="83" t="s">
        <v>756</v>
      </c>
      <c r="I256" s="95" t="s">
        <v>77</v>
      </c>
      <c r="J256" s="83" t="s">
        <v>87</v>
      </c>
      <c r="K256" s="83" t="s">
        <v>98</v>
      </c>
      <c r="L256" s="95">
        <v>1</v>
      </c>
      <c r="M256" s="106" t="s">
        <v>79</v>
      </c>
      <c r="N256" s="95">
        <v>3</v>
      </c>
      <c r="O256" s="95" t="s">
        <v>365</v>
      </c>
      <c r="P256" s="83" t="s">
        <v>99</v>
      </c>
      <c r="Q256" s="83" t="s">
        <v>90</v>
      </c>
      <c r="U256" s="83">
        <v>2008</v>
      </c>
      <c r="W256" s="97" t="s">
        <v>755</v>
      </c>
      <c r="X256" s="102">
        <v>1</v>
      </c>
      <c r="Y256" s="103">
        <f t="shared" si="3"/>
        <v>1</v>
      </c>
    </row>
    <row r="257" spans="1:25" x14ac:dyDescent="0.2">
      <c r="A257" s="95">
        <v>4</v>
      </c>
      <c r="B257" s="105" t="s">
        <v>433</v>
      </c>
      <c r="C257" s="83" t="s">
        <v>735</v>
      </c>
      <c r="D257" s="83" t="s">
        <v>736</v>
      </c>
      <c r="E257" s="83" t="s">
        <v>737</v>
      </c>
      <c r="F257" s="83" t="s">
        <v>738</v>
      </c>
      <c r="G257" s="83" t="s">
        <v>437</v>
      </c>
      <c r="H257" s="83" t="s">
        <v>100</v>
      </c>
      <c r="I257" s="95" t="s">
        <v>77</v>
      </c>
      <c r="J257" s="83" t="s">
        <v>87</v>
      </c>
      <c r="K257" s="83" t="s">
        <v>101</v>
      </c>
      <c r="L257" s="95">
        <v>5</v>
      </c>
      <c r="M257" s="106" t="s">
        <v>79</v>
      </c>
      <c r="N257" s="95">
        <v>0</v>
      </c>
      <c r="O257" s="95" t="s">
        <v>365</v>
      </c>
      <c r="P257" s="83" t="s">
        <v>102</v>
      </c>
      <c r="Q257" s="83" t="s">
        <v>90</v>
      </c>
      <c r="U257" s="83">
        <v>0</v>
      </c>
      <c r="X257" s="102">
        <v>1</v>
      </c>
      <c r="Y257" s="103">
        <f t="shared" si="3"/>
        <v>5</v>
      </c>
    </row>
    <row r="258" spans="1:25" ht="105" x14ac:dyDescent="0.2">
      <c r="A258" s="95">
        <v>4</v>
      </c>
      <c r="B258" s="105" t="s">
        <v>433</v>
      </c>
      <c r="C258" s="83" t="s">
        <v>735</v>
      </c>
      <c r="D258" s="83" t="s">
        <v>736</v>
      </c>
      <c r="E258" s="83" t="s">
        <v>737</v>
      </c>
      <c r="F258" s="83" t="s">
        <v>738</v>
      </c>
      <c r="G258" s="83" t="s">
        <v>437</v>
      </c>
      <c r="H258" s="83" t="s">
        <v>118</v>
      </c>
      <c r="I258" s="95" t="s">
        <v>77</v>
      </c>
      <c r="J258" s="83" t="s">
        <v>91</v>
      </c>
      <c r="K258" s="83" t="s">
        <v>192</v>
      </c>
      <c r="L258" s="95">
        <v>1</v>
      </c>
      <c r="M258" s="106" t="s">
        <v>79</v>
      </c>
      <c r="N258" s="95">
        <v>3</v>
      </c>
      <c r="O258" s="95" t="s">
        <v>369</v>
      </c>
      <c r="P258" s="83" t="s">
        <v>193</v>
      </c>
      <c r="Q258" s="83" t="s">
        <v>105</v>
      </c>
      <c r="U258" s="83">
        <v>2004</v>
      </c>
      <c r="W258" s="97" t="s">
        <v>757</v>
      </c>
      <c r="X258" s="102">
        <v>1</v>
      </c>
      <c r="Y258" s="103">
        <f t="shared" ref="Y258:Y321" si="4">L258*X258</f>
        <v>1</v>
      </c>
    </row>
    <row r="259" spans="1:25" x14ac:dyDescent="0.2">
      <c r="A259" s="95">
        <v>4</v>
      </c>
      <c r="B259" s="105" t="s">
        <v>433</v>
      </c>
      <c r="C259" s="83" t="s">
        <v>735</v>
      </c>
      <c r="D259" s="83" t="s">
        <v>736</v>
      </c>
      <c r="E259" s="83" t="s">
        <v>737</v>
      </c>
      <c r="F259" s="83" t="s">
        <v>738</v>
      </c>
      <c r="G259" s="83" t="s">
        <v>437</v>
      </c>
      <c r="H259" s="83" t="s">
        <v>758</v>
      </c>
      <c r="I259" s="95" t="s">
        <v>77</v>
      </c>
      <c r="J259" s="83" t="s">
        <v>91</v>
      </c>
      <c r="K259" s="83" t="s">
        <v>281</v>
      </c>
      <c r="L259" s="95">
        <v>2</v>
      </c>
      <c r="M259" s="106" t="s">
        <v>79</v>
      </c>
      <c r="N259" s="95">
        <v>1</v>
      </c>
      <c r="O259" s="95" t="s">
        <v>369</v>
      </c>
      <c r="P259" s="83" t="s">
        <v>282</v>
      </c>
      <c r="Q259" s="83" t="s">
        <v>105</v>
      </c>
      <c r="U259" s="83">
        <v>2018</v>
      </c>
      <c r="W259" s="97" t="s">
        <v>759</v>
      </c>
      <c r="X259" s="102">
        <v>1</v>
      </c>
      <c r="Y259" s="103">
        <f t="shared" si="4"/>
        <v>2</v>
      </c>
    </row>
    <row r="260" spans="1:25" x14ac:dyDescent="0.2">
      <c r="A260" s="95">
        <v>4</v>
      </c>
      <c r="B260" s="105" t="s">
        <v>433</v>
      </c>
      <c r="C260" s="83" t="s">
        <v>735</v>
      </c>
      <c r="D260" s="83" t="s">
        <v>736</v>
      </c>
      <c r="E260" s="83" t="s">
        <v>737</v>
      </c>
      <c r="F260" s="83" t="s">
        <v>738</v>
      </c>
      <c r="G260" s="83" t="s">
        <v>437</v>
      </c>
      <c r="H260" s="83" t="s">
        <v>760</v>
      </c>
      <c r="I260" s="95" t="s">
        <v>77</v>
      </c>
      <c r="J260" s="83" t="s">
        <v>91</v>
      </c>
      <c r="K260" s="83" t="s">
        <v>281</v>
      </c>
      <c r="L260" s="95">
        <v>3</v>
      </c>
      <c r="M260" s="106" t="s">
        <v>79</v>
      </c>
      <c r="N260" s="95">
        <v>1</v>
      </c>
      <c r="O260" s="95" t="s">
        <v>369</v>
      </c>
      <c r="P260" s="83" t="s">
        <v>282</v>
      </c>
      <c r="Q260" s="83" t="s">
        <v>105</v>
      </c>
      <c r="U260" s="83">
        <v>2018</v>
      </c>
      <c r="W260" s="97" t="s">
        <v>761</v>
      </c>
      <c r="X260" s="102">
        <v>1</v>
      </c>
      <c r="Y260" s="103">
        <f t="shared" si="4"/>
        <v>3</v>
      </c>
    </row>
    <row r="261" spans="1:25" x14ac:dyDescent="0.2">
      <c r="A261" s="95">
        <v>4</v>
      </c>
      <c r="B261" s="105" t="s">
        <v>433</v>
      </c>
      <c r="C261" s="83" t="s">
        <v>735</v>
      </c>
      <c r="D261" s="83" t="s">
        <v>736</v>
      </c>
      <c r="E261" s="83" t="s">
        <v>737</v>
      </c>
      <c r="F261" s="83" t="s">
        <v>738</v>
      </c>
      <c r="G261" s="83" t="s">
        <v>437</v>
      </c>
      <c r="H261" s="83" t="s">
        <v>760</v>
      </c>
      <c r="I261" s="95" t="s">
        <v>77</v>
      </c>
      <c r="J261" s="83" t="s">
        <v>91</v>
      </c>
      <c r="K261" s="83" t="s">
        <v>212</v>
      </c>
      <c r="L261" s="95">
        <v>1</v>
      </c>
      <c r="M261" s="106" t="s">
        <v>79</v>
      </c>
      <c r="N261" s="95">
        <v>3</v>
      </c>
      <c r="O261" s="95" t="s">
        <v>369</v>
      </c>
      <c r="P261" s="83" t="s">
        <v>213</v>
      </c>
      <c r="Q261" s="83" t="s">
        <v>105</v>
      </c>
      <c r="U261" s="83">
        <v>2011</v>
      </c>
      <c r="W261" s="97" t="s">
        <v>762</v>
      </c>
      <c r="X261" s="102">
        <v>1</v>
      </c>
      <c r="Y261" s="103">
        <f t="shared" si="4"/>
        <v>1</v>
      </c>
    </row>
    <row r="262" spans="1:25" x14ac:dyDescent="0.2">
      <c r="A262" s="95">
        <v>4</v>
      </c>
      <c r="B262" s="105" t="s">
        <v>433</v>
      </c>
      <c r="C262" s="83" t="s">
        <v>735</v>
      </c>
      <c r="D262" s="83" t="s">
        <v>736</v>
      </c>
      <c r="E262" s="83" t="s">
        <v>737</v>
      </c>
      <c r="F262" s="83" t="s">
        <v>738</v>
      </c>
      <c r="G262" s="83" t="s">
        <v>437</v>
      </c>
      <c r="H262" s="83" t="s">
        <v>760</v>
      </c>
      <c r="I262" s="95" t="s">
        <v>77</v>
      </c>
      <c r="J262" s="83" t="s">
        <v>91</v>
      </c>
      <c r="K262" s="83" t="s">
        <v>106</v>
      </c>
      <c r="L262" s="95">
        <v>1</v>
      </c>
      <c r="M262" s="106" t="s">
        <v>79</v>
      </c>
      <c r="N262" s="95">
        <v>3</v>
      </c>
      <c r="O262" s="95" t="s">
        <v>369</v>
      </c>
      <c r="P262" s="83" t="s">
        <v>107</v>
      </c>
      <c r="Q262" s="83" t="s">
        <v>105</v>
      </c>
      <c r="U262" s="83">
        <v>2011</v>
      </c>
      <c r="W262" s="97" t="s">
        <v>763</v>
      </c>
      <c r="X262" s="102">
        <v>1</v>
      </c>
      <c r="Y262" s="103">
        <f t="shared" si="4"/>
        <v>1</v>
      </c>
    </row>
    <row r="263" spans="1:25" x14ac:dyDescent="0.2">
      <c r="A263" s="95">
        <v>4</v>
      </c>
      <c r="B263" s="105" t="s">
        <v>433</v>
      </c>
      <c r="C263" s="83" t="s">
        <v>735</v>
      </c>
      <c r="D263" s="83" t="s">
        <v>736</v>
      </c>
      <c r="E263" s="83" t="s">
        <v>737</v>
      </c>
      <c r="F263" s="83" t="s">
        <v>738</v>
      </c>
      <c r="G263" s="83" t="s">
        <v>437</v>
      </c>
      <c r="H263" s="83" t="s">
        <v>760</v>
      </c>
      <c r="I263" s="95" t="s">
        <v>77</v>
      </c>
      <c r="J263" s="83" t="s">
        <v>91</v>
      </c>
      <c r="K263" s="83" t="s">
        <v>231</v>
      </c>
      <c r="L263" s="95">
        <v>1</v>
      </c>
      <c r="M263" s="106" t="s">
        <v>79</v>
      </c>
      <c r="N263" s="95">
        <v>1</v>
      </c>
      <c r="O263" s="95" t="s">
        <v>369</v>
      </c>
      <c r="P263" s="83" t="s">
        <v>232</v>
      </c>
      <c r="Q263" s="83" t="s">
        <v>105</v>
      </c>
      <c r="U263" s="83">
        <v>2022</v>
      </c>
      <c r="W263" s="97" t="s">
        <v>764</v>
      </c>
      <c r="X263" s="102">
        <v>1</v>
      </c>
      <c r="Y263" s="103">
        <f t="shared" si="4"/>
        <v>1</v>
      </c>
    </row>
    <row r="264" spans="1:25" x14ac:dyDescent="0.2">
      <c r="A264" s="95">
        <v>4</v>
      </c>
      <c r="B264" s="105" t="s">
        <v>433</v>
      </c>
      <c r="C264" s="83" t="s">
        <v>735</v>
      </c>
      <c r="D264" s="83" t="s">
        <v>736</v>
      </c>
      <c r="E264" s="83" t="s">
        <v>737</v>
      </c>
      <c r="F264" s="83" t="s">
        <v>738</v>
      </c>
      <c r="G264" s="83" t="s">
        <v>437</v>
      </c>
      <c r="H264" s="83" t="s">
        <v>760</v>
      </c>
      <c r="I264" s="95" t="s">
        <v>77</v>
      </c>
      <c r="J264" s="83" t="s">
        <v>91</v>
      </c>
      <c r="K264" s="83" t="s">
        <v>108</v>
      </c>
      <c r="L264" s="95">
        <v>1</v>
      </c>
      <c r="M264" s="106" t="s">
        <v>79</v>
      </c>
      <c r="N264" s="95">
        <v>1</v>
      </c>
      <c r="O264" s="95" t="s">
        <v>369</v>
      </c>
      <c r="P264" s="83" t="s">
        <v>109</v>
      </c>
      <c r="Q264" s="83" t="s">
        <v>105</v>
      </c>
      <c r="U264" s="83">
        <v>2018</v>
      </c>
      <c r="V264" s="96" t="s">
        <v>81</v>
      </c>
      <c r="W264" s="97" t="s">
        <v>765</v>
      </c>
      <c r="X264" s="102">
        <v>1</v>
      </c>
      <c r="Y264" s="103">
        <f t="shared" si="4"/>
        <v>1</v>
      </c>
    </row>
    <row r="265" spans="1:25" x14ac:dyDescent="0.2">
      <c r="A265" s="95">
        <v>4</v>
      </c>
      <c r="B265" s="105" t="s">
        <v>433</v>
      </c>
      <c r="C265" s="83" t="s">
        <v>735</v>
      </c>
      <c r="D265" s="83" t="s">
        <v>736</v>
      </c>
      <c r="E265" s="83" t="s">
        <v>737</v>
      </c>
      <c r="F265" s="83" t="s">
        <v>738</v>
      </c>
      <c r="G265" s="83" t="s">
        <v>437</v>
      </c>
      <c r="H265" s="83" t="s">
        <v>758</v>
      </c>
      <c r="I265" s="95" t="s">
        <v>77</v>
      </c>
      <c r="J265" s="83" t="s">
        <v>91</v>
      </c>
      <c r="K265" s="83" t="s">
        <v>766</v>
      </c>
      <c r="L265" s="95">
        <v>1</v>
      </c>
      <c r="M265" s="106" t="s">
        <v>79</v>
      </c>
      <c r="N265" s="95">
        <v>1</v>
      </c>
      <c r="O265" s="95" t="s">
        <v>369</v>
      </c>
      <c r="P265" s="83" t="s">
        <v>109</v>
      </c>
      <c r="Q265" s="83" t="s">
        <v>105</v>
      </c>
      <c r="U265" s="83">
        <v>2018</v>
      </c>
      <c r="V265" s="96" t="s">
        <v>81</v>
      </c>
      <c r="W265" s="97" t="s">
        <v>767</v>
      </c>
      <c r="X265" s="102">
        <v>1</v>
      </c>
      <c r="Y265" s="103">
        <f t="shared" si="4"/>
        <v>1</v>
      </c>
    </row>
    <row r="266" spans="1:25" x14ac:dyDescent="0.2">
      <c r="A266" s="95">
        <v>4</v>
      </c>
      <c r="B266" s="105" t="s">
        <v>433</v>
      </c>
      <c r="C266" s="83" t="s">
        <v>735</v>
      </c>
      <c r="D266" s="83" t="s">
        <v>736</v>
      </c>
      <c r="E266" s="83" t="s">
        <v>737</v>
      </c>
      <c r="F266" s="83" t="s">
        <v>738</v>
      </c>
      <c r="G266" s="83" t="s">
        <v>437</v>
      </c>
      <c r="H266" s="83" t="s">
        <v>758</v>
      </c>
      <c r="I266" s="95" t="s">
        <v>77</v>
      </c>
      <c r="J266" s="83" t="s">
        <v>91</v>
      </c>
      <c r="K266" s="83" t="s">
        <v>768</v>
      </c>
      <c r="L266" s="95">
        <v>1</v>
      </c>
      <c r="M266" s="106" t="s">
        <v>79</v>
      </c>
      <c r="N266" s="95">
        <v>1</v>
      </c>
      <c r="O266" s="95" t="s">
        <v>369</v>
      </c>
      <c r="P266" s="83" t="s">
        <v>240</v>
      </c>
      <c r="Q266" s="83" t="s">
        <v>105</v>
      </c>
      <c r="U266" s="83">
        <v>2021</v>
      </c>
      <c r="V266" s="96" t="s">
        <v>81</v>
      </c>
      <c r="W266" s="97" t="s">
        <v>769</v>
      </c>
      <c r="X266" s="102">
        <v>1</v>
      </c>
      <c r="Y266" s="103">
        <f t="shared" si="4"/>
        <v>1</v>
      </c>
    </row>
    <row r="267" spans="1:25" x14ac:dyDescent="0.2">
      <c r="A267" s="95">
        <v>4</v>
      </c>
      <c r="B267" s="105" t="s">
        <v>433</v>
      </c>
      <c r="C267" s="83" t="s">
        <v>735</v>
      </c>
      <c r="D267" s="83" t="s">
        <v>736</v>
      </c>
      <c r="E267" s="83" t="s">
        <v>737</v>
      </c>
      <c r="F267" s="83" t="s">
        <v>738</v>
      </c>
      <c r="G267" s="83" t="s">
        <v>437</v>
      </c>
      <c r="H267" s="83" t="s">
        <v>758</v>
      </c>
      <c r="I267" s="95" t="s">
        <v>77</v>
      </c>
      <c r="J267" s="83" t="s">
        <v>91</v>
      </c>
      <c r="K267" s="83" t="s">
        <v>770</v>
      </c>
      <c r="L267" s="95">
        <v>1</v>
      </c>
      <c r="M267" s="106" t="s">
        <v>79</v>
      </c>
      <c r="N267" s="95">
        <v>1</v>
      </c>
      <c r="O267" s="95" t="s">
        <v>369</v>
      </c>
      <c r="P267" s="83" t="s">
        <v>240</v>
      </c>
      <c r="Q267" s="83" t="s">
        <v>105</v>
      </c>
      <c r="U267" s="83">
        <v>2018</v>
      </c>
      <c r="V267" s="96" t="s">
        <v>81</v>
      </c>
      <c r="W267" s="97" t="s">
        <v>771</v>
      </c>
      <c r="X267" s="102">
        <v>1</v>
      </c>
      <c r="Y267" s="103">
        <f t="shared" si="4"/>
        <v>1</v>
      </c>
    </row>
    <row r="268" spans="1:25" x14ac:dyDescent="0.2">
      <c r="A268" s="95">
        <v>4</v>
      </c>
      <c r="B268" s="105" t="s">
        <v>433</v>
      </c>
      <c r="C268" s="83" t="s">
        <v>735</v>
      </c>
      <c r="D268" s="83" t="s">
        <v>736</v>
      </c>
      <c r="E268" s="83" t="s">
        <v>737</v>
      </c>
      <c r="F268" s="83" t="s">
        <v>738</v>
      </c>
      <c r="G268" s="83" t="s">
        <v>437</v>
      </c>
      <c r="H268" s="83" t="s">
        <v>760</v>
      </c>
      <c r="I268" s="95" t="s">
        <v>77</v>
      </c>
      <c r="J268" s="83" t="s">
        <v>91</v>
      </c>
      <c r="K268" s="83" t="s">
        <v>239</v>
      </c>
      <c r="L268" s="95">
        <v>3</v>
      </c>
      <c r="M268" s="106" t="s">
        <v>79</v>
      </c>
      <c r="N268" s="95">
        <v>1</v>
      </c>
      <c r="O268" s="95" t="s">
        <v>369</v>
      </c>
      <c r="P268" s="83" t="s">
        <v>240</v>
      </c>
      <c r="Q268" s="83" t="s">
        <v>105</v>
      </c>
      <c r="U268" s="83">
        <v>2018</v>
      </c>
      <c r="V268" s="96" t="s">
        <v>81</v>
      </c>
      <c r="W268" s="97" t="s">
        <v>772</v>
      </c>
      <c r="X268" s="102">
        <v>1</v>
      </c>
      <c r="Y268" s="103">
        <f t="shared" si="4"/>
        <v>3</v>
      </c>
    </row>
    <row r="269" spans="1:25" x14ac:dyDescent="0.2">
      <c r="A269" s="95">
        <v>4</v>
      </c>
      <c r="B269" s="105" t="s">
        <v>433</v>
      </c>
      <c r="C269" s="83" t="s">
        <v>735</v>
      </c>
      <c r="D269" s="83" t="s">
        <v>736</v>
      </c>
      <c r="E269" s="83" t="s">
        <v>737</v>
      </c>
      <c r="F269" s="83" t="s">
        <v>738</v>
      </c>
      <c r="G269" s="83" t="s">
        <v>437</v>
      </c>
      <c r="H269" s="83" t="s">
        <v>760</v>
      </c>
      <c r="I269" s="95" t="s">
        <v>77</v>
      </c>
      <c r="J269" s="83" t="s">
        <v>91</v>
      </c>
      <c r="K269" s="83" t="s">
        <v>113</v>
      </c>
      <c r="L269" s="95">
        <v>1</v>
      </c>
      <c r="M269" s="106" t="s">
        <v>79</v>
      </c>
      <c r="N269" s="95">
        <v>2</v>
      </c>
      <c r="O269" s="95" t="s">
        <v>369</v>
      </c>
      <c r="P269" s="83" t="s">
        <v>114</v>
      </c>
      <c r="Q269" s="83" t="s">
        <v>105</v>
      </c>
      <c r="U269" s="83">
        <v>2016</v>
      </c>
      <c r="V269" s="96" t="s">
        <v>81</v>
      </c>
      <c r="W269" s="97" t="s">
        <v>773</v>
      </c>
      <c r="X269" s="102">
        <v>1</v>
      </c>
      <c r="Y269" s="103">
        <f t="shared" si="4"/>
        <v>1</v>
      </c>
    </row>
    <row r="270" spans="1:25" x14ac:dyDescent="0.2">
      <c r="A270" s="95">
        <v>4</v>
      </c>
      <c r="B270" s="105" t="s">
        <v>433</v>
      </c>
      <c r="C270" s="83" t="s">
        <v>735</v>
      </c>
      <c r="D270" s="83" t="s">
        <v>736</v>
      </c>
      <c r="E270" s="83" t="s">
        <v>737</v>
      </c>
      <c r="F270" s="83" t="s">
        <v>738</v>
      </c>
      <c r="G270" s="83" t="s">
        <v>437</v>
      </c>
      <c r="H270" s="83" t="s">
        <v>118</v>
      </c>
      <c r="I270" s="95" t="s">
        <v>77</v>
      </c>
      <c r="J270" s="83" t="s">
        <v>91</v>
      </c>
      <c r="K270" s="83" t="s">
        <v>119</v>
      </c>
      <c r="L270" s="95">
        <v>1</v>
      </c>
      <c r="M270" s="106" t="s">
        <v>116</v>
      </c>
      <c r="N270" s="95">
        <v>1</v>
      </c>
      <c r="O270" s="95" t="s">
        <v>369</v>
      </c>
      <c r="P270" s="83" t="s">
        <v>120</v>
      </c>
      <c r="Q270" s="83" t="s">
        <v>105</v>
      </c>
      <c r="U270" s="83">
        <v>0</v>
      </c>
      <c r="X270" s="102">
        <v>1</v>
      </c>
      <c r="Y270" s="103">
        <f t="shared" si="4"/>
        <v>1</v>
      </c>
    </row>
    <row r="271" spans="1:25" x14ac:dyDescent="0.2">
      <c r="A271" s="95">
        <v>4</v>
      </c>
      <c r="B271" s="105" t="s">
        <v>433</v>
      </c>
      <c r="C271" s="83" t="s">
        <v>735</v>
      </c>
      <c r="D271" s="83" t="s">
        <v>736</v>
      </c>
      <c r="E271" s="83" t="s">
        <v>737</v>
      </c>
      <c r="F271" s="83" t="s">
        <v>738</v>
      </c>
      <c r="G271" s="83" t="s">
        <v>437</v>
      </c>
      <c r="H271" s="83" t="s">
        <v>211</v>
      </c>
      <c r="I271" s="95" t="s">
        <v>77</v>
      </c>
      <c r="J271" s="83" t="s">
        <v>87</v>
      </c>
      <c r="K271" s="83" t="s">
        <v>332</v>
      </c>
      <c r="L271" s="95">
        <v>1</v>
      </c>
      <c r="M271" s="106" t="s">
        <v>79</v>
      </c>
      <c r="N271" s="95">
        <v>1</v>
      </c>
      <c r="O271" s="95" t="s">
        <v>374</v>
      </c>
      <c r="P271" s="83" t="s">
        <v>333</v>
      </c>
      <c r="Q271" s="83" t="s">
        <v>121</v>
      </c>
      <c r="R271" s="83" t="s">
        <v>536</v>
      </c>
      <c r="S271" s="83" t="s">
        <v>774</v>
      </c>
      <c r="T271" s="83" t="s">
        <v>775</v>
      </c>
      <c r="U271" s="83">
        <v>2019</v>
      </c>
      <c r="W271" s="97" t="s">
        <v>776</v>
      </c>
      <c r="X271" s="102">
        <v>1</v>
      </c>
      <c r="Y271" s="103">
        <f t="shared" si="4"/>
        <v>1</v>
      </c>
    </row>
    <row r="272" spans="1:25" x14ac:dyDescent="0.2">
      <c r="A272" s="95">
        <v>4</v>
      </c>
      <c r="B272" s="105" t="s">
        <v>433</v>
      </c>
      <c r="C272" s="83" t="s">
        <v>735</v>
      </c>
      <c r="D272" s="83" t="s">
        <v>736</v>
      </c>
      <c r="E272" s="83" t="s">
        <v>737</v>
      </c>
      <c r="F272" s="83" t="s">
        <v>738</v>
      </c>
      <c r="G272" s="83" t="s">
        <v>437</v>
      </c>
      <c r="H272" s="83" t="s">
        <v>211</v>
      </c>
      <c r="I272" s="95" t="s">
        <v>77</v>
      </c>
      <c r="J272" s="83" t="s">
        <v>87</v>
      </c>
      <c r="K272" s="83" t="s">
        <v>218</v>
      </c>
      <c r="L272" s="95">
        <v>1</v>
      </c>
      <c r="M272" s="106" t="s">
        <v>79</v>
      </c>
      <c r="N272" s="95">
        <v>1</v>
      </c>
      <c r="O272" s="95" t="s">
        <v>374</v>
      </c>
      <c r="P272" s="83" t="s">
        <v>219</v>
      </c>
      <c r="Q272" s="83" t="s">
        <v>121</v>
      </c>
      <c r="R272" s="83" t="s">
        <v>289</v>
      </c>
      <c r="S272" s="83" t="s">
        <v>777</v>
      </c>
      <c r="T272" s="83" t="s">
        <v>778</v>
      </c>
      <c r="U272" s="83">
        <v>2018</v>
      </c>
      <c r="W272" s="97" t="s">
        <v>779</v>
      </c>
      <c r="X272" s="102">
        <v>1</v>
      </c>
      <c r="Y272" s="103">
        <f t="shared" si="4"/>
        <v>1</v>
      </c>
    </row>
    <row r="273" spans="1:25" ht="60" x14ac:dyDescent="0.2">
      <c r="A273" s="95">
        <v>4</v>
      </c>
      <c r="B273" s="105" t="s">
        <v>433</v>
      </c>
      <c r="C273" s="83" t="s">
        <v>735</v>
      </c>
      <c r="D273" s="83" t="s">
        <v>736</v>
      </c>
      <c r="E273" s="83" t="s">
        <v>737</v>
      </c>
      <c r="F273" s="83" t="s">
        <v>738</v>
      </c>
      <c r="G273" s="83" t="s">
        <v>437</v>
      </c>
      <c r="H273" s="83" t="s">
        <v>118</v>
      </c>
      <c r="I273" s="95" t="s">
        <v>77</v>
      </c>
      <c r="J273" s="83" t="s">
        <v>91</v>
      </c>
      <c r="K273" s="83" t="s">
        <v>131</v>
      </c>
      <c r="L273" s="95">
        <v>1</v>
      </c>
      <c r="M273" s="106" t="s">
        <v>116</v>
      </c>
      <c r="N273" s="95">
        <v>1</v>
      </c>
      <c r="O273" s="95" t="s">
        <v>375</v>
      </c>
      <c r="P273" s="83" t="s">
        <v>132</v>
      </c>
      <c r="Q273" s="83" t="s">
        <v>128</v>
      </c>
      <c r="U273" s="83">
        <v>0</v>
      </c>
      <c r="W273" s="97" t="s">
        <v>780</v>
      </c>
      <c r="X273" s="102">
        <v>1</v>
      </c>
      <c r="Y273" s="103">
        <f t="shared" si="4"/>
        <v>1</v>
      </c>
    </row>
    <row r="274" spans="1:25" x14ac:dyDescent="0.2">
      <c r="A274" s="95">
        <v>4</v>
      </c>
      <c r="B274" s="105" t="s">
        <v>433</v>
      </c>
      <c r="C274" s="83" t="s">
        <v>735</v>
      </c>
      <c r="D274" s="83" t="s">
        <v>736</v>
      </c>
      <c r="E274" s="83" t="s">
        <v>737</v>
      </c>
      <c r="F274" s="83" t="s">
        <v>738</v>
      </c>
      <c r="G274" s="83" t="s">
        <v>437</v>
      </c>
      <c r="H274" s="83" t="s">
        <v>118</v>
      </c>
      <c r="I274" s="95" t="s">
        <v>77</v>
      </c>
      <c r="J274" s="83" t="s">
        <v>91</v>
      </c>
      <c r="K274" s="83" t="s">
        <v>133</v>
      </c>
      <c r="L274" s="95">
        <v>1</v>
      </c>
      <c r="M274" s="106" t="s">
        <v>116</v>
      </c>
      <c r="N274" s="95">
        <v>1</v>
      </c>
      <c r="O274" s="95" t="s">
        <v>378</v>
      </c>
      <c r="P274" s="83" t="s">
        <v>134</v>
      </c>
      <c r="Q274" s="83" t="s">
        <v>135</v>
      </c>
      <c r="U274" s="83">
        <v>0</v>
      </c>
      <c r="X274" s="102">
        <v>1</v>
      </c>
      <c r="Y274" s="103">
        <f t="shared" si="4"/>
        <v>1</v>
      </c>
    </row>
    <row r="275" spans="1:25" ht="120" x14ac:dyDescent="0.2">
      <c r="A275" s="95">
        <v>4</v>
      </c>
      <c r="B275" s="105" t="s">
        <v>433</v>
      </c>
      <c r="C275" s="83" t="s">
        <v>735</v>
      </c>
      <c r="D275" s="83" t="s">
        <v>736</v>
      </c>
      <c r="E275" s="83" t="s">
        <v>737</v>
      </c>
      <c r="F275" s="83" t="s">
        <v>738</v>
      </c>
      <c r="G275" s="83" t="s">
        <v>437</v>
      </c>
      <c r="H275" s="83" t="s">
        <v>758</v>
      </c>
      <c r="I275" s="95" t="s">
        <v>77</v>
      </c>
      <c r="J275" s="83" t="s">
        <v>91</v>
      </c>
      <c r="K275" s="83" t="s">
        <v>422</v>
      </c>
      <c r="L275" s="95">
        <v>2</v>
      </c>
      <c r="M275" s="106" t="s">
        <v>79</v>
      </c>
      <c r="N275" s="95">
        <v>6</v>
      </c>
      <c r="O275" s="95" t="s">
        <v>378</v>
      </c>
      <c r="P275" s="83" t="s">
        <v>421</v>
      </c>
      <c r="Q275" s="83" t="s">
        <v>135</v>
      </c>
      <c r="U275" s="83">
        <v>2003</v>
      </c>
      <c r="W275" s="97" t="s">
        <v>781</v>
      </c>
      <c r="X275" s="102">
        <v>1</v>
      </c>
      <c r="Y275" s="103">
        <f t="shared" si="4"/>
        <v>2</v>
      </c>
    </row>
    <row r="276" spans="1:25" ht="30" x14ac:dyDescent="0.2">
      <c r="A276" s="95">
        <v>4</v>
      </c>
      <c r="B276" s="105" t="s">
        <v>433</v>
      </c>
      <c r="C276" s="83" t="s">
        <v>735</v>
      </c>
      <c r="D276" s="83" t="s">
        <v>736</v>
      </c>
      <c r="E276" s="83" t="s">
        <v>737</v>
      </c>
      <c r="F276" s="83" t="s">
        <v>738</v>
      </c>
      <c r="G276" s="83" t="s">
        <v>437</v>
      </c>
      <c r="H276" s="83" t="s">
        <v>760</v>
      </c>
      <c r="I276" s="95" t="s">
        <v>77</v>
      </c>
      <c r="J276" s="83" t="s">
        <v>91</v>
      </c>
      <c r="K276" s="83" t="s">
        <v>393</v>
      </c>
      <c r="L276" s="95">
        <v>1</v>
      </c>
      <c r="M276" s="106" t="s">
        <v>79</v>
      </c>
      <c r="N276" s="95">
        <v>1</v>
      </c>
      <c r="O276" s="95" t="s">
        <v>379</v>
      </c>
      <c r="P276" s="83" t="s">
        <v>225</v>
      </c>
      <c r="Q276" s="83" t="s">
        <v>137</v>
      </c>
      <c r="R276" s="83" t="s">
        <v>138</v>
      </c>
      <c r="S276" s="83" t="s">
        <v>257</v>
      </c>
      <c r="T276" s="83" t="s">
        <v>782</v>
      </c>
      <c r="U276" s="83">
        <v>2018</v>
      </c>
      <c r="W276" s="97" t="s">
        <v>783</v>
      </c>
      <c r="X276" s="102">
        <v>1</v>
      </c>
      <c r="Y276" s="103">
        <f t="shared" si="4"/>
        <v>1</v>
      </c>
    </row>
    <row r="277" spans="1:25" x14ac:dyDescent="0.2">
      <c r="A277" s="95">
        <v>4</v>
      </c>
      <c r="B277" s="105" t="s">
        <v>433</v>
      </c>
      <c r="C277" s="83" t="s">
        <v>735</v>
      </c>
      <c r="D277" s="83" t="s">
        <v>736</v>
      </c>
      <c r="E277" s="83" t="s">
        <v>737</v>
      </c>
      <c r="F277" s="83" t="s">
        <v>738</v>
      </c>
      <c r="G277" s="83" t="s">
        <v>437</v>
      </c>
      <c r="H277" s="83" t="s">
        <v>760</v>
      </c>
      <c r="I277" s="95" t="s">
        <v>77</v>
      </c>
      <c r="J277" s="83" t="s">
        <v>91</v>
      </c>
      <c r="K277" s="83" t="s">
        <v>139</v>
      </c>
      <c r="L277" s="95">
        <v>1</v>
      </c>
      <c r="M277" s="106" t="s">
        <v>79</v>
      </c>
      <c r="N277" s="95">
        <v>3</v>
      </c>
      <c r="O277" s="95" t="s">
        <v>379</v>
      </c>
      <c r="P277" s="83" t="s">
        <v>136</v>
      </c>
      <c r="Q277" s="83" t="s">
        <v>137</v>
      </c>
      <c r="R277" s="83" t="s">
        <v>138</v>
      </c>
      <c r="S277" s="83" t="s">
        <v>321</v>
      </c>
      <c r="T277" s="83" t="s">
        <v>784</v>
      </c>
      <c r="U277" s="83">
        <v>2010</v>
      </c>
      <c r="X277" s="102">
        <v>1</v>
      </c>
      <c r="Y277" s="103">
        <f t="shared" si="4"/>
        <v>1</v>
      </c>
    </row>
    <row r="278" spans="1:25" ht="135" x14ac:dyDescent="0.2">
      <c r="A278" s="95">
        <v>4</v>
      </c>
      <c r="B278" s="105" t="s">
        <v>433</v>
      </c>
      <c r="C278" s="83" t="s">
        <v>735</v>
      </c>
      <c r="D278" s="83" t="s">
        <v>736</v>
      </c>
      <c r="E278" s="83" t="s">
        <v>737</v>
      </c>
      <c r="F278" s="83" t="s">
        <v>738</v>
      </c>
      <c r="G278" s="83" t="s">
        <v>437</v>
      </c>
      <c r="H278" s="83" t="s">
        <v>760</v>
      </c>
      <c r="I278" s="95" t="s">
        <v>77</v>
      </c>
      <c r="J278" s="83" t="s">
        <v>91</v>
      </c>
      <c r="K278" s="83" t="s">
        <v>140</v>
      </c>
      <c r="L278" s="95">
        <v>1</v>
      </c>
      <c r="M278" s="106" t="s">
        <v>79</v>
      </c>
      <c r="N278" s="95">
        <v>4</v>
      </c>
      <c r="O278" s="95" t="s">
        <v>379</v>
      </c>
      <c r="P278" s="83" t="s">
        <v>136</v>
      </c>
      <c r="Q278" s="83" t="s">
        <v>137</v>
      </c>
      <c r="R278" s="83" t="s">
        <v>138</v>
      </c>
      <c r="S278" s="83" t="s">
        <v>321</v>
      </c>
      <c r="T278" s="83" t="s">
        <v>784</v>
      </c>
      <c r="U278" s="83">
        <v>2010</v>
      </c>
      <c r="W278" s="97" t="s">
        <v>785</v>
      </c>
      <c r="X278" s="102">
        <v>1</v>
      </c>
      <c r="Y278" s="103">
        <f t="shared" si="4"/>
        <v>1</v>
      </c>
    </row>
    <row r="279" spans="1:25" ht="60" x14ac:dyDescent="0.2">
      <c r="A279" s="95">
        <v>4</v>
      </c>
      <c r="B279" s="105" t="s">
        <v>433</v>
      </c>
      <c r="C279" s="83" t="s">
        <v>735</v>
      </c>
      <c r="D279" s="83" t="s">
        <v>736</v>
      </c>
      <c r="E279" s="83" t="s">
        <v>737</v>
      </c>
      <c r="F279" s="83" t="s">
        <v>738</v>
      </c>
      <c r="G279" s="83" t="s">
        <v>437</v>
      </c>
      <c r="H279" s="83" t="s">
        <v>760</v>
      </c>
      <c r="I279" s="95" t="s">
        <v>77</v>
      </c>
      <c r="J279" s="83" t="s">
        <v>91</v>
      </c>
      <c r="K279" s="83" t="s">
        <v>141</v>
      </c>
      <c r="L279" s="95">
        <v>1</v>
      </c>
      <c r="M279" s="106" t="s">
        <v>116</v>
      </c>
      <c r="N279" s="95">
        <v>1</v>
      </c>
      <c r="O279" s="95" t="s">
        <v>379</v>
      </c>
      <c r="P279" s="83" t="s">
        <v>142</v>
      </c>
      <c r="Q279" s="83" t="s">
        <v>137</v>
      </c>
      <c r="U279" s="83">
        <v>0</v>
      </c>
      <c r="W279" s="97" t="s">
        <v>786</v>
      </c>
      <c r="X279" s="102">
        <v>1</v>
      </c>
      <c r="Y279" s="103">
        <f t="shared" si="4"/>
        <v>1</v>
      </c>
    </row>
    <row r="280" spans="1:25" x14ac:dyDescent="0.2">
      <c r="A280" s="95">
        <v>4</v>
      </c>
      <c r="B280" s="105" t="s">
        <v>433</v>
      </c>
      <c r="C280" s="83" t="s">
        <v>735</v>
      </c>
      <c r="D280" s="83" t="s">
        <v>736</v>
      </c>
      <c r="E280" s="83" t="s">
        <v>737</v>
      </c>
      <c r="F280" s="83" t="s">
        <v>738</v>
      </c>
      <c r="G280" s="83" t="s">
        <v>437</v>
      </c>
      <c r="H280" s="83" t="s">
        <v>150</v>
      </c>
      <c r="I280" s="95" t="s">
        <v>82</v>
      </c>
      <c r="J280" s="83" t="s">
        <v>144</v>
      </c>
      <c r="K280" s="83" t="s">
        <v>145</v>
      </c>
      <c r="L280" s="95">
        <v>1</v>
      </c>
      <c r="M280" s="106" t="s">
        <v>79</v>
      </c>
      <c r="N280" s="95">
        <v>3</v>
      </c>
      <c r="O280" s="95" t="s">
        <v>381</v>
      </c>
      <c r="P280" s="83" t="s">
        <v>146</v>
      </c>
      <c r="Q280" s="83" t="s">
        <v>147</v>
      </c>
      <c r="U280" s="83">
        <v>0</v>
      </c>
      <c r="V280" s="96" t="s">
        <v>81</v>
      </c>
      <c r="W280" s="97" t="s">
        <v>787</v>
      </c>
      <c r="X280" s="102">
        <v>1</v>
      </c>
      <c r="Y280" s="103">
        <f t="shared" si="4"/>
        <v>1</v>
      </c>
    </row>
    <row r="281" spans="1:25" x14ac:dyDescent="0.2">
      <c r="A281" s="95">
        <v>4</v>
      </c>
      <c r="B281" s="105" t="s">
        <v>433</v>
      </c>
      <c r="C281" s="83" t="s">
        <v>735</v>
      </c>
      <c r="D281" s="83" t="s">
        <v>736</v>
      </c>
      <c r="E281" s="83" t="s">
        <v>737</v>
      </c>
      <c r="F281" s="83" t="s">
        <v>738</v>
      </c>
      <c r="G281" s="83" t="s">
        <v>437</v>
      </c>
      <c r="H281" s="83" t="s">
        <v>296</v>
      </c>
      <c r="I281" s="95" t="s">
        <v>82</v>
      </c>
      <c r="J281" s="83" t="s">
        <v>144</v>
      </c>
      <c r="K281" s="83" t="s">
        <v>145</v>
      </c>
      <c r="L281" s="95">
        <v>1</v>
      </c>
      <c r="M281" s="106" t="s">
        <v>79</v>
      </c>
      <c r="N281" s="95">
        <v>3</v>
      </c>
      <c r="O281" s="95" t="s">
        <v>381</v>
      </c>
      <c r="P281" s="83" t="s">
        <v>146</v>
      </c>
      <c r="Q281" s="83" t="s">
        <v>147</v>
      </c>
      <c r="U281" s="83">
        <v>0</v>
      </c>
      <c r="V281" s="96" t="s">
        <v>81</v>
      </c>
      <c r="W281" s="97" t="s">
        <v>787</v>
      </c>
      <c r="X281" s="102">
        <v>1</v>
      </c>
      <c r="Y281" s="103">
        <f t="shared" si="4"/>
        <v>1</v>
      </c>
    </row>
    <row r="282" spans="1:25" x14ac:dyDescent="0.2">
      <c r="A282" s="95">
        <v>4</v>
      </c>
      <c r="B282" s="105" t="s">
        <v>433</v>
      </c>
      <c r="C282" s="83" t="s">
        <v>735</v>
      </c>
      <c r="D282" s="83" t="s">
        <v>736</v>
      </c>
      <c r="E282" s="83" t="s">
        <v>737</v>
      </c>
      <c r="F282" s="83" t="s">
        <v>738</v>
      </c>
      <c r="G282" s="83" t="s">
        <v>437</v>
      </c>
      <c r="H282" s="83" t="s">
        <v>143</v>
      </c>
      <c r="I282" s="95" t="s">
        <v>82</v>
      </c>
      <c r="J282" s="83" t="s">
        <v>144</v>
      </c>
      <c r="K282" s="83" t="s">
        <v>145</v>
      </c>
      <c r="L282" s="95">
        <v>2</v>
      </c>
      <c r="M282" s="106" t="s">
        <v>79</v>
      </c>
      <c r="N282" s="95">
        <v>3</v>
      </c>
      <c r="O282" s="95" t="s">
        <v>381</v>
      </c>
      <c r="P282" s="83" t="s">
        <v>146</v>
      </c>
      <c r="Q282" s="83" t="s">
        <v>147</v>
      </c>
      <c r="U282" s="83">
        <v>0</v>
      </c>
      <c r="V282" s="96" t="s">
        <v>81</v>
      </c>
      <c r="W282" s="97" t="s">
        <v>787</v>
      </c>
      <c r="X282" s="102">
        <v>1</v>
      </c>
      <c r="Y282" s="103">
        <f t="shared" si="4"/>
        <v>2</v>
      </c>
    </row>
    <row r="283" spans="1:25" x14ac:dyDescent="0.2">
      <c r="A283" s="95">
        <v>4</v>
      </c>
      <c r="B283" s="105" t="s">
        <v>433</v>
      </c>
      <c r="C283" s="83" t="s">
        <v>735</v>
      </c>
      <c r="D283" s="83" t="s">
        <v>736</v>
      </c>
      <c r="E283" s="83" t="s">
        <v>737</v>
      </c>
      <c r="F283" s="83" t="s">
        <v>738</v>
      </c>
      <c r="G283" s="83" t="s">
        <v>437</v>
      </c>
      <c r="H283" s="83" t="s">
        <v>297</v>
      </c>
      <c r="I283" s="95" t="s">
        <v>82</v>
      </c>
      <c r="J283" s="83" t="s">
        <v>144</v>
      </c>
      <c r="K283" s="83" t="s">
        <v>148</v>
      </c>
      <c r="L283" s="95">
        <v>3</v>
      </c>
      <c r="M283" s="106" t="s">
        <v>79</v>
      </c>
      <c r="N283" s="95">
        <v>1</v>
      </c>
      <c r="O283" s="95" t="s">
        <v>381</v>
      </c>
      <c r="P283" s="83" t="s">
        <v>149</v>
      </c>
      <c r="Q283" s="83" t="s">
        <v>147</v>
      </c>
      <c r="U283" s="83">
        <v>0</v>
      </c>
      <c r="V283" s="96" t="s">
        <v>81</v>
      </c>
      <c r="W283" s="97" t="s">
        <v>788</v>
      </c>
      <c r="X283" s="102">
        <v>1</v>
      </c>
      <c r="Y283" s="103">
        <f t="shared" si="4"/>
        <v>3</v>
      </c>
    </row>
    <row r="284" spans="1:25" x14ac:dyDescent="0.2">
      <c r="A284" s="95">
        <v>4</v>
      </c>
      <c r="B284" s="105" t="s">
        <v>433</v>
      </c>
      <c r="C284" s="83" t="s">
        <v>735</v>
      </c>
      <c r="D284" s="83" t="s">
        <v>736</v>
      </c>
      <c r="E284" s="83" t="s">
        <v>737</v>
      </c>
      <c r="F284" s="83" t="s">
        <v>738</v>
      </c>
      <c r="G284" s="83" t="s">
        <v>437</v>
      </c>
      <c r="H284" s="83" t="s">
        <v>143</v>
      </c>
      <c r="I284" s="95" t="s">
        <v>82</v>
      </c>
      <c r="J284" s="83" t="s">
        <v>144</v>
      </c>
      <c r="K284" s="83" t="s">
        <v>148</v>
      </c>
      <c r="L284" s="95">
        <v>1</v>
      </c>
      <c r="M284" s="106" t="s">
        <v>79</v>
      </c>
      <c r="N284" s="95">
        <v>1</v>
      </c>
      <c r="O284" s="95" t="s">
        <v>381</v>
      </c>
      <c r="P284" s="83" t="s">
        <v>149</v>
      </c>
      <c r="Q284" s="83" t="s">
        <v>147</v>
      </c>
      <c r="U284" s="83">
        <v>0</v>
      </c>
      <c r="V284" s="96" t="s">
        <v>81</v>
      </c>
      <c r="X284" s="102">
        <v>1</v>
      </c>
      <c r="Y284" s="103">
        <f t="shared" si="4"/>
        <v>1</v>
      </c>
    </row>
    <row r="285" spans="1:25" x14ac:dyDescent="0.2">
      <c r="A285" s="95">
        <v>4</v>
      </c>
      <c r="B285" s="105" t="s">
        <v>433</v>
      </c>
      <c r="C285" s="83" t="s">
        <v>735</v>
      </c>
      <c r="D285" s="83" t="s">
        <v>736</v>
      </c>
      <c r="E285" s="83" t="s">
        <v>737</v>
      </c>
      <c r="F285" s="83" t="s">
        <v>738</v>
      </c>
      <c r="G285" s="83" t="s">
        <v>437</v>
      </c>
      <c r="H285" s="83" t="s">
        <v>758</v>
      </c>
      <c r="I285" s="95" t="s">
        <v>77</v>
      </c>
      <c r="J285" s="83" t="s">
        <v>91</v>
      </c>
      <c r="K285" s="83" t="s">
        <v>789</v>
      </c>
      <c r="L285" s="95">
        <v>1</v>
      </c>
      <c r="M285" s="106" t="s">
        <v>79</v>
      </c>
      <c r="N285" s="95">
        <v>3</v>
      </c>
      <c r="O285" s="95" t="s">
        <v>362</v>
      </c>
      <c r="P285" s="83" t="s">
        <v>790</v>
      </c>
      <c r="Q285" s="83" t="s">
        <v>85</v>
      </c>
      <c r="U285" s="83">
        <v>2003</v>
      </c>
      <c r="X285" s="102">
        <v>1</v>
      </c>
      <c r="Y285" s="103">
        <f t="shared" si="4"/>
        <v>1</v>
      </c>
    </row>
    <row r="286" spans="1:25" ht="105" x14ac:dyDescent="0.2">
      <c r="A286" s="95">
        <v>4</v>
      </c>
      <c r="B286" s="105" t="s">
        <v>433</v>
      </c>
      <c r="C286" s="83" t="s">
        <v>735</v>
      </c>
      <c r="D286" s="83" t="s">
        <v>736</v>
      </c>
      <c r="E286" s="83" t="s">
        <v>737</v>
      </c>
      <c r="F286" s="83" t="s">
        <v>738</v>
      </c>
      <c r="G286" s="83" t="s">
        <v>437</v>
      </c>
      <c r="H286" s="83" t="s">
        <v>118</v>
      </c>
      <c r="I286" s="95" t="s">
        <v>82</v>
      </c>
      <c r="J286" s="83" t="s">
        <v>91</v>
      </c>
      <c r="K286" s="83" t="s">
        <v>151</v>
      </c>
      <c r="L286" s="95">
        <v>18</v>
      </c>
      <c r="M286" s="106" t="s">
        <v>79</v>
      </c>
      <c r="N286" s="95">
        <v>4</v>
      </c>
      <c r="O286" s="95" t="s">
        <v>382</v>
      </c>
      <c r="P286" s="83" t="s">
        <v>152</v>
      </c>
      <c r="Q286" s="83" t="s">
        <v>153</v>
      </c>
      <c r="U286" s="83">
        <v>2006</v>
      </c>
      <c r="W286" s="97" t="s">
        <v>791</v>
      </c>
      <c r="X286" s="102">
        <v>1</v>
      </c>
      <c r="Y286" s="103">
        <f t="shared" si="4"/>
        <v>18</v>
      </c>
    </row>
    <row r="287" spans="1:25" x14ac:dyDescent="0.2">
      <c r="A287" s="95">
        <v>4</v>
      </c>
      <c r="B287" s="105" t="s">
        <v>433</v>
      </c>
      <c r="C287" s="83" t="s">
        <v>735</v>
      </c>
      <c r="D287" s="83" t="s">
        <v>736</v>
      </c>
      <c r="E287" s="83" t="s">
        <v>737</v>
      </c>
      <c r="F287" s="83" t="s">
        <v>738</v>
      </c>
      <c r="G287" s="83" t="s">
        <v>437</v>
      </c>
      <c r="H287" s="83" t="s">
        <v>297</v>
      </c>
      <c r="I287" s="95" t="s">
        <v>82</v>
      </c>
      <c r="J287" s="83" t="s">
        <v>144</v>
      </c>
      <c r="K287" s="83" t="s">
        <v>154</v>
      </c>
      <c r="L287" s="95">
        <v>1</v>
      </c>
      <c r="M287" s="106" t="s">
        <v>79</v>
      </c>
      <c r="N287" s="95">
        <v>1</v>
      </c>
      <c r="O287" s="95" t="s">
        <v>382</v>
      </c>
      <c r="P287" s="83" t="s">
        <v>155</v>
      </c>
      <c r="Q287" s="83" t="s">
        <v>153</v>
      </c>
      <c r="U287" s="83">
        <v>0</v>
      </c>
      <c r="X287" s="102">
        <v>1</v>
      </c>
      <c r="Y287" s="103">
        <f t="shared" si="4"/>
        <v>1</v>
      </c>
    </row>
    <row r="288" spans="1:25" x14ac:dyDescent="0.2">
      <c r="A288" s="95">
        <v>4</v>
      </c>
      <c r="B288" s="105" t="s">
        <v>433</v>
      </c>
      <c r="C288" s="83" t="s">
        <v>735</v>
      </c>
      <c r="D288" s="83" t="s">
        <v>736</v>
      </c>
      <c r="E288" s="83" t="s">
        <v>737</v>
      </c>
      <c r="F288" s="83" t="s">
        <v>738</v>
      </c>
      <c r="G288" s="83" t="s">
        <v>437</v>
      </c>
      <c r="H288" s="83" t="s">
        <v>190</v>
      </c>
      <c r="I288" s="95" t="s">
        <v>82</v>
      </c>
      <c r="J288" s="83" t="s">
        <v>144</v>
      </c>
      <c r="K288" s="83" t="s">
        <v>154</v>
      </c>
      <c r="L288" s="95">
        <v>1</v>
      </c>
      <c r="M288" s="106" t="s">
        <v>79</v>
      </c>
      <c r="N288" s="95">
        <v>1</v>
      </c>
      <c r="O288" s="95" t="s">
        <v>382</v>
      </c>
      <c r="P288" s="83" t="s">
        <v>155</v>
      </c>
      <c r="Q288" s="83" t="s">
        <v>153</v>
      </c>
      <c r="U288" s="83">
        <v>0</v>
      </c>
      <c r="X288" s="102">
        <v>1</v>
      </c>
      <c r="Y288" s="103">
        <f t="shared" si="4"/>
        <v>1</v>
      </c>
    </row>
    <row r="289" spans="1:25" x14ac:dyDescent="0.2">
      <c r="A289" s="95">
        <v>4</v>
      </c>
      <c r="B289" s="105" t="s">
        <v>433</v>
      </c>
      <c r="C289" s="83" t="s">
        <v>735</v>
      </c>
      <c r="D289" s="83" t="s">
        <v>736</v>
      </c>
      <c r="E289" s="83" t="s">
        <v>737</v>
      </c>
      <c r="F289" s="83" t="s">
        <v>738</v>
      </c>
      <c r="G289" s="83" t="s">
        <v>437</v>
      </c>
      <c r="H289" s="83" t="s">
        <v>118</v>
      </c>
      <c r="I289" s="95" t="s">
        <v>82</v>
      </c>
      <c r="J289" s="83" t="s">
        <v>91</v>
      </c>
      <c r="K289" s="83" t="s">
        <v>154</v>
      </c>
      <c r="L289" s="95">
        <v>15</v>
      </c>
      <c r="M289" s="106" t="s">
        <v>79</v>
      </c>
      <c r="N289" s="95">
        <v>3</v>
      </c>
      <c r="O289" s="95" t="s">
        <v>382</v>
      </c>
      <c r="P289" s="83" t="s">
        <v>155</v>
      </c>
      <c r="Q289" s="83" t="s">
        <v>153</v>
      </c>
      <c r="U289" s="83">
        <v>2006</v>
      </c>
      <c r="X289" s="102">
        <v>1</v>
      </c>
      <c r="Y289" s="103">
        <f t="shared" si="4"/>
        <v>15</v>
      </c>
    </row>
    <row r="290" spans="1:25" x14ac:dyDescent="0.2">
      <c r="A290" s="95">
        <v>4</v>
      </c>
      <c r="B290" s="105" t="s">
        <v>433</v>
      </c>
      <c r="C290" s="83" t="s">
        <v>735</v>
      </c>
      <c r="D290" s="83" t="s">
        <v>736</v>
      </c>
      <c r="E290" s="83" t="s">
        <v>737</v>
      </c>
      <c r="F290" s="83" t="s">
        <v>738</v>
      </c>
      <c r="G290" s="83" t="s">
        <v>437</v>
      </c>
      <c r="H290" s="83" t="s">
        <v>150</v>
      </c>
      <c r="I290" s="95" t="s">
        <v>82</v>
      </c>
      <c r="J290" s="83" t="s">
        <v>144</v>
      </c>
      <c r="K290" s="83" t="s">
        <v>154</v>
      </c>
      <c r="L290" s="95">
        <v>1</v>
      </c>
      <c r="M290" s="106" t="s">
        <v>79</v>
      </c>
      <c r="N290" s="95">
        <v>1</v>
      </c>
      <c r="O290" s="95" t="s">
        <v>382</v>
      </c>
      <c r="P290" s="83" t="s">
        <v>155</v>
      </c>
      <c r="Q290" s="83" t="s">
        <v>153</v>
      </c>
      <c r="U290" s="83">
        <v>0</v>
      </c>
      <c r="X290" s="102">
        <v>1</v>
      </c>
      <c r="Y290" s="103">
        <f t="shared" si="4"/>
        <v>1</v>
      </c>
    </row>
    <row r="291" spans="1:25" x14ac:dyDescent="0.2">
      <c r="A291" s="95">
        <v>4</v>
      </c>
      <c r="B291" s="105" t="s">
        <v>433</v>
      </c>
      <c r="C291" s="83" t="s">
        <v>735</v>
      </c>
      <c r="D291" s="83" t="s">
        <v>736</v>
      </c>
      <c r="E291" s="83" t="s">
        <v>737</v>
      </c>
      <c r="F291" s="83" t="s">
        <v>738</v>
      </c>
      <c r="G291" s="83" t="s">
        <v>437</v>
      </c>
      <c r="H291" s="83" t="s">
        <v>296</v>
      </c>
      <c r="I291" s="95" t="s">
        <v>82</v>
      </c>
      <c r="J291" s="83" t="s">
        <v>144</v>
      </c>
      <c r="K291" s="83" t="s">
        <v>154</v>
      </c>
      <c r="L291" s="95">
        <v>1</v>
      </c>
      <c r="M291" s="106" t="s">
        <v>79</v>
      </c>
      <c r="N291" s="95">
        <v>1</v>
      </c>
      <c r="O291" s="95" t="s">
        <v>382</v>
      </c>
      <c r="P291" s="83" t="s">
        <v>155</v>
      </c>
      <c r="Q291" s="83" t="s">
        <v>153</v>
      </c>
      <c r="U291" s="83">
        <v>0</v>
      </c>
      <c r="X291" s="102">
        <v>1</v>
      </c>
      <c r="Y291" s="103">
        <f t="shared" si="4"/>
        <v>1</v>
      </c>
    </row>
    <row r="292" spans="1:25" x14ac:dyDescent="0.2">
      <c r="A292" s="95">
        <v>4</v>
      </c>
      <c r="B292" s="105" t="s">
        <v>433</v>
      </c>
      <c r="C292" s="83" t="s">
        <v>735</v>
      </c>
      <c r="D292" s="83" t="s">
        <v>736</v>
      </c>
      <c r="E292" s="83" t="s">
        <v>737</v>
      </c>
      <c r="F292" s="83" t="s">
        <v>738</v>
      </c>
      <c r="G292" s="83" t="s">
        <v>437</v>
      </c>
      <c r="H292" s="83" t="s">
        <v>143</v>
      </c>
      <c r="I292" s="95" t="s">
        <v>82</v>
      </c>
      <c r="J292" s="83" t="s">
        <v>144</v>
      </c>
      <c r="K292" s="83" t="s">
        <v>154</v>
      </c>
      <c r="L292" s="95">
        <v>1</v>
      </c>
      <c r="M292" s="106" t="s">
        <v>79</v>
      </c>
      <c r="N292" s="95">
        <v>1</v>
      </c>
      <c r="O292" s="95" t="s">
        <v>382</v>
      </c>
      <c r="P292" s="83" t="s">
        <v>155</v>
      </c>
      <c r="Q292" s="83" t="s">
        <v>153</v>
      </c>
      <c r="U292" s="83">
        <v>0</v>
      </c>
      <c r="X292" s="102">
        <v>1</v>
      </c>
      <c r="Y292" s="103">
        <f t="shared" si="4"/>
        <v>1</v>
      </c>
    </row>
    <row r="293" spans="1:25" x14ac:dyDescent="0.2">
      <c r="A293" s="95">
        <v>4</v>
      </c>
      <c r="B293" s="105" t="s">
        <v>433</v>
      </c>
      <c r="C293" s="83" t="s">
        <v>735</v>
      </c>
      <c r="D293" s="83" t="s">
        <v>736</v>
      </c>
      <c r="E293" s="83" t="s">
        <v>737</v>
      </c>
      <c r="F293" s="83" t="s">
        <v>738</v>
      </c>
      <c r="G293" s="83" t="s">
        <v>437</v>
      </c>
      <c r="H293" s="83" t="s">
        <v>118</v>
      </c>
      <c r="I293" s="95" t="s">
        <v>82</v>
      </c>
      <c r="J293" s="83" t="s">
        <v>91</v>
      </c>
      <c r="K293" s="83" t="s">
        <v>184</v>
      </c>
      <c r="L293" s="95">
        <v>3069</v>
      </c>
      <c r="M293" s="106" t="s">
        <v>159</v>
      </c>
      <c r="N293" s="95">
        <v>0</v>
      </c>
      <c r="O293" s="95" t="s">
        <v>382</v>
      </c>
      <c r="P293" s="83" t="s">
        <v>185</v>
      </c>
      <c r="Q293" s="83" t="s">
        <v>153</v>
      </c>
      <c r="U293" s="83">
        <v>0</v>
      </c>
      <c r="V293" s="96" t="s">
        <v>81</v>
      </c>
      <c r="X293" s="102">
        <v>1</v>
      </c>
      <c r="Y293" s="103">
        <f t="shared" si="4"/>
        <v>3069</v>
      </c>
    </row>
    <row r="294" spans="1:25" x14ac:dyDescent="0.2">
      <c r="A294" s="95">
        <v>4</v>
      </c>
      <c r="B294" s="105" t="s">
        <v>433</v>
      </c>
      <c r="C294" s="83" t="s">
        <v>735</v>
      </c>
      <c r="D294" s="83" t="s">
        <v>736</v>
      </c>
      <c r="E294" s="83" t="s">
        <v>737</v>
      </c>
      <c r="F294" s="83" t="s">
        <v>738</v>
      </c>
      <c r="G294" s="83" t="s">
        <v>437</v>
      </c>
      <c r="H294" s="83" t="s">
        <v>118</v>
      </c>
      <c r="I294" s="95" t="s">
        <v>82</v>
      </c>
      <c r="J294" s="83" t="s">
        <v>91</v>
      </c>
      <c r="K294" s="83" t="s">
        <v>158</v>
      </c>
      <c r="L294" s="95">
        <v>3069</v>
      </c>
      <c r="M294" s="106" t="s">
        <v>159</v>
      </c>
      <c r="N294" s="95">
        <v>1</v>
      </c>
      <c r="O294" s="95" t="s">
        <v>382</v>
      </c>
      <c r="P294" s="83" t="s">
        <v>160</v>
      </c>
      <c r="Q294" s="83" t="s">
        <v>153</v>
      </c>
      <c r="U294" s="83">
        <v>2020</v>
      </c>
      <c r="V294" s="96" t="s">
        <v>81</v>
      </c>
      <c r="X294" s="102">
        <v>1</v>
      </c>
      <c r="Y294" s="103">
        <f t="shared" si="4"/>
        <v>3069</v>
      </c>
    </row>
    <row r="295" spans="1:25" ht="90" x14ac:dyDescent="0.2">
      <c r="A295" s="95">
        <v>4</v>
      </c>
      <c r="B295" s="105" t="s">
        <v>433</v>
      </c>
      <c r="C295" s="83" t="s">
        <v>735</v>
      </c>
      <c r="D295" s="83" t="s">
        <v>736</v>
      </c>
      <c r="E295" s="83" t="s">
        <v>737</v>
      </c>
      <c r="F295" s="83" t="s">
        <v>738</v>
      </c>
      <c r="G295" s="83" t="s">
        <v>437</v>
      </c>
      <c r="H295" s="83" t="s">
        <v>792</v>
      </c>
      <c r="I295" s="95" t="s">
        <v>82</v>
      </c>
      <c r="J295" s="83" t="s">
        <v>91</v>
      </c>
      <c r="K295" s="83" t="s">
        <v>793</v>
      </c>
      <c r="L295" s="95">
        <v>1</v>
      </c>
      <c r="M295" s="106" t="s">
        <v>79</v>
      </c>
      <c r="N295" s="95">
        <v>2</v>
      </c>
      <c r="O295" s="95" t="s">
        <v>383</v>
      </c>
      <c r="P295" s="83" t="s">
        <v>300</v>
      </c>
      <c r="Q295" s="83" t="s">
        <v>162</v>
      </c>
      <c r="R295" s="83" t="s">
        <v>167</v>
      </c>
      <c r="U295" s="83">
        <v>2016</v>
      </c>
      <c r="W295" s="97" t="s">
        <v>794</v>
      </c>
      <c r="X295" s="102">
        <v>1</v>
      </c>
      <c r="Y295" s="103">
        <f t="shared" si="4"/>
        <v>1</v>
      </c>
    </row>
    <row r="296" spans="1:25" x14ac:dyDescent="0.2">
      <c r="A296" s="95">
        <v>4</v>
      </c>
      <c r="B296" s="105" t="s">
        <v>433</v>
      </c>
      <c r="C296" s="83" t="s">
        <v>735</v>
      </c>
      <c r="D296" s="83" t="s">
        <v>736</v>
      </c>
      <c r="E296" s="83" t="s">
        <v>737</v>
      </c>
      <c r="F296" s="83" t="s">
        <v>738</v>
      </c>
      <c r="G296" s="83" t="s">
        <v>437</v>
      </c>
      <c r="H296" s="83" t="s">
        <v>792</v>
      </c>
      <c r="I296" s="95" t="s">
        <v>82</v>
      </c>
      <c r="J296" s="83" t="s">
        <v>91</v>
      </c>
      <c r="K296" s="83" t="s">
        <v>795</v>
      </c>
      <c r="L296" s="95">
        <v>1</v>
      </c>
      <c r="M296" s="106" t="s">
        <v>79</v>
      </c>
      <c r="N296" s="95">
        <v>3</v>
      </c>
      <c r="O296" s="95" t="s">
        <v>383</v>
      </c>
      <c r="P296" s="83" t="s">
        <v>164</v>
      </c>
      <c r="Q296" s="83" t="s">
        <v>162</v>
      </c>
      <c r="R296" s="83" t="s">
        <v>168</v>
      </c>
      <c r="U296" s="83">
        <v>2001</v>
      </c>
      <c r="W296" s="97" t="s">
        <v>796</v>
      </c>
      <c r="X296" s="102">
        <v>1</v>
      </c>
      <c r="Y296" s="103">
        <f t="shared" si="4"/>
        <v>1</v>
      </c>
    </row>
    <row r="297" spans="1:25" ht="90" x14ac:dyDescent="0.2">
      <c r="A297" s="95">
        <v>4</v>
      </c>
      <c r="B297" s="105" t="s">
        <v>433</v>
      </c>
      <c r="C297" s="83" t="s">
        <v>735</v>
      </c>
      <c r="D297" s="83" t="s">
        <v>736</v>
      </c>
      <c r="E297" s="83" t="s">
        <v>737</v>
      </c>
      <c r="F297" s="83" t="s">
        <v>738</v>
      </c>
      <c r="G297" s="83" t="s">
        <v>437</v>
      </c>
      <c r="H297" s="83" t="s">
        <v>118</v>
      </c>
      <c r="I297" s="95" t="s">
        <v>82</v>
      </c>
      <c r="J297" s="83" t="s">
        <v>91</v>
      </c>
      <c r="K297" s="83" t="s">
        <v>797</v>
      </c>
      <c r="L297" s="95">
        <v>1</v>
      </c>
      <c r="M297" s="106" t="s">
        <v>79</v>
      </c>
      <c r="N297" s="95">
        <v>3</v>
      </c>
      <c r="O297" s="95" t="s">
        <v>383</v>
      </c>
      <c r="P297" s="83" t="s">
        <v>164</v>
      </c>
      <c r="Q297" s="83" t="s">
        <v>162</v>
      </c>
      <c r="R297" s="83" t="s">
        <v>384</v>
      </c>
      <c r="U297" s="83">
        <v>2004</v>
      </c>
      <c r="W297" s="97" t="s">
        <v>798</v>
      </c>
      <c r="X297" s="102">
        <v>1</v>
      </c>
      <c r="Y297" s="103">
        <f t="shared" si="4"/>
        <v>1</v>
      </c>
    </row>
    <row r="298" spans="1:25" ht="120" x14ac:dyDescent="0.2">
      <c r="A298" s="95">
        <v>4</v>
      </c>
      <c r="B298" s="105" t="s">
        <v>433</v>
      </c>
      <c r="C298" s="83" t="s">
        <v>735</v>
      </c>
      <c r="D298" s="83" t="s">
        <v>736</v>
      </c>
      <c r="E298" s="83" t="s">
        <v>737</v>
      </c>
      <c r="F298" s="83" t="s">
        <v>738</v>
      </c>
      <c r="G298" s="83" t="s">
        <v>437</v>
      </c>
      <c r="H298" s="83" t="s">
        <v>118</v>
      </c>
      <c r="I298" s="95" t="s">
        <v>82</v>
      </c>
      <c r="J298" s="83" t="s">
        <v>91</v>
      </c>
      <c r="K298" s="83" t="s">
        <v>799</v>
      </c>
      <c r="L298" s="95">
        <v>1</v>
      </c>
      <c r="M298" s="106" t="s">
        <v>79</v>
      </c>
      <c r="N298" s="95">
        <v>3</v>
      </c>
      <c r="O298" s="95" t="s">
        <v>383</v>
      </c>
      <c r="P298" s="83" t="s">
        <v>164</v>
      </c>
      <c r="Q298" s="83" t="s">
        <v>162</v>
      </c>
      <c r="R298" s="83" t="s">
        <v>166</v>
      </c>
      <c r="U298" s="83">
        <v>1996</v>
      </c>
      <c r="W298" s="97" t="s">
        <v>800</v>
      </c>
      <c r="X298" s="102">
        <v>1</v>
      </c>
      <c r="Y298" s="103">
        <f t="shared" si="4"/>
        <v>1</v>
      </c>
    </row>
    <row r="299" spans="1:25" x14ac:dyDescent="0.2">
      <c r="A299" s="95">
        <v>4</v>
      </c>
      <c r="B299" s="105" t="s">
        <v>433</v>
      </c>
      <c r="C299" s="83" t="s">
        <v>735</v>
      </c>
      <c r="D299" s="83" t="s">
        <v>736</v>
      </c>
      <c r="E299" s="83" t="s">
        <v>737</v>
      </c>
      <c r="F299" s="83" t="s">
        <v>738</v>
      </c>
      <c r="G299" s="83" t="s">
        <v>437</v>
      </c>
      <c r="H299" s="83" t="s">
        <v>118</v>
      </c>
      <c r="I299" s="95" t="s">
        <v>82</v>
      </c>
      <c r="J299" s="83" t="s">
        <v>91</v>
      </c>
      <c r="K299" s="83" t="s">
        <v>801</v>
      </c>
      <c r="L299" s="95">
        <v>1</v>
      </c>
      <c r="M299" s="106" t="s">
        <v>79</v>
      </c>
      <c r="N299" s="95">
        <v>3</v>
      </c>
      <c r="O299" s="95" t="s">
        <v>383</v>
      </c>
      <c r="P299" s="83" t="s">
        <v>229</v>
      </c>
      <c r="Q299" s="83" t="s">
        <v>162</v>
      </c>
      <c r="R299" s="83" t="s">
        <v>802</v>
      </c>
      <c r="U299" s="83">
        <v>2001</v>
      </c>
      <c r="W299" s="97" t="s">
        <v>803</v>
      </c>
      <c r="X299" s="102">
        <v>1</v>
      </c>
      <c r="Y299" s="103">
        <f t="shared" si="4"/>
        <v>1</v>
      </c>
    </row>
    <row r="300" spans="1:25" x14ac:dyDescent="0.2">
      <c r="A300" s="95">
        <v>4</v>
      </c>
      <c r="B300" s="105" t="s">
        <v>433</v>
      </c>
      <c r="C300" s="83" t="s">
        <v>735</v>
      </c>
      <c r="D300" s="83" t="s">
        <v>736</v>
      </c>
      <c r="E300" s="83" t="s">
        <v>737</v>
      </c>
      <c r="F300" s="83" t="s">
        <v>738</v>
      </c>
      <c r="G300" s="83" t="s">
        <v>437</v>
      </c>
      <c r="H300" s="83" t="s">
        <v>118</v>
      </c>
      <c r="I300" s="95" t="s">
        <v>82</v>
      </c>
      <c r="J300" s="83" t="s">
        <v>91</v>
      </c>
      <c r="K300" s="83" t="s">
        <v>804</v>
      </c>
      <c r="L300" s="95">
        <v>1</v>
      </c>
      <c r="M300" s="106" t="s">
        <v>79</v>
      </c>
      <c r="N300" s="95">
        <v>3</v>
      </c>
      <c r="O300" s="95" t="s">
        <v>383</v>
      </c>
      <c r="P300" s="83" t="s">
        <v>165</v>
      </c>
      <c r="Q300" s="83" t="s">
        <v>162</v>
      </c>
      <c r="R300" s="83" t="s">
        <v>166</v>
      </c>
      <c r="U300" s="83">
        <v>1997</v>
      </c>
      <c r="W300" s="97" t="s">
        <v>805</v>
      </c>
      <c r="X300" s="102">
        <v>1</v>
      </c>
      <c r="Y300" s="103">
        <f t="shared" si="4"/>
        <v>1</v>
      </c>
    </row>
    <row r="301" spans="1:25" ht="105" x14ac:dyDescent="0.2">
      <c r="A301" s="95">
        <v>4</v>
      </c>
      <c r="B301" s="105" t="s">
        <v>433</v>
      </c>
      <c r="C301" s="83" t="s">
        <v>735</v>
      </c>
      <c r="D301" s="83" t="s">
        <v>736</v>
      </c>
      <c r="E301" s="83" t="s">
        <v>737</v>
      </c>
      <c r="F301" s="83" t="s">
        <v>738</v>
      </c>
      <c r="G301" s="83" t="s">
        <v>437</v>
      </c>
      <c r="H301" s="83" t="s">
        <v>792</v>
      </c>
      <c r="I301" s="95" t="s">
        <v>82</v>
      </c>
      <c r="J301" s="83" t="s">
        <v>91</v>
      </c>
      <c r="K301" s="83" t="s">
        <v>806</v>
      </c>
      <c r="L301" s="95">
        <v>1</v>
      </c>
      <c r="M301" s="106" t="s">
        <v>79</v>
      </c>
      <c r="N301" s="95">
        <v>3</v>
      </c>
      <c r="O301" s="95" t="s">
        <v>383</v>
      </c>
      <c r="P301" s="83" t="s">
        <v>230</v>
      </c>
      <c r="Q301" s="83" t="s">
        <v>162</v>
      </c>
      <c r="R301" s="83" t="s">
        <v>168</v>
      </c>
      <c r="U301" s="83">
        <v>2001</v>
      </c>
      <c r="W301" s="97" t="s">
        <v>807</v>
      </c>
      <c r="X301" s="102">
        <v>1</v>
      </c>
      <c r="Y301" s="103">
        <f t="shared" si="4"/>
        <v>1</v>
      </c>
    </row>
    <row r="302" spans="1:25" ht="105" x14ac:dyDescent="0.2">
      <c r="A302" s="95">
        <v>4</v>
      </c>
      <c r="B302" s="105" t="s">
        <v>433</v>
      </c>
      <c r="C302" s="83" t="s">
        <v>735</v>
      </c>
      <c r="D302" s="83" t="s">
        <v>736</v>
      </c>
      <c r="E302" s="83" t="s">
        <v>737</v>
      </c>
      <c r="F302" s="83" t="s">
        <v>738</v>
      </c>
      <c r="G302" s="83" t="s">
        <v>437</v>
      </c>
      <c r="H302" s="83" t="s">
        <v>118</v>
      </c>
      <c r="I302" s="95" t="s">
        <v>82</v>
      </c>
      <c r="J302" s="83" t="s">
        <v>91</v>
      </c>
      <c r="K302" s="83" t="s">
        <v>170</v>
      </c>
      <c r="L302" s="95">
        <v>1</v>
      </c>
      <c r="M302" s="106" t="s">
        <v>116</v>
      </c>
      <c r="N302" s="95">
        <v>2</v>
      </c>
      <c r="O302" s="95" t="s">
        <v>383</v>
      </c>
      <c r="P302" s="83" t="s">
        <v>171</v>
      </c>
      <c r="Q302" s="83" t="s">
        <v>162</v>
      </c>
      <c r="U302" s="83">
        <v>0</v>
      </c>
      <c r="W302" s="97" t="s">
        <v>808</v>
      </c>
      <c r="X302" s="102">
        <v>1</v>
      </c>
      <c r="Y302" s="103">
        <f t="shared" si="4"/>
        <v>1</v>
      </c>
    </row>
    <row r="303" spans="1:25" x14ac:dyDescent="0.2">
      <c r="A303" s="95">
        <v>4</v>
      </c>
      <c r="B303" s="105" t="s">
        <v>433</v>
      </c>
      <c r="C303" s="83" t="s">
        <v>735</v>
      </c>
      <c r="D303" s="83" t="s">
        <v>736</v>
      </c>
      <c r="E303" s="83" t="s">
        <v>737</v>
      </c>
      <c r="F303" s="83" t="s">
        <v>738</v>
      </c>
      <c r="G303" s="83" t="s">
        <v>437</v>
      </c>
      <c r="H303" s="83" t="s">
        <v>760</v>
      </c>
      <c r="I303" s="95" t="s">
        <v>77</v>
      </c>
      <c r="J303" s="83" t="s">
        <v>91</v>
      </c>
      <c r="K303" s="83" t="s">
        <v>809</v>
      </c>
      <c r="L303" s="95">
        <v>1</v>
      </c>
      <c r="M303" s="106" t="s">
        <v>79</v>
      </c>
      <c r="N303" s="95">
        <v>1</v>
      </c>
      <c r="O303" s="95" t="s">
        <v>385</v>
      </c>
      <c r="P303" s="83" t="s">
        <v>172</v>
      </c>
      <c r="Q303" s="83" t="s">
        <v>173</v>
      </c>
      <c r="R303" s="83" t="s">
        <v>174</v>
      </c>
      <c r="S303" s="83" t="s">
        <v>420</v>
      </c>
      <c r="U303" s="83">
        <v>2018</v>
      </c>
      <c r="W303" s="97" t="s">
        <v>810</v>
      </c>
      <c r="X303" s="102">
        <v>1</v>
      </c>
      <c r="Y303" s="103">
        <f t="shared" si="4"/>
        <v>1</v>
      </c>
    </row>
    <row r="304" spans="1:25" x14ac:dyDescent="0.2">
      <c r="A304" s="95">
        <v>4</v>
      </c>
      <c r="B304" s="105" t="s">
        <v>433</v>
      </c>
      <c r="C304" s="83" t="s">
        <v>735</v>
      </c>
      <c r="D304" s="83" t="s">
        <v>736</v>
      </c>
      <c r="E304" s="83" t="s">
        <v>737</v>
      </c>
      <c r="F304" s="83" t="s">
        <v>738</v>
      </c>
      <c r="G304" s="83" t="s">
        <v>437</v>
      </c>
      <c r="H304" s="83" t="s">
        <v>758</v>
      </c>
      <c r="I304" s="95" t="s">
        <v>77</v>
      </c>
      <c r="J304" s="83" t="s">
        <v>91</v>
      </c>
      <c r="K304" s="83" t="s">
        <v>811</v>
      </c>
      <c r="L304" s="95">
        <v>1</v>
      </c>
      <c r="M304" s="106" t="s">
        <v>79</v>
      </c>
      <c r="N304" s="95">
        <v>1</v>
      </c>
      <c r="O304" s="95" t="s">
        <v>385</v>
      </c>
      <c r="P304" s="83" t="s">
        <v>172</v>
      </c>
      <c r="Q304" s="83" t="s">
        <v>173</v>
      </c>
      <c r="R304" s="83" t="s">
        <v>174</v>
      </c>
      <c r="S304" s="83" t="s">
        <v>420</v>
      </c>
      <c r="U304" s="83">
        <v>2018</v>
      </c>
      <c r="W304" s="97" t="s">
        <v>812</v>
      </c>
      <c r="X304" s="102">
        <v>1</v>
      </c>
      <c r="Y304" s="103">
        <f t="shared" si="4"/>
        <v>1</v>
      </c>
    </row>
    <row r="305" spans="1:25" x14ac:dyDescent="0.2">
      <c r="A305" s="95">
        <v>4</v>
      </c>
      <c r="B305" s="105" t="s">
        <v>433</v>
      </c>
      <c r="C305" s="83" t="s">
        <v>735</v>
      </c>
      <c r="D305" s="83" t="s">
        <v>736</v>
      </c>
      <c r="E305" s="83" t="s">
        <v>737</v>
      </c>
      <c r="F305" s="83" t="s">
        <v>738</v>
      </c>
      <c r="G305" s="83" t="s">
        <v>437</v>
      </c>
      <c r="H305" s="83" t="s">
        <v>395</v>
      </c>
      <c r="I305" s="95" t="s">
        <v>77</v>
      </c>
      <c r="J305" s="83" t="s">
        <v>78</v>
      </c>
      <c r="K305" s="83" t="s">
        <v>269</v>
      </c>
      <c r="L305" s="95">
        <v>1</v>
      </c>
      <c r="M305" s="106" t="s">
        <v>79</v>
      </c>
      <c r="N305" s="95">
        <v>1</v>
      </c>
      <c r="O305" s="95" t="s">
        <v>375</v>
      </c>
      <c r="P305" s="83" t="s">
        <v>270</v>
      </c>
      <c r="Q305" s="83" t="s">
        <v>128</v>
      </c>
      <c r="U305" s="83">
        <v>2021</v>
      </c>
      <c r="V305" s="96" t="s">
        <v>81</v>
      </c>
      <c r="W305" s="97" t="s">
        <v>813</v>
      </c>
      <c r="X305" s="102">
        <v>1</v>
      </c>
      <c r="Y305" s="103">
        <f t="shared" si="4"/>
        <v>1</v>
      </c>
    </row>
    <row r="306" spans="1:25" x14ac:dyDescent="0.2">
      <c r="A306" s="95">
        <v>4</v>
      </c>
      <c r="B306" s="105" t="s">
        <v>433</v>
      </c>
      <c r="C306" s="83" t="s">
        <v>735</v>
      </c>
      <c r="D306" s="83" t="s">
        <v>736</v>
      </c>
      <c r="E306" s="83" t="s">
        <v>737</v>
      </c>
      <c r="F306" s="83" t="s">
        <v>738</v>
      </c>
      <c r="G306" s="83" t="s">
        <v>437</v>
      </c>
      <c r="H306" s="83" t="s">
        <v>395</v>
      </c>
      <c r="I306" s="95" t="s">
        <v>77</v>
      </c>
      <c r="J306" s="83" t="s">
        <v>78</v>
      </c>
      <c r="K306" s="83" t="s">
        <v>273</v>
      </c>
      <c r="L306" s="95">
        <v>1</v>
      </c>
      <c r="M306" s="106" t="s">
        <v>79</v>
      </c>
      <c r="N306" s="95">
        <v>1</v>
      </c>
      <c r="O306" s="95" t="s">
        <v>375</v>
      </c>
      <c r="P306" s="83" t="s">
        <v>274</v>
      </c>
      <c r="Q306" s="83" t="s">
        <v>128</v>
      </c>
      <c r="U306" s="83">
        <v>2016</v>
      </c>
      <c r="V306" s="96" t="s">
        <v>81</v>
      </c>
      <c r="W306" s="97" t="s">
        <v>814</v>
      </c>
      <c r="X306" s="102">
        <v>1</v>
      </c>
      <c r="Y306" s="103">
        <f t="shared" si="4"/>
        <v>1</v>
      </c>
    </row>
    <row r="307" spans="1:25" x14ac:dyDescent="0.2">
      <c r="A307" s="95">
        <v>4</v>
      </c>
      <c r="B307" s="105" t="s">
        <v>433</v>
      </c>
      <c r="C307" s="83" t="s">
        <v>735</v>
      </c>
      <c r="D307" s="83" t="s">
        <v>736</v>
      </c>
      <c r="E307" s="83" t="s">
        <v>737</v>
      </c>
      <c r="F307" s="83" t="s">
        <v>738</v>
      </c>
      <c r="G307" s="83" t="s">
        <v>437</v>
      </c>
      <c r="H307" s="83" t="s">
        <v>395</v>
      </c>
      <c r="I307" s="95" t="s">
        <v>77</v>
      </c>
      <c r="J307" s="83" t="s">
        <v>78</v>
      </c>
      <c r="K307" s="83" t="s">
        <v>175</v>
      </c>
      <c r="L307" s="95">
        <v>1</v>
      </c>
      <c r="M307" s="106" t="s">
        <v>79</v>
      </c>
      <c r="N307" s="95">
        <v>3</v>
      </c>
      <c r="O307" s="95" t="s">
        <v>375</v>
      </c>
      <c r="P307" s="83" t="s">
        <v>176</v>
      </c>
      <c r="Q307" s="83" t="s">
        <v>128</v>
      </c>
      <c r="U307" s="83">
        <v>2004</v>
      </c>
      <c r="V307" s="96" t="s">
        <v>81</v>
      </c>
      <c r="W307" s="97" t="s">
        <v>815</v>
      </c>
      <c r="X307" s="102">
        <v>1</v>
      </c>
      <c r="Y307" s="103">
        <f t="shared" si="4"/>
        <v>1</v>
      </c>
    </row>
    <row r="308" spans="1:25" x14ac:dyDescent="0.2">
      <c r="A308" s="95">
        <v>4</v>
      </c>
      <c r="B308" s="105" t="s">
        <v>433</v>
      </c>
      <c r="C308" s="83" t="s">
        <v>735</v>
      </c>
      <c r="D308" s="83" t="s">
        <v>736</v>
      </c>
      <c r="E308" s="83" t="s">
        <v>737</v>
      </c>
      <c r="F308" s="83" t="s">
        <v>738</v>
      </c>
      <c r="G308" s="83" t="s">
        <v>437</v>
      </c>
      <c r="H308" s="83" t="s">
        <v>396</v>
      </c>
      <c r="I308" s="95" t="s">
        <v>77</v>
      </c>
      <c r="J308" s="83" t="s">
        <v>78</v>
      </c>
      <c r="K308" s="83" t="s">
        <v>175</v>
      </c>
      <c r="L308" s="95">
        <v>1</v>
      </c>
      <c r="M308" s="106" t="s">
        <v>79</v>
      </c>
      <c r="N308" s="95">
        <v>3</v>
      </c>
      <c r="O308" s="95" t="s">
        <v>375</v>
      </c>
      <c r="P308" s="83" t="s">
        <v>176</v>
      </c>
      <c r="Q308" s="83" t="s">
        <v>128</v>
      </c>
      <c r="U308" s="83">
        <v>2008</v>
      </c>
      <c r="V308" s="96" t="s">
        <v>81</v>
      </c>
      <c r="W308" s="97" t="s">
        <v>816</v>
      </c>
      <c r="X308" s="102">
        <v>1</v>
      </c>
      <c r="Y308" s="103">
        <f t="shared" si="4"/>
        <v>1</v>
      </c>
    </row>
    <row r="309" spans="1:25" x14ac:dyDescent="0.2">
      <c r="A309" s="95">
        <v>4</v>
      </c>
      <c r="B309" s="105" t="s">
        <v>433</v>
      </c>
      <c r="C309" s="83" t="s">
        <v>735</v>
      </c>
      <c r="D309" s="83" t="s">
        <v>736</v>
      </c>
      <c r="E309" s="83" t="s">
        <v>737</v>
      </c>
      <c r="F309" s="83" t="s">
        <v>738</v>
      </c>
      <c r="G309" s="83" t="s">
        <v>437</v>
      </c>
      <c r="H309" s="83" t="s">
        <v>297</v>
      </c>
      <c r="I309" s="95" t="s">
        <v>82</v>
      </c>
      <c r="J309" s="83" t="s">
        <v>144</v>
      </c>
      <c r="K309" s="83" t="s">
        <v>191</v>
      </c>
      <c r="L309" s="95">
        <v>1</v>
      </c>
      <c r="M309" s="106" t="s">
        <v>79</v>
      </c>
      <c r="N309" s="95">
        <v>1</v>
      </c>
      <c r="O309" s="95" t="s">
        <v>381</v>
      </c>
      <c r="P309" s="83" t="s">
        <v>178</v>
      </c>
      <c r="Q309" s="83" t="s">
        <v>147</v>
      </c>
      <c r="U309" s="83">
        <v>0</v>
      </c>
      <c r="V309" s="96" t="s">
        <v>81</v>
      </c>
      <c r="W309" s="97" t="s">
        <v>788</v>
      </c>
      <c r="X309" s="102">
        <v>1</v>
      </c>
      <c r="Y309" s="103">
        <f t="shared" si="4"/>
        <v>1</v>
      </c>
    </row>
    <row r="310" spans="1:25" x14ac:dyDescent="0.2">
      <c r="A310" s="95">
        <v>4</v>
      </c>
      <c r="B310" s="105" t="s">
        <v>433</v>
      </c>
      <c r="C310" s="83" t="s">
        <v>735</v>
      </c>
      <c r="D310" s="83" t="s">
        <v>736</v>
      </c>
      <c r="E310" s="83" t="s">
        <v>737</v>
      </c>
      <c r="F310" s="83" t="s">
        <v>738</v>
      </c>
      <c r="G310" s="83" t="s">
        <v>437</v>
      </c>
      <c r="H310" s="83" t="s">
        <v>157</v>
      </c>
      <c r="I310" s="95" t="s">
        <v>82</v>
      </c>
      <c r="J310" s="83" t="s">
        <v>144</v>
      </c>
      <c r="K310" s="83" t="s">
        <v>191</v>
      </c>
      <c r="L310" s="95">
        <v>2</v>
      </c>
      <c r="M310" s="106" t="s">
        <v>79</v>
      </c>
      <c r="N310" s="95">
        <v>1</v>
      </c>
      <c r="O310" s="95" t="s">
        <v>381</v>
      </c>
      <c r="P310" s="83" t="s">
        <v>178</v>
      </c>
      <c r="Q310" s="83" t="s">
        <v>147</v>
      </c>
      <c r="U310" s="83">
        <v>0</v>
      </c>
      <c r="V310" s="96" t="s">
        <v>81</v>
      </c>
      <c r="W310" s="97" t="s">
        <v>788</v>
      </c>
      <c r="X310" s="102">
        <v>1</v>
      </c>
      <c r="Y310" s="103">
        <f t="shared" si="4"/>
        <v>2</v>
      </c>
    </row>
    <row r="311" spans="1:25" x14ac:dyDescent="0.2">
      <c r="A311" s="95">
        <v>4</v>
      </c>
      <c r="B311" s="105" t="s">
        <v>433</v>
      </c>
      <c r="C311" s="83" t="s">
        <v>735</v>
      </c>
      <c r="D311" s="83" t="s">
        <v>736</v>
      </c>
      <c r="E311" s="83" t="s">
        <v>737</v>
      </c>
      <c r="F311" s="83" t="s">
        <v>738</v>
      </c>
      <c r="G311" s="83" t="s">
        <v>437</v>
      </c>
      <c r="H311" s="83" t="s">
        <v>327</v>
      </c>
      <c r="I311" s="95" t="s">
        <v>82</v>
      </c>
      <c r="J311" s="83" t="s">
        <v>144</v>
      </c>
      <c r="K311" s="83" t="s">
        <v>191</v>
      </c>
      <c r="L311" s="95">
        <v>3</v>
      </c>
      <c r="M311" s="106" t="s">
        <v>79</v>
      </c>
      <c r="N311" s="95">
        <v>1</v>
      </c>
      <c r="O311" s="95" t="s">
        <v>381</v>
      </c>
      <c r="P311" s="83" t="s">
        <v>178</v>
      </c>
      <c r="Q311" s="83" t="s">
        <v>147</v>
      </c>
      <c r="U311" s="83">
        <v>0</v>
      </c>
      <c r="V311" s="96" t="s">
        <v>81</v>
      </c>
      <c r="W311" s="97" t="s">
        <v>788</v>
      </c>
      <c r="X311" s="102">
        <v>1</v>
      </c>
      <c r="Y311" s="103">
        <f t="shared" si="4"/>
        <v>3</v>
      </c>
    </row>
    <row r="312" spans="1:25" ht="30" x14ac:dyDescent="0.2">
      <c r="A312" s="95">
        <v>4</v>
      </c>
      <c r="B312" s="105" t="s">
        <v>433</v>
      </c>
      <c r="C312" s="83" t="s">
        <v>735</v>
      </c>
      <c r="D312" s="83" t="s">
        <v>817</v>
      </c>
      <c r="E312" s="83" t="s">
        <v>818</v>
      </c>
      <c r="F312" s="83" t="s">
        <v>738</v>
      </c>
      <c r="G312" s="83" t="s">
        <v>437</v>
      </c>
      <c r="H312" s="83" t="s">
        <v>118</v>
      </c>
      <c r="I312" s="95" t="s">
        <v>77</v>
      </c>
      <c r="J312" s="83" t="s">
        <v>91</v>
      </c>
      <c r="K312" s="83" t="s">
        <v>231</v>
      </c>
      <c r="L312" s="95">
        <v>1</v>
      </c>
      <c r="M312" s="106" t="s">
        <v>79</v>
      </c>
      <c r="N312" s="95">
        <v>1</v>
      </c>
      <c r="O312" s="95" t="s">
        <v>369</v>
      </c>
      <c r="P312" s="83" t="s">
        <v>232</v>
      </c>
      <c r="Q312" s="83" t="s">
        <v>105</v>
      </c>
      <c r="U312" s="83">
        <v>2022</v>
      </c>
      <c r="W312" s="97" t="s">
        <v>819</v>
      </c>
      <c r="X312" s="102">
        <v>1</v>
      </c>
      <c r="Y312" s="103">
        <f t="shared" si="4"/>
        <v>1</v>
      </c>
    </row>
    <row r="313" spans="1:25" x14ac:dyDescent="0.2">
      <c r="A313" s="95">
        <v>4</v>
      </c>
      <c r="B313" s="105" t="s">
        <v>433</v>
      </c>
      <c r="C313" s="83" t="s">
        <v>735</v>
      </c>
      <c r="D313" s="83" t="s">
        <v>817</v>
      </c>
      <c r="E313" s="83" t="s">
        <v>818</v>
      </c>
      <c r="F313" s="83" t="s">
        <v>738</v>
      </c>
      <c r="G313" s="83" t="s">
        <v>437</v>
      </c>
      <c r="H313" s="83" t="s">
        <v>118</v>
      </c>
      <c r="I313" s="95" t="s">
        <v>77</v>
      </c>
      <c r="J313" s="83" t="s">
        <v>91</v>
      </c>
      <c r="K313" s="83" t="s">
        <v>119</v>
      </c>
      <c r="L313" s="95">
        <v>1</v>
      </c>
      <c r="M313" s="106" t="s">
        <v>116</v>
      </c>
      <c r="N313" s="95">
        <v>1</v>
      </c>
      <c r="O313" s="95" t="s">
        <v>369</v>
      </c>
      <c r="P313" s="83" t="s">
        <v>120</v>
      </c>
      <c r="Q313" s="83" t="s">
        <v>105</v>
      </c>
      <c r="U313" s="83">
        <v>0</v>
      </c>
      <c r="X313" s="102">
        <v>1</v>
      </c>
      <c r="Y313" s="103">
        <f t="shared" si="4"/>
        <v>1</v>
      </c>
    </row>
    <row r="314" spans="1:25" x14ac:dyDescent="0.2">
      <c r="A314" s="95">
        <v>4</v>
      </c>
      <c r="B314" s="105" t="s">
        <v>433</v>
      </c>
      <c r="C314" s="83" t="s">
        <v>735</v>
      </c>
      <c r="D314" s="83" t="s">
        <v>817</v>
      </c>
      <c r="E314" s="83" t="s">
        <v>818</v>
      </c>
      <c r="F314" s="83" t="s">
        <v>738</v>
      </c>
      <c r="G314" s="83" t="s">
        <v>437</v>
      </c>
      <c r="H314" s="83" t="s">
        <v>118</v>
      </c>
      <c r="I314" s="95" t="s">
        <v>77</v>
      </c>
      <c r="J314" s="83" t="s">
        <v>91</v>
      </c>
      <c r="K314" s="83" t="s">
        <v>131</v>
      </c>
      <c r="L314" s="95">
        <v>1</v>
      </c>
      <c r="M314" s="106" t="s">
        <v>116</v>
      </c>
      <c r="N314" s="95">
        <v>1</v>
      </c>
      <c r="O314" s="95" t="s">
        <v>375</v>
      </c>
      <c r="P314" s="83" t="s">
        <v>132</v>
      </c>
      <c r="Q314" s="83" t="s">
        <v>128</v>
      </c>
      <c r="U314" s="83">
        <v>0</v>
      </c>
      <c r="X314" s="102">
        <v>1</v>
      </c>
      <c r="Y314" s="103">
        <f t="shared" si="4"/>
        <v>1</v>
      </c>
    </row>
    <row r="315" spans="1:25" x14ac:dyDescent="0.2">
      <c r="A315" s="95">
        <v>4</v>
      </c>
      <c r="B315" s="105" t="s">
        <v>433</v>
      </c>
      <c r="C315" s="83" t="s">
        <v>735</v>
      </c>
      <c r="D315" s="83" t="s">
        <v>817</v>
      </c>
      <c r="E315" s="83" t="s">
        <v>818</v>
      </c>
      <c r="F315" s="83" t="s">
        <v>738</v>
      </c>
      <c r="G315" s="83" t="s">
        <v>437</v>
      </c>
      <c r="H315" s="83" t="s">
        <v>118</v>
      </c>
      <c r="I315" s="95" t="s">
        <v>77</v>
      </c>
      <c r="J315" s="83" t="s">
        <v>91</v>
      </c>
      <c r="K315" s="83" t="s">
        <v>233</v>
      </c>
      <c r="L315" s="95">
        <v>1</v>
      </c>
      <c r="M315" s="106" t="s">
        <v>79</v>
      </c>
      <c r="N315" s="95">
        <v>3</v>
      </c>
      <c r="O315" s="95" t="s">
        <v>379</v>
      </c>
      <c r="P315" s="83" t="s">
        <v>234</v>
      </c>
      <c r="Q315" s="83" t="s">
        <v>137</v>
      </c>
      <c r="R315" s="83" t="s">
        <v>138</v>
      </c>
      <c r="S315" s="83" t="s">
        <v>394</v>
      </c>
      <c r="T315" s="83" t="s">
        <v>820</v>
      </c>
      <c r="U315" s="83">
        <v>2007</v>
      </c>
      <c r="X315" s="102">
        <v>1</v>
      </c>
      <c r="Y315" s="103">
        <f t="shared" si="4"/>
        <v>1</v>
      </c>
    </row>
    <row r="316" spans="1:25" x14ac:dyDescent="0.2">
      <c r="A316" s="95">
        <v>4</v>
      </c>
      <c r="B316" s="105" t="s">
        <v>433</v>
      </c>
      <c r="C316" s="83" t="s">
        <v>735</v>
      </c>
      <c r="D316" s="83" t="s">
        <v>817</v>
      </c>
      <c r="E316" s="83" t="s">
        <v>818</v>
      </c>
      <c r="F316" s="83" t="s">
        <v>738</v>
      </c>
      <c r="G316" s="83" t="s">
        <v>437</v>
      </c>
      <c r="H316" s="83" t="s">
        <v>118</v>
      </c>
      <c r="I316" s="95" t="s">
        <v>82</v>
      </c>
      <c r="J316" s="83" t="s">
        <v>91</v>
      </c>
      <c r="K316" s="83" t="s">
        <v>151</v>
      </c>
      <c r="L316" s="95">
        <v>4</v>
      </c>
      <c r="M316" s="106" t="s">
        <v>79</v>
      </c>
      <c r="N316" s="95">
        <v>2</v>
      </c>
      <c r="O316" s="95" t="s">
        <v>382</v>
      </c>
      <c r="P316" s="83" t="s">
        <v>152</v>
      </c>
      <c r="Q316" s="83" t="s">
        <v>153</v>
      </c>
      <c r="U316" s="83">
        <v>0</v>
      </c>
      <c r="X316" s="102">
        <v>1</v>
      </c>
      <c r="Y316" s="103">
        <f t="shared" si="4"/>
        <v>4</v>
      </c>
    </row>
    <row r="317" spans="1:25" x14ac:dyDescent="0.2">
      <c r="A317" s="95">
        <v>4</v>
      </c>
      <c r="B317" s="105" t="s">
        <v>433</v>
      </c>
      <c r="C317" s="83" t="s">
        <v>735</v>
      </c>
      <c r="D317" s="83" t="s">
        <v>817</v>
      </c>
      <c r="E317" s="83" t="s">
        <v>818</v>
      </c>
      <c r="F317" s="83" t="s">
        <v>738</v>
      </c>
      <c r="G317" s="83" t="s">
        <v>437</v>
      </c>
      <c r="H317" s="83" t="s">
        <v>157</v>
      </c>
      <c r="I317" s="95" t="s">
        <v>82</v>
      </c>
      <c r="J317" s="83" t="s">
        <v>144</v>
      </c>
      <c r="K317" s="83" t="s">
        <v>154</v>
      </c>
      <c r="L317" s="95">
        <v>2</v>
      </c>
      <c r="M317" s="106" t="s">
        <v>79</v>
      </c>
      <c r="N317" s="95">
        <v>1</v>
      </c>
      <c r="O317" s="95" t="s">
        <v>382</v>
      </c>
      <c r="P317" s="83" t="s">
        <v>155</v>
      </c>
      <c r="Q317" s="83" t="s">
        <v>153</v>
      </c>
      <c r="U317" s="83">
        <v>0</v>
      </c>
      <c r="X317" s="102">
        <v>1</v>
      </c>
      <c r="Y317" s="103">
        <f t="shared" si="4"/>
        <v>2</v>
      </c>
    </row>
    <row r="318" spans="1:25" x14ac:dyDescent="0.2">
      <c r="A318" s="95">
        <v>4</v>
      </c>
      <c r="B318" s="105" t="s">
        <v>433</v>
      </c>
      <c r="C318" s="83" t="s">
        <v>735</v>
      </c>
      <c r="D318" s="83" t="s">
        <v>817</v>
      </c>
      <c r="E318" s="83" t="s">
        <v>818</v>
      </c>
      <c r="F318" s="83" t="s">
        <v>738</v>
      </c>
      <c r="G318" s="83" t="s">
        <v>437</v>
      </c>
      <c r="H318" s="83" t="s">
        <v>143</v>
      </c>
      <c r="I318" s="95" t="s">
        <v>82</v>
      </c>
      <c r="J318" s="83" t="s">
        <v>144</v>
      </c>
      <c r="K318" s="83" t="s">
        <v>154</v>
      </c>
      <c r="L318" s="95">
        <v>1</v>
      </c>
      <c r="M318" s="106" t="s">
        <v>79</v>
      </c>
      <c r="N318" s="95">
        <v>1</v>
      </c>
      <c r="O318" s="95" t="s">
        <v>382</v>
      </c>
      <c r="P318" s="83" t="s">
        <v>155</v>
      </c>
      <c r="Q318" s="83" t="s">
        <v>153</v>
      </c>
      <c r="U318" s="83">
        <v>0</v>
      </c>
      <c r="X318" s="102">
        <v>1</v>
      </c>
      <c r="Y318" s="103">
        <f t="shared" si="4"/>
        <v>1</v>
      </c>
    </row>
    <row r="319" spans="1:25" x14ac:dyDescent="0.2">
      <c r="A319" s="95">
        <v>4</v>
      </c>
      <c r="B319" s="105" t="s">
        <v>433</v>
      </c>
      <c r="C319" s="83" t="s">
        <v>735</v>
      </c>
      <c r="D319" s="83" t="s">
        <v>817</v>
      </c>
      <c r="E319" s="83" t="s">
        <v>818</v>
      </c>
      <c r="F319" s="83" t="s">
        <v>738</v>
      </c>
      <c r="G319" s="83" t="s">
        <v>437</v>
      </c>
      <c r="H319" s="83" t="s">
        <v>118</v>
      </c>
      <c r="I319" s="95" t="s">
        <v>82</v>
      </c>
      <c r="J319" s="83" t="s">
        <v>91</v>
      </c>
      <c r="K319" s="83" t="s">
        <v>154</v>
      </c>
      <c r="L319" s="95">
        <v>2</v>
      </c>
      <c r="M319" s="106" t="s">
        <v>79</v>
      </c>
      <c r="N319" s="95">
        <v>2</v>
      </c>
      <c r="O319" s="95" t="s">
        <v>382</v>
      </c>
      <c r="P319" s="83" t="s">
        <v>155</v>
      </c>
      <c r="Q319" s="83" t="s">
        <v>153</v>
      </c>
      <c r="U319" s="83">
        <v>0</v>
      </c>
      <c r="X319" s="102">
        <v>1</v>
      </c>
      <c r="Y319" s="103">
        <f t="shared" si="4"/>
        <v>2</v>
      </c>
    </row>
    <row r="320" spans="1:25" x14ac:dyDescent="0.2">
      <c r="A320" s="95">
        <v>4</v>
      </c>
      <c r="B320" s="105" t="s">
        <v>433</v>
      </c>
      <c r="C320" s="83" t="s">
        <v>735</v>
      </c>
      <c r="D320" s="83" t="s">
        <v>817</v>
      </c>
      <c r="E320" s="83" t="s">
        <v>818</v>
      </c>
      <c r="F320" s="83" t="s">
        <v>738</v>
      </c>
      <c r="G320" s="83" t="s">
        <v>437</v>
      </c>
      <c r="H320" s="83" t="s">
        <v>118</v>
      </c>
      <c r="I320" s="95" t="s">
        <v>82</v>
      </c>
      <c r="J320" s="83" t="s">
        <v>91</v>
      </c>
      <c r="K320" s="83" t="s">
        <v>184</v>
      </c>
      <c r="L320" s="95">
        <v>167</v>
      </c>
      <c r="M320" s="106" t="s">
        <v>159</v>
      </c>
      <c r="N320" s="95">
        <v>0</v>
      </c>
      <c r="O320" s="95" t="s">
        <v>382</v>
      </c>
      <c r="P320" s="83" t="s">
        <v>185</v>
      </c>
      <c r="Q320" s="83" t="s">
        <v>153</v>
      </c>
      <c r="U320" s="83">
        <v>0</v>
      </c>
      <c r="V320" s="96" t="s">
        <v>81</v>
      </c>
      <c r="X320" s="102">
        <v>1</v>
      </c>
      <c r="Y320" s="103">
        <f t="shared" si="4"/>
        <v>167</v>
      </c>
    </row>
    <row r="321" spans="1:25" x14ac:dyDescent="0.2">
      <c r="A321" s="95">
        <v>4</v>
      </c>
      <c r="B321" s="105" t="s">
        <v>433</v>
      </c>
      <c r="C321" s="83" t="s">
        <v>735</v>
      </c>
      <c r="D321" s="83" t="s">
        <v>817</v>
      </c>
      <c r="E321" s="83" t="s">
        <v>818</v>
      </c>
      <c r="F321" s="83" t="s">
        <v>738</v>
      </c>
      <c r="G321" s="83" t="s">
        <v>437</v>
      </c>
      <c r="H321" s="83" t="s">
        <v>118</v>
      </c>
      <c r="I321" s="95" t="s">
        <v>82</v>
      </c>
      <c r="J321" s="83" t="s">
        <v>91</v>
      </c>
      <c r="K321" s="83" t="s">
        <v>158</v>
      </c>
      <c r="L321" s="95">
        <v>167</v>
      </c>
      <c r="M321" s="106" t="s">
        <v>159</v>
      </c>
      <c r="N321" s="95">
        <v>1</v>
      </c>
      <c r="O321" s="95" t="s">
        <v>382</v>
      </c>
      <c r="P321" s="83" t="s">
        <v>160</v>
      </c>
      <c r="Q321" s="83" t="s">
        <v>153</v>
      </c>
      <c r="U321" s="83">
        <v>0</v>
      </c>
      <c r="V321" s="96" t="s">
        <v>81</v>
      </c>
      <c r="X321" s="102">
        <v>1</v>
      </c>
      <c r="Y321" s="103">
        <f t="shared" si="4"/>
        <v>167</v>
      </c>
    </row>
    <row r="322" spans="1:25" x14ac:dyDescent="0.2">
      <c r="A322" s="95">
        <v>4</v>
      </c>
      <c r="B322" s="105" t="s">
        <v>433</v>
      </c>
      <c r="C322" s="83" t="s">
        <v>735</v>
      </c>
      <c r="D322" s="83" t="s">
        <v>817</v>
      </c>
      <c r="E322" s="83" t="s">
        <v>818</v>
      </c>
      <c r="F322" s="83" t="s">
        <v>738</v>
      </c>
      <c r="G322" s="83" t="s">
        <v>437</v>
      </c>
      <c r="H322" s="83" t="s">
        <v>118</v>
      </c>
      <c r="I322" s="95" t="s">
        <v>82</v>
      </c>
      <c r="J322" s="83" t="s">
        <v>91</v>
      </c>
      <c r="K322" s="83" t="s">
        <v>188</v>
      </c>
      <c r="L322" s="95">
        <v>1</v>
      </c>
      <c r="M322" s="106" t="s">
        <v>79</v>
      </c>
      <c r="N322" s="95">
        <v>2</v>
      </c>
      <c r="O322" s="95" t="s">
        <v>383</v>
      </c>
      <c r="P322" s="83" t="s">
        <v>169</v>
      </c>
      <c r="Q322" s="83" t="s">
        <v>162</v>
      </c>
      <c r="R322" s="83" t="s">
        <v>163</v>
      </c>
      <c r="U322" s="83">
        <v>2008</v>
      </c>
      <c r="X322" s="102">
        <v>1</v>
      </c>
      <c r="Y322" s="103">
        <f t="shared" ref="Y322:Y385" si="5">L322*X322</f>
        <v>1</v>
      </c>
    </row>
    <row r="323" spans="1:25" x14ac:dyDescent="0.2">
      <c r="A323" s="95">
        <v>4</v>
      </c>
      <c r="B323" s="105" t="s">
        <v>433</v>
      </c>
      <c r="C323" s="83" t="s">
        <v>735</v>
      </c>
      <c r="D323" s="83" t="s">
        <v>817</v>
      </c>
      <c r="E323" s="83" t="s">
        <v>818</v>
      </c>
      <c r="F323" s="83" t="s">
        <v>738</v>
      </c>
      <c r="G323" s="83" t="s">
        <v>437</v>
      </c>
      <c r="H323" s="83" t="s">
        <v>118</v>
      </c>
      <c r="I323" s="95" t="s">
        <v>82</v>
      </c>
      <c r="J323" s="83" t="s">
        <v>91</v>
      </c>
      <c r="K323" s="83" t="s">
        <v>170</v>
      </c>
      <c r="L323" s="95">
        <v>1</v>
      </c>
      <c r="M323" s="106" t="s">
        <v>116</v>
      </c>
      <c r="N323" s="95">
        <v>1</v>
      </c>
      <c r="O323" s="95" t="s">
        <v>383</v>
      </c>
      <c r="P323" s="83" t="s">
        <v>171</v>
      </c>
      <c r="Q323" s="83" t="s">
        <v>162</v>
      </c>
      <c r="U323" s="83">
        <v>0</v>
      </c>
      <c r="X323" s="102">
        <v>1</v>
      </c>
      <c r="Y323" s="103">
        <f t="shared" si="5"/>
        <v>1</v>
      </c>
    </row>
    <row r="324" spans="1:25" x14ac:dyDescent="0.2">
      <c r="A324" s="95">
        <v>4</v>
      </c>
      <c r="B324" s="105" t="s">
        <v>433</v>
      </c>
      <c r="C324" s="83" t="s">
        <v>735</v>
      </c>
      <c r="D324" s="83" t="s">
        <v>821</v>
      </c>
      <c r="E324" s="83" t="s">
        <v>822</v>
      </c>
      <c r="F324" s="83" t="s">
        <v>738</v>
      </c>
      <c r="G324" s="83" t="s">
        <v>437</v>
      </c>
      <c r="H324" s="83" t="s">
        <v>118</v>
      </c>
      <c r="I324" s="95" t="s">
        <v>77</v>
      </c>
      <c r="J324" s="83" t="s">
        <v>91</v>
      </c>
      <c r="K324" s="83" t="s">
        <v>823</v>
      </c>
      <c r="L324" s="95">
        <v>1</v>
      </c>
      <c r="M324" s="106" t="s">
        <v>79</v>
      </c>
      <c r="N324" s="95">
        <v>1</v>
      </c>
      <c r="O324" s="95" t="s">
        <v>369</v>
      </c>
      <c r="P324" s="83" t="s">
        <v>824</v>
      </c>
      <c r="Q324" s="83" t="s">
        <v>105</v>
      </c>
      <c r="U324" s="83">
        <v>0</v>
      </c>
      <c r="W324" s="97" t="s">
        <v>825</v>
      </c>
      <c r="X324" s="102">
        <v>1</v>
      </c>
      <c r="Y324" s="103">
        <f t="shared" si="5"/>
        <v>1</v>
      </c>
    </row>
    <row r="325" spans="1:25" x14ac:dyDescent="0.2">
      <c r="A325" s="95">
        <v>4</v>
      </c>
      <c r="B325" s="105" t="s">
        <v>433</v>
      </c>
      <c r="C325" s="83" t="s">
        <v>735</v>
      </c>
      <c r="D325" s="83" t="s">
        <v>821</v>
      </c>
      <c r="E325" s="83" t="s">
        <v>822</v>
      </c>
      <c r="F325" s="83" t="s">
        <v>738</v>
      </c>
      <c r="G325" s="83" t="s">
        <v>437</v>
      </c>
      <c r="H325" s="83" t="s">
        <v>118</v>
      </c>
      <c r="I325" s="95" t="s">
        <v>77</v>
      </c>
      <c r="J325" s="83" t="s">
        <v>91</v>
      </c>
      <c r="K325" s="83" t="s">
        <v>180</v>
      </c>
      <c r="L325" s="95">
        <v>1</v>
      </c>
      <c r="M325" s="106" t="s">
        <v>79</v>
      </c>
      <c r="N325" s="95">
        <v>1</v>
      </c>
      <c r="O325" s="95" t="s">
        <v>369</v>
      </c>
      <c r="P325" s="83" t="s">
        <v>181</v>
      </c>
      <c r="Q325" s="83" t="s">
        <v>105</v>
      </c>
      <c r="U325" s="83">
        <v>0</v>
      </c>
      <c r="W325" s="97" t="s">
        <v>826</v>
      </c>
      <c r="X325" s="102">
        <v>1</v>
      </c>
      <c r="Y325" s="103">
        <f t="shared" si="5"/>
        <v>1</v>
      </c>
    </row>
    <row r="326" spans="1:25" x14ac:dyDescent="0.2">
      <c r="A326" s="95">
        <v>4</v>
      </c>
      <c r="B326" s="105" t="s">
        <v>433</v>
      </c>
      <c r="C326" s="83" t="s">
        <v>735</v>
      </c>
      <c r="D326" s="83" t="s">
        <v>821</v>
      </c>
      <c r="E326" s="83" t="s">
        <v>822</v>
      </c>
      <c r="F326" s="83" t="s">
        <v>738</v>
      </c>
      <c r="G326" s="83" t="s">
        <v>437</v>
      </c>
      <c r="H326" s="83" t="s">
        <v>118</v>
      </c>
      <c r="I326" s="95" t="s">
        <v>77</v>
      </c>
      <c r="J326" s="83" t="s">
        <v>91</v>
      </c>
      <c r="K326" s="83" t="s">
        <v>113</v>
      </c>
      <c r="L326" s="95">
        <v>1</v>
      </c>
      <c r="M326" s="106" t="s">
        <v>79</v>
      </c>
      <c r="N326" s="95">
        <v>3</v>
      </c>
      <c r="O326" s="95" t="s">
        <v>369</v>
      </c>
      <c r="P326" s="83" t="s">
        <v>114</v>
      </c>
      <c r="Q326" s="83" t="s">
        <v>105</v>
      </c>
      <c r="U326" s="83">
        <v>2010</v>
      </c>
      <c r="V326" s="96" t="s">
        <v>81</v>
      </c>
      <c r="W326" s="97" t="s">
        <v>827</v>
      </c>
      <c r="X326" s="102">
        <v>1</v>
      </c>
      <c r="Y326" s="103">
        <f t="shared" si="5"/>
        <v>1</v>
      </c>
    </row>
    <row r="327" spans="1:25" x14ac:dyDescent="0.2">
      <c r="A327" s="95">
        <v>4</v>
      </c>
      <c r="B327" s="105" t="s">
        <v>433</v>
      </c>
      <c r="C327" s="83" t="s">
        <v>735</v>
      </c>
      <c r="D327" s="83" t="s">
        <v>821</v>
      </c>
      <c r="E327" s="83" t="s">
        <v>822</v>
      </c>
      <c r="F327" s="83" t="s">
        <v>738</v>
      </c>
      <c r="G327" s="83" t="s">
        <v>437</v>
      </c>
      <c r="H327" s="83" t="s">
        <v>118</v>
      </c>
      <c r="I327" s="95" t="s">
        <v>77</v>
      </c>
      <c r="J327" s="83" t="s">
        <v>91</v>
      </c>
      <c r="K327" s="83" t="s">
        <v>331</v>
      </c>
      <c r="L327" s="95">
        <v>1</v>
      </c>
      <c r="M327" s="106" t="s">
        <v>79</v>
      </c>
      <c r="N327" s="95">
        <v>1</v>
      </c>
      <c r="O327" s="95" t="s">
        <v>369</v>
      </c>
      <c r="P327" s="83" t="s">
        <v>215</v>
      </c>
      <c r="Q327" s="83" t="s">
        <v>105</v>
      </c>
      <c r="U327" s="83">
        <v>0</v>
      </c>
      <c r="V327" s="96" t="s">
        <v>81</v>
      </c>
      <c r="W327" s="97" t="s">
        <v>828</v>
      </c>
      <c r="X327" s="102">
        <v>1</v>
      </c>
      <c r="Y327" s="103">
        <f t="shared" si="5"/>
        <v>1</v>
      </c>
    </row>
    <row r="328" spans="1:25" ht="30" x14ac:dyDescent="0.2">
      <c r="A328" s="95">
        <v>4</v>
      </c>
      <c r="B328" s="105" t="s">
        <v>433</v>
      </c>
      <c r="C328" s="83" t="s">
        <v>735</v>
      </c>
      <c r="D328" s="83" t="s">
        <v>821</v>
      </c>
      <c r="E328" s="83" t="s">
        <v>822</v>
      </c>
      <c r="F328" s="83" t="s">
        <v>738</v>
      </c>
      <c r="G328" s="83" t="s">
        <v>437</v>
      </c>
      <c r="H328" s="83" t="s">
        <v>118</v>
      </c>
      <c r="I328" s="95" t="s">
        <v>77</v>
      </c>
      <c r="J328" s="83" t="s">
        <v>91</v>
      </c>
      <c r="K328" s="83" t="s">
        <v>119</v>
      </c>
      <c r="L328" s="95">
        <v>1</v>
      </c>
      <c r="M328" s="106" t="s">
        <v>116</v>
      </c>
      <c r="N328" s="95">
        <v>1</v>
      </c>
      <c r="O328" s="95" t="s">
        <v>369</v>
      </c>
      <c r="P328" s="83" t="s">
        <v>120</v>
      </c>
      <c r="Q328" s="83" t="s">
        <v>105</v>
      </c>
      <c r="U328" s="83">
        <v>0</v>
      </c>
      <c r="W328" s="97" t="s">
        <v>829</v>
      </c>
      <c r="X328" s="102">
        <v>1</v>
      </c>
      <c r="Y328" s="103">
        <f t="shared" si="5"/>
        <v>1</v>
      </c>
    </row>
    <row r="329" spans="1:25" x14ac:dyDescent="0.2">
      <c r="A329" s="95">
        <v>4</v>
      </c>
      <c r="B329" s="105" t="s">
        <v>433</v>
      </c>
      <c r="C329" s="83" t="s">
        <v>735</v>
      </c>
      <c r="D329" s="83" t="s">
        <v>821</v>
      </c>
      <c r="E329" s="83" t="s">
        <v>822</v>
      </c>
      <c r="F329" s="83" t="s">
        <v>738</v>
      </c>
      <c r="G329" s="83" t="s">
        <v>437</v>
      </c>
      <c r="H329" s="83" t="s">
        <v>118</v>
      </c>
      <c r="I329" s="95" t="s">
        <v>77</v>
      </c>
      <c r="J329" s="83" t="s">
        <v>91</v>
      </c>
      <c r="K329" s="83" t="s">
        <v>131</v>
      </c>
      <c r="L329" s="95">
        <v>1</v>
      </c>
      <c r="M329" s="106" t="s">
        <v>116</v>
      </c>
      <c r="N329" s="95">
        <v>1</v>
      </c>
      <c r="O329" s="95" t="s">
        <v>375</v>
      </c>
      <c r="P329" s="83" t="s">
        <v>132</v>
      </c>
      <c r="Q329" s="83" t="s">
        <v>128</v>
      </c>
      <c r="U329" s="83">
        <v>0</v>
      </c>
      <c r="X329" s="102">
        <v>1</v>
      </c>
      <c r="Y329" s="103">
        <f t="shared" si="5"/>
        <v>1</v>
      </c>
    </row>
    <row r="330" spans="1:25" x14ac:dyDescent="0.2">
      <c r="A330" s="95">
        <v>4</v>
      </c>
      <c r="B330" s="105" t="s">
        <v>433</v>
      </c>
      <c r="C330" s="83" t="s">
        <v>735</v>
      </c>
      <c r="D330" s="83" t="s">
        <v>821</v>
      </c>
      <c r="E330" s="83" t="s">
        <v>822</v>
      </c>
      <c r="F330" s="83" t="s">
        <v>738</v>
      </c>
      <c r="G330" s="83" t="s">
        <v>437</v>
      </c>
      <c r="H330" s="83" t="s">
        <v>118</v>
      </c>
      <c r="I330" s="95" t="s">
        <v>77</v>
      </c>
      <c r="J330" s="83" t="s">
        <v>91</v>
      </c>
      <c r="K330" s="83" t="s">
        <v>182</v>
      </c>
      <c r="L330" s="95">
        <v>1</v>
      </c>
      <c r="M330" s="106" t="s">
        <v>79</v>
      </c>
      <c r="N330" s="95">
        <v>1</v>
      </c>
      <c r="O330" s="95" t="s">
        <v>379</v>
      </c>
      <c r="P330" s="83" t="s">
        <v>183</v>
      </c>
      <c r="Q330" s="83" t="s">
        <v>137</v>
      </c>
      <c r="R330" s="83" t="s">
        <v>310</v>
      </c>
      <c r="S330" s="83" t="s">
        <v>830</v>
      </c>
      <c r="T330" s="83" t="s">
        <v>831</v>
      </c>
      <c r="U330" s="83">
        <v>2017</v>
      </c>
      <c r="X330" s="102">
        <v>1</v>
      </c>
      <c r="Y330" s="103">
        <f t="shared" si="5"/>
        <v>1</v>
      </c>
    </row>
    <row r="331" spans="1:25" x14ac:dyDescent="0.2">
      <c r="A331" s="95">
        <v>4</v>
      </c>
      <c r="B331" s="105" t="s">
        <v>433</v>
      </c>
      <c r="C331" s="83" t="s">
        <v>735</v>
      </c>
      <c r="D331" s="83" t="s">
        <v>821</v>
      </c>
      <c r="E331" s="83" t="s">
        <v>822</v>
      </c>
      <c r="F331" s="83" t="s">
        <v>738</v>
      </c>
      <c r="G331" s="83" t="s">
        <v>437</v>
      </c>
      <c r="H331" s="83" t="s">
        <v>118</v>
      </c>
      <c r="I331" s="95" t="s">
        <v>82</v>
      </c>
      <c r="J331" s="83" t="s">
        <v>91</v>
      </c>
      <c r="K331" s="83" t="s">
        <v>184</v>
      </c>
      <c r="L331" s="95">
        <v>230</v>
      </c>
      <c r="M331" s="106" t="s">
        <v>159</v>
      </c>
      <c r="N331" s="95">
        <v>0</v>
      </c>
      <c r="O331" s="95" t="s">
        <v>382</v>
      </c>
      <c r="P331" s="83" t="s">
        <v>185</v>
      </c>
      <c r="Q331" s="83" t="s">
        <v>153</v>
      </c>
      <c r="U331" s="83">
        <v>0</v>
      </c>
      <c r="V331" s="96" t="s">
        <v>81</v>
      </c>
      <c r="X331" s="102">
        <v>1</v>
      </c>
      <c r="Y331" s="103">
        <f t="shared" si="5"/>
        <v>230</v>
      </c>
    </row>
    <row r="332" spans="1:25" ht="90" x14ac:dyDescent="0.2">
      <c r="A332" s="95">
        <v>4</v>
      </c>
      <c r="B332" s="105" t="s">
        <v>433</v>
      </c>
      <c r="C332" s="83" t="s">
        <v>735</v>
      </c>
      <c r="D332" s="83" t="s">
        <v>821</v>
      </c>
      <c r="E332" s="83" t="s">
        <v>822</v>
      </c>
      <c r="F332" s="83" t="s">
        <v>738</v>
      </c>
      <c r="G332" s="83" t="s">
        <v>437</v>
      </c>
      <c r="H332" s="83" t="s">
        <v>118</v>
      </c>
      <c r="I332" s="95" t="s">
        <v>82</v>
      </c>
      <c r="J332" s="83" t="s">
        <v>91</v>
      </c>
      <c r="K332" s="83" t="s">
        <v>158</v>
      </c>
      <c r="L332" s="95">
        <v>230</v>
      </c>
      <c r="M332" s="106" t="s">
        <v>159</v>
      </c>
      <c r="N332" s="95">
        <v>3</v>
      </c>
      <c r="O332" s="95" t="s">
        <v>382</v>
      </c>
      <c r="P332" s="83" t="s">
        <v>160</v>
      </c>
      <c r="Q332" s="83" t="s">
        <v>153</v>
      </c>
      <c r="U332" s="83">
        <v>0</v>
      </c>
      <c r="V332" s="96" t="s">
        <v>81</v>
      </c>
      <c r="W332" s="97" t="s">
        <v>832</v>
      </c>
      <c r="X332" s="102">
        <v>1</v>
      </c>
      <c r="Y332" s="103">
        <f t="shared" si="5"/>
        <v>230</v>
      </c>
    </row>
    <row r="333" spans="1:25" x14ac:dyDescent="0.2">
      <c r="A333" s="95">
        <v>4</v>
      </c>
      <c r="B333" s="105" t="s">
        <v>433</v>
      </c>
      <c r="C333" s="83" t="s">
        <v>735</v>
      </c>
      <c r="D333" s="83" t="s">
        <v>821</v>
      </c>
      <c r="E333" s="83" t="s">
        <v>822</v>
      </c>
      <c r="F333" s="83" t="s">
        <v>738</v>
      </c>
      <c r="G333" s="83" t="s">
        <v>437</v>
      </c>
      <c r="H333" s="83" t="s">
        <v>118</v>
      </c>
      <c r="I333" s="95" t="s">
        <v>82</v>
      </c>
      <c r="J333" s="83" t="s">
        <v>91</v>
      </c>
      <c r="K333" s="83" t="s">
        <v>186</v>
      </c>
      <c r="L333" s="95">
        <v>1</v>
      </c>
      <c r="M333" s="106" t="s">
        <v>79</v>
      </c>
      <c r="N333" s="95">
        <v>1</v>
      </c>
      <c r="O333" s="95" t="s">
        <v>383</v>
      </c>
      <c r="P333" s="83" t="s">
        <v>187</v>
      </c>
      <c r="Q333" s="83" t="s">
        <v>162</v>
      </c>
      <c r="R333" s="83" t="s">
        <v>163</v>
      </c>
      <c r="U333" s="83">
        <v>0</v>
      </c>
      <c r="X333" s="102">
        <v>1</v>
      </c>
      <c r="Y333" s="103">
        <f t="shared" si="5"/>
        <v>1</v>
      </c>
    </row>
    <row r="334" spans="1:25" x14ac:dyDescent="0.2">
      <c r="A334" s="95">
        <v>4</v>
      </c>
      <c r="B334" s="105" t="s">
        <v>433</v>
      </c>
      <c r="C334" s="83" t="s">
        <v>735</v>
      </c>
      <c r="D334" s="83" t="s">
        <v>821</v>
      </c>
      <c r="E334" s="83" t="s">
        <v>822</v>
      </c>
      <c r="F334" s="83" t="s">
        <v>738</v>
      </c>
      <c r="G334" s="83" t="s">
        <v>437</v>
      </c>
      <c r="H334" s="83" t="s">
        <v>118</v>
      </c>
      <c r="I334" s="95" t="s">
        <v>82</v>
      </c>
      <c r="J334" s="83" t="s">
        <v>91</v>
      </c>
      <c r="K334" s="83" t="s">
        <v>170</v>
      </c>
      <c r="L334" s="95">
        <v>1</v>
      </c>
      <c r="M334" s="106" t="s">
        <v>116</v>
      </c>
      <c r="N334" s="95">
        <v>1</v>
      </c>
      <c r="O334" s="95" t="s">
        <v>383</v>
      </c>
      <c r="P334" s="83" t="s">
        <v>171</v>
      </c>
      <c r="Q334" s="83" t="s">
        <v>162</v>
      </c>
      <c r="U334" s="83">
        <v>0</v>
      </c>
      <c r="X334" s="102">
        <v>1</v>
      </c>
      <c r="Y334" s="103">
        <f t="shared" si="5"/>
        <v>1</v>
      </c>
    </row>
    <row r="335" spans="1:25" x14ac:dyDescent="0.2">
      <c r="A335" s="95">
        <v>4</v>
      </c>
      <c r="B335" s="105" t="s">
        <v>433</v>
      </c>
      <c r="C335" s="83" t="s">
        <v>833</v>
      </c>
      <c r="D335" s="83" t="s">
        <v>834</v>
      </c>
      <c r="E335" s="83" t="s">
        <v>835</v>
      </c>
      <c r="F335" s="83" t="s">
        <v>836</v>
      </c>
      <c r="G335" s="83" t="s">
        <v>457</v>
      </c>
      <c r="H335" s="83" t="s">
        <v>837</v>
      </c>
      <c r="I335" s="95" t="s">
        <v>77</v>
      </c>
      <c r="J335" s="83" t="s">
        <v>78</v>
      </c>
      <c r="K335" s="83" t="s">
        <v>203</v>
      </c>
      <c r="L335" s="95">
        <v>1</v>
      </c>
      <c r="M335" s="106" t="s">
        <v>79</v>
      </c>
      <c r="N335" s="95">
        <v>1</v>
      </c>
      <c r="O335" s="95" t="s">
        <v>360</v>
      </c>
      <c r="P335" s="83" t="s">
        <v>204</v>
      </c>
      <c r="Q335" s="83" t="s">
        <v>80</v>
      </c>
      <c r="U335" s="83">
        <v>0</v>
      </c>
      <c r="V335" s="96" t="s">
        <v>81</v>
      </c>
      <c r="X335" s="102">
        <v>1</v>
      </c>
      <c r="Y335" s="103">
        <f t="shared" si="5"/>
        <v>1</v>
      </c>
    </row>
    <row r="336" spans="1:25" ht="180" x14ac:dyDescent="0.2">
      <c r="A336" s="95">
        <v>4</v>
      </c>
      <c r="B336" s="105" t="s">
        <v>433</v>
      </c>
      <c r="C336" s="83" t="s">
        <v>833</v>
      </c>
      <c r="D336" s="83" t="s">
        <v>834</v>
      </c>
      <c r="E336" s="83" t="s">
        <v>835</v>
      </c>
      <c r="F336" s="83" t="s">
        <v>836</v>
      </c>
      <c r="G336" s="83" t="s">
        <v>457</v>
      </c>
      <c r="H336" s="83" t="s">
        <v>838</v>
      </c>
      <c r="I336" s="95" t="s">
        <v>77</v>
      </c>
      <c r="J336" s="83" t="s">
        <v>91</v>
      </c>
      <c r="K336" s="83" t="s">
        <v>278</v>
      </c>
      <c r="L336" s="95">
        <v>1</v>
      </c>
      <c r="M336" s="106" t="s">
        <v>79</v>
      </c>
      <c r="N336" s="95">
        <v>4</v>
      </c>
      <c r="O336" s="95" t="s">
        <v>389</v>
      </c>
      <c r="P336" s="83" t="s">
        <v>279</v>
      </c>
      <c r="Q336" s="83" t="s">
        <v>280</v>
      </c>
      <c r="R336" s="83" t="s">
        <v>174</v>
      </c>
      <c r="S336" s="83" t="s">
        <v>245</v>
      </c>
      <c r="T336" s="83" t="s">
        <v>245</v>
      </c>
      <c r="U336" s="83">
        <v>1996</v>
      </c>
      <c r="W336" s="97" t="s">
        <v>839</v>
      </c>
      <c r="X336" s="102">
        <v>1</v>
      </c>
      <c r="Y336" s="103">
        <f t="shared" si="5"/>
        <v>1</v>
      </c>
    </row>
    <row r="337" spans="1:25" x14ac:dyDescent="0.2">
      <c r="A337" s="95">
        <v>4</v>
      </c>
      <c r="B337" s="105" t="s">
        <v>433</v>
      </c>
      <c r="C337" s="83" t="s">
        <v>833</v>
      </c>
      <c r="D337" s="83" t="s">
        <v>834</v>
      </c>
      <c r="E337" s="83" t="s">
        <v>835</v>
      </c>
      <c r="F337" s="83" t="s">
        <v>836</v>
      </c>
      <c r="G337" s="83" t="s">
        <v>457</v>
      </c>
      <c r="H337" s="83" t="s">
        <v>837</v>
      </c>
      <c r="I337" s="95" t="s">
        <v>82</v>
      </c>
      <c r="J337" s="83" t="s">
        <v>78</v>
      </c>
      <c r="K337" s="83" t="s">
        <v>83</v>
      </c>
      <c r="L337" s="95">
        <v>1</v>
      </c>
      <c r="M337" s="106" t="s">
        <v>79</v>
      </c>
      <c r="N337" s="95">
        <v>2</v>
      </c>
      <c r="O337" s="95" t="s">
        <v>362</v>
      </c>
      <c r="P337" s="83" t="s">
        <v>84</v>
      </c>
      <c r="Q337" s="83" t="s">
        <v>85</v>
      </c>
      <c r="U337" s="83">
        <v>0</v>
      </c>
      <c r="X337" s="102">
        <v>1</v>
      </c>
      <c r="Y337" s="103">
        <f t="shared" si="5"/>
        <v>1</v>
      </c>
    </row>
    <row r="338" spans="1:25" ht="120" x14ac:dyDescent="0.2">
      <c r="A338" s="95">
        <v>4</v>
      </c>
      <c r="B338" s="105" t="s">
        <v>433</v>
      </c>
      <c r="C338" s="83" t="s">
        <v>833</v>
      </c>
      <c r="D338" s="83" t="s">
        <v>834</v>
      </c>
      <c r="E338" s="83" t="s">
        <v>835</v>
      </c>
      <c r="F338" s="83" t="s">
        <v>836</v>
      </c>
      <c r="G338" s="83" t="s">
        <v>457</v>
      </c>
      <c r="H338" s="83" t="s">
        <v>86</v>
      </c>
      <c r="I338" s="95" t="s">
        <v>77</v>
      </c>
      <c r="J338" s="83" t="s">
        <v>87</v>
      </c>
      <c r="K338" s="83" t="s">
        <v>840</v>
      </c>
      <c r="L338" s="95">
        <v>6</v>
      </c>
      <c r="M338" s="106" t="s">
        <v>79</v>
      </c>
      <c r="N338" s="95">
        <v>3</v>
      </c>
      <c r="O338" s="95" t="s">
        <v>362</v>
      </c>
      <c r="P338" s="83" t="s">
        <v>841</v>
      </c>
      <c r="Q338" s="83" t="s">
        <v>85</v>
      </c>
      <c r="U338" s="83">
        <v>1995</v>
      </c>
      <c r="W338" s="97" t="s">
        <v>842</v>
      </c>
      <c r="X338" s="102">
        <v>1</v>
      </c>
      <c r="Y338" s="103">
        <f t="shared" si="5"/>
        <v>6</v>
      </c>
    </row>
    <row r="339" spans="1:25" x14ac:dyDescent="0.2">
      <c r="A339" s="95">
        <v>4</v>
      </c>
      <c r="B339" s="105" t="s">
        <v>433</v>
      </c>
      <c r="C339" s="83" t="s">
        <v>833</v>
      </c>
      <c r="D339" s="83" t="s">
        <v>834</v>
      </c>
      <c r="E339" s="83" t="s">
        <v>835</v>
      </c>
      <c r="F339" s="83" t="s">
        <v>836</v>
      </c>
      <c r="G339" s="83" t="s">
        <v>457</v>
      </c>
      <c r="H339" s="83" t="s">
        <v>843</v>
      </c>
      <c r="I339" s="95" t="s">
        <v>77</v>
      </c>
      <c r="J339" s="83" t="s">
        <v>91</v>
      </c>
      <c r="K339" s="83" t="s">
        <v>844</v>
      </c>
      <c r="L339" s="95">
        <v>1</v>
      </c>
      <c r="M339" s="106" t="s">
        <v>79</v>
      </c>
      <c r="N339" s="95">
        <v>4</v>
      </c>
      <c r="O339" s="95" t="s">
        <v>365</v>
      </c>
      <c r="P339" s="83" t="s">
        <v>845</v>
      </c>
      <c r="Q339" s="83" t="s">
        <v>90</v>
      </c>
      <c r="R339" s="83" t="s">
        <v>846</v>
      </c>
      <c r="S339" s="83" t="s">
        <v>847</v>
      </c>
      <c r="T339" s="83" t="s">
        <v>848</v>
      </c>
      <c r="U339" s="83">
        <v>1995</v>
      </c>
      <c r="W339" s="97" t="s">
        <v>849</v>
      </c>
      <c r="X339" s="102">
        <v>1</v>
      </c>
      <c r="Y339" s="103">
        <f t="shared" si="5"/>
        <v>1</v>
      </c>
    </row>
    <row r="340" spans="1:25" x14ac:dyDescent="0.2">
      <c r="A340" s="95">
        <v>4</v>
      </c>
      <c r="B340" s="105" t="s">
        <v>433</v>
      </c>
      <c r="C340" s="83" t="s">
        <v>833</v>
      </c>
      <c r="D340" s="83" t="s">
        <v>834</v>
      </c>
      <c r="E340" s="83" t="s">
        <v>835</v>
      </c>
      <c r="F340" s="83" t="s">
        <v>836</v>
      </c>
      <c r="G340" s="83" t="s">
        <v>457</v>
      </c>
      <c r="H340" s="83" t="s">
        <v>838</v>
      </c>
      <c r="I340" s="95" t="s">
        <v>77</v>
      </c>
      <c r="J340" s="83" t="s">
        <v>91</v>
      </c>
      <c r="K340" s="83" t="s">
        <v>850</v>
      </c>
      <c r="L340" s="95">
        <v>1</v>
      </c>
      <c r="M340" s="106" t="s">
        <v>79</v>
      </c>
      <c r="N340" s="95">
        <v>4</v>
      </c>
      <c r="O340" s="95" t="s">
        <v>365</v>
      </c>
      <c r="P340" s="83" t="s">
        <v>851</v>
      </c>
      <c r="Q340" s="83" t="s">
        <v>90</v>
      </c>
      <c r="R340" s="83" t="s">
        <v>398</v>
      </c>
      <c r="S340" s="83" t="s">
        <v>852</v>
      </c>
      <c r="T340" s="83" t="s">
        <v>853</v>
      </c>
      <c r="U340" s="83">
        <v>1995</v>
      </c>
      <c r="W340" s="97" t="s">
        <v>854</v>
      </c>
      <c r="X340" s="102">
        <v>1</v>
      </c>
      <c r="Y340" s="103">
        <f t="shared" si="5"/>
        <v>1</v>
      </c>
    </row>
    <row r="341" spans="1:25" x14ac:dyDescent="0.2">
      <c r="A341" s="95">
        <v>4</v>
      </c>
      <c r="B341" s="105" t="s">
        <v>433</v>
      </c>
      <c r="C341" s="83" t="s">
        <v>833</v>
      </c>
      <c r="D341" s="83" t="s">
        <v>834</v>
      </c>
      <c r="E341" s="83" t="s">
        <v>835</v>
      </c>
      <c r="F341" s="83" t="s">
        <v>836</v>
      </c>
      <c r="G341" s="83" t="s">
        <v>457</v>
      </c>
      <c r="H341" s="83" t="s">
        <v>843</v>
      </c>
      <c r="I341" s="95" t="s">
        <v>77</v>
      </c>
      <c r="J341" s="83" t="s">
        <v>91</v>
      </c>
      <c r="K341" s="83" t="s">
        <v>855</v>
      </c>
      <c r="L341" s="95">
        <v>1</v>
      </c>
      <c r="M341" s="106" t="s">
        <v>79</v>
      </c>
      <c r="N341" s="95">
        <v>4</v>
      </c>
      <c r="O341" s="95" t="s">
        <v>365</v>
      </c>
      <c r="P341" s="83" t="s">
        <v>285</v>
      </c>
      <c r="Q341" s="83" t="s">
        <v>90</v>
      </c>
      <c r="R341" s="83" t="s">
        <v>398</v>
      </c>
      <c r="S341" s="83" t="s">
        <v>856</v>
      </c>
      <c r="T341" s="83" t="s">
        <v>857</v>
      </c>
      <c r="U341" s="83">
        <v>1995</v>
      </c>
      <c r="W341" s="97" t="s">
        <v>858</v>
      </c>
      <c r="X341" s="102">
        <v>1</v>
      </c>
      <c r="Y341" s="103">
        <f t="shared" si="5"/>
        <v>1</v>
      </c>
    </row>
    <row r="342" spans="1:25" x14ac:dyDescent="0.2">
      <c r="A342" s="95">
        <v>4</v>
      </c>
      <c r="B342" s="105" t="s">
        <v>433</v>
      </c>
      <c r="C342" s="83" t="s">
        <v>833</v>
      </c>
      <c r="D342" s="83" t="s">
        <v>834</v>
      </c>
      <c r="E342" s="83" t="s">
        <v>835</v>
      </c>
      <c r="F342" s="83" t="s">
        <v>836</v>
      </c>
      <c r="G342" s="83" t="s">
        <v>457</v>
      </c>
      <c r="H342" s="83" t="s">
        <v>843</v>
      </c>
      <c r="I342" s="95" t="s">
        <v>77</v>
      </c>
      <c r="J342" s="83" t="s">
        <v>91</v>
      </c>
      <c r="K342" s="83" t="s">
        <v>859</v>
      </c>
      <c r="L342" s="95">
        <v>1</v>
      </c>
      <c r="M342" s="106" t="s">
        <v>79</v>
      </c>
      <c r="N342" s="95">
        <v>4</v>
      </c>
      <c r="O342" s="95" t="s">
        <v>365</v>
      </c>
      <c r="P342" s="83" t="s">
        <v>285</v>
      </c>
      <c r="Q342" s="83" t="s">
        <v>90</v>
      </c>
      <c r="R342" s="83" t="s">
        <v>398</v>
      </c>
      <c r="S342" s="83" t="s">
        <v>860</v>
      </c>
      <c r="T342" s="83" t="s">
        <v>861</v>
      </c>
      <c r="U342" s="83">
        <v>1995</v>
      </c>
      <c r="W342" s="97" t="s">
        <v>862</v>
      </c>
      <c r="X342" s="102">
        <v>1</v>
      </c>
      <c r="Y342" s="103">
        <f t="shared" si="5"/>
        <v>1</v>
      </c>
    </row>
    <row r="343" spans="1:25" x14ac:dyDescent="0.2">
      <c r="A343" s="95">
        <v>4</v>
      </c>
      <c r="B343" s="105" t="s">
        <v>433</v>
      </c>
      <c r="C343" s="83" t="s">
        <v>833</v>
      </c>
      <c r="D343" s="83" t="s">
        <v>834</v>
      </c>
      <c r="E343" s="83" t="s">
        <v>835</v>
      </c>
      <c r="F343" s="83" t="s">
        <v>836</v>
      </c>
      <c r="G343" s="83" t="s">
        <v>457</v>
      </c>
      <c r="H343" s="83" t="s">
        <v>838</v>
      </c>
      <c r="I343" s="95" t="s">
        <v>77</v>
      </c>
      <c r="J343" s="83" t="s">
        <v>91</v>
      </c>
      <c r="K343" s="83" t="s">
        <v>863</v>
      </c>
      <c r="L343" s="95">
        <v>1</v>
      </c>
      <c r="M343" s="106" t="s">
        <v>79</v>
      </c>
      <c r="N343" s="95">
        <v>4</v>
      </c>
      <c r="O343" s="95" t="s">
        <v>365</v>
      </c>
      <c r="P343" s="83" t="s">
        <v>285</v>
      </c>
      <c r="Q343" s="83" t="s">
        <v>90</v>
      </c>
      <c r="R343" s="83" t="s">
        <v>398</v>
      </c>
      <c r="S343" s="83" t="s">
        <v>864</v>
      </c>
      <c r="T343" s="83" t="s">
        <v>865</v>
      </c>
      <c r="U343" s="83">
        <v>1995</v>
      </c>
      <c r="W343" s="97" t="s">
        <v>866</v>
      </c>
      <c r="X343" s="102">
        <v>1</v>
      </c>
      <c r="Y343" s="103">
        <f t="shared" si="5"/>
        <v>1</v>
      </c>
    </row>
    <row r="344" spans="1:25" ht="45" x14ac:dyDescent="0.2">
      <c r="A344" s="95">
        <v>4</v>
      </c>
      <c r="B344" s="105" t="s">
        <v>433</v>
      </c>
      <c r="C344" s="83" t="s">
        <v>833</v>
      </c>
      <c r="D344" s="83" t="s">
        <v>834</v>
      </c>
      <c r="E344" s="83" t="s">
        <v>835</v>
      </c>
      <c r="F344" s="83" t="s">
        <v>836</v>
      </c>
      <c r="G344" s="83" t="s">
        <v>457</v>
      </c>
      <c r="H344" s="83" t="s">
        <v>838</v>
      </c>
      <c r="I344" s="95" t="s">
        <v>77</v>
      </c>
      <c r="J344" s="83" t="s">
        <v>91</v>
      </c>
      <c r="K344" s="83" t="s">
        <v>867</v>
      </c>
      <c r="L344" s="95">
        <v>1</v>
      </c>
      <c r="M344" s="106" t="s">
        <v>79</v>
      </c>
      <c r="N344" s="95">
        <v>4</v>
      </c>
      <c r="O344" s="95" t="s">
        <v>365</v>
      </c>
      <c r="P344" s="83" t="s">
        <v>285</v>
      </c>
      <c r="Q344" s="83" t="s">
        <v>90</v>
      </c>
      <c r="R344" s="83" t="s">
        <v>398</v>
      </c>
      <c r="S344" s="83" t="s">
        <v>860</v>
      </c>
      <c r="T344" s="83" t="s">
        <v>868</v>
      </c>
      <c r="U344" s="83">
        <v>1995</v>
      </c>
      <c r="W344" s="97" t="s">
        <v>869</v>
      </c>
      <c r="X344" s="102">
        <v>1</v>
      </c>
      <c r="Y344" s="103">
        <f t="shared" si="5"/>
        <v>1</v>
      </c>
    </row>
    <row r="345" spans="1:25" x14ac:dyDescent="0.2">
      <c r="A345" s="95">
        <v>4</v>
      </c>
      <c r="B345" s="105" t="s">
        <v>433</v>
      </c>
      <c r="C345" s="83" t="s">
        <v>833</v>
      </c>
      <c r="D345" s="83" t="s">
        <v>834</v>
      </c>
      <c r="E345" s="83" t="s">
        <v>835</v>
      </c>
      <c r="F345" s="83" t="s">
        <v>836</v>
      </c>
      <c r="G345" s="83" t="s">
        <v>457</v>
      </c>
      <c r="H345" s="83" t="s">
        <v>838</v>
      </c>
      <c r="I345" s="95" t="s">
        <v>77</v>
      </c>
      <c r="J345" s="83" t="s">
        <v>91</v>
      </c>
      <c r="K345" s="83" t="s">
        <v>870</v>
      </c>
      <c r="L345" s="95">
        <v>1</v>
      </c>
      <c r="M345" s="106" t="s">
        <v>79</v>
      </c>
      <c r="N345" s="95">
        <v>4</v>
      </c>
      <c r="O345" s="95" t="s">
        <v>365</v>
      </c>
      <c r="P345" s="83" t="s">
        <v>286</v>
      </c>
      <c r="Q345" s="83" t="s">
        <v>90</v>
      </c>
      <c r="R345" s="83" t="s">
        <v>398</v>
      </c>
      <c r="S345" s="83" t="s">
        <v>871</v>
      </c>
      <c r="T345" s="83" t="s">
        <v>872</v>
      </c>
      <c r="U345" s="83">
        <v>1995</v>
      </c>
      <c r="W345" s="97" t="s">
        <v>873</v>
      </c>
      <c r="X345" s="102">
        <v>1</v>
      </c>
      <c r="Y345" s="103">
        <f t="shared" si="5"/>
        <v>1</v>
      </c>
    </row>
    <row r="346" spans="1:25" ht="30" x14ac:dyDescent="0.2">
      <c r="A346" s="95">
        <v>4</v>
      </c>
      <c r="B346" s="105" t="s">
        <v>433</v>
      </c>
      <c r="C346" s="83" t="s">
        <v>833</v>
      </c>
      <c r="D346" s="83" t="s">
        <v>834</v>
      </c>
      <c r="E346" s="83" t="s">
        <v>835</v>
      </c>
      <c r="F346" s="83" t="s">
        <v>836</v>
      </c>
      <c r="G346" s="83" t="s">
        <v>457</v>
      </c>
      <c r="H346" s="83" t="s">
        <v>838</v>
      </c>
      <c r="I346" s="95" t="s">
        <v>77</v>
      </c>
      <c r="J346" s="83" t="s">
        <v>91</v>
      </c>
      <c r="K346" s="83" t="s">
        <v>874</v>
      </c>
      <c r="L346" s="95">
        <v>1</v>
      </c>
      <c r="M346" s="106" t="s">
        <v>79</v>
      </c>
      <c r="N346" s="95">
        <v>4</v>
      </c>
      <c r="O346" s="95" t="s">
        <v>365</v>
      </c>
      <c r="P346" s="83" t="s">
        <v>501</v>
      </c>
      <c r="Q346" s="83" t="s">
        <v>90</v>
      </c>
      <c r="R346" s="83" t="s">
        <v>398</v>
      </c>
      <c r="S346" s="83" t="s">
        <v>864</v>
      </c>
      <c r="T346" s="83" t="s">
        <v>875</v>
      </c>
      <c r="U346" s="83">
        <v>1995</v>
      </c>
      <c r="W346" s="97" t="s">
        <v>876</v>
      </c>
      <c r="X346" s="102">
        <v>1</v>
      </c>
      <c r="Y346" s="103">
        <f t="shared" si="5"/>
        <v>1</v>
      </c>
    </row>
    <row r="347" spans="1:25" ht="315" x14ac:dyDescent="0.2">
      <c r="A347" s="95">
        <v>4</v>
      </c>
      <c r="B347" s="105" t="s">
        <v>433</v>
      </c>
      <c r="C347" s="83" t="s">
        <v>833</v>
      </c>
      <c r="D347" s="83" t="s">
        <v>834</v>
      </c>
      <c r="E347" s="83" t="s">
        <v>835</v>
      </c>
      <c r="F347" s="83" t="s">
        <v>836</v>
      </c>
      <c r="G347" s="83" t="s">
        <v>457</v>
      </c>
      <c r="H347" s="83" t="s">
        <v>838</v>
      </c>
      <c r="I347" s="95" t="s">
        <v>77</v>
      </c>
      <c r="J347" s="83" t="s">
        <v>91</v>
      </c>
      <c r="K347" s="83" t="s">
        <v>877</v>
      </c>
      <c r="L347" s="95">
        <v>1</v>
      </c>
      <c r="M347" s="106" t="s">
        <v>79</v>
      </c>
      <c r="N347" s="95">
        <v>4</v>
      </c>
      <c r="O347" s="95" t="s">
        <v>365</v>
      </c>
      <c r="P347" s="83" t="s">
        <v>505</v>
      </c>
      <c r="Q347" s="83" t="s">
        <v>90</v>
      </c>
      <c r="R347" s="83" t="s">
        <v>398</v>
      </c>
      <c r="S347" s="83" t="s">
        <v>878</v>
      </c>
      <c r="T347" s="83" t="s">
        <v>868</v>
      </c>
      <c r="U347" s="83">
        <v>1995</v>
      </c>
      <c r="W347" s="97" t="s">
        <v>879</v>
      </c>
      <c r="X347" s="102">
        <v>1</v>
      </c>
      <c r="Y347" s="103">
        <f t="shared" si="5"/>
        <v>1</v>
      </c>
    </row>
    <row r="348" spans="1:25" x14ac:dyDescent="0.2">
      <c r="A348" s="95">
        <v>4</v>
      </c>
      <c r="B348" s="105" t="s">
        <v>433</v>
      </c>
      <c r="C348" s="83" t="s">
        <v>833</v>
      </c>
      <c r="D348" s="83" t="s">
        <v>834</v>
      </c>
      <c r="E348" s="83" t="s">
        <v>835</v>
      </c>
      <c r="F348" s="83" t="s">
        <v>836</v>
      </c>
      <c r="G348" s="83" t="s">
        <v>457</v>
      </c>
      <c r="H348" s="83" t="s">
        <v>118</v>
      </c>
      <c r="I348" s="95" t="s">
        <v>77</v>
      </c>
      <c r="J348" s="83" t="s">
        <v>91</v>
      </c>
      <c r="K348" s="83" t="s">
        <v>209</v>
      </c>
      <c r="L348" s="95">
        <v>1</v>
      </c>
      <c r="M348" s="106" t="s">
        <v>116</v>
      </c>
      <c r="N348" s="95">
        <v>1</v>
      </c>
      <c r="O348" s="95" t="s">
        <v>365</v>
      </c>
      <c r="P348" s="83" t="s">
        <v>210</v>
      </c>
      <c r="Q348" s="83" t="s">
        <v>90</v>
      </c>
      <c r="U348" s="83">
        <v>0</v>
      </c>
      <c r="X348" s="102">
        <v>1</v>
      </c>
      <c r="Y348" s="103">
        <f t="shared" si="5"/>
        <v>1</v>
      </c>
    </row>
    <row r="349" spans="1:25" ht="150" x14ac:dyDescent="0.2">
      <c r="A349" s="95">
        <v>4</v>
      </c>
      <c r="B349" s="105" t="s">
        <v>433</v>
      </c>
      <c r="C349" s="83" t="s">
        <v>833</v>
      </c>
      <c r="D349" s="83" t="s">
        <v>834</v>
      </c>
      <c r="E349" s="83" t="s">
        <v>835</v>
      </c>
      <c r="F349" s="83" t="s">
        <v>836</v>
      </c>
      <c r="G349" s="83" t="s">
        <v>457</v>
      </c>
      <c r="H349" s="83" t="s">
        <v>880</v>
      </c>
      <c r="I349" s="95" t="s">
        <v>77</v>
      </c>
      <c r="J349" s="83" t="s">
        <v>91</v>
      </c>
      <c r="K349" s="83" t="s">
        <v>247</v>
      </c>
      <c r="L349" s="95">
        <v>6</v>
      </c>
      <c r="M349" s="106" t="s">
        <v>79</v>
      </c>
      <c r="N349" s="95">
        <v>4</v>
      </c>
      <c r="O349" s="95" t="s">
        <v>365</v>
      </c>
      <c r="P349" s="83" t="s">
        <v>248</v>
      </c>
      <c r="Q349" s="83" t="s">
        <v>90</v>
      </c>
      <c r="U349" s="83">
        <v>1996</v>
      </c>
      <c r="W349" s="97" t="s">
        <v>881</v>
      </c>
      <c r="X349" s="102">
        <v>1</v>
      </c>
      <c r="Y349" s="103">
        <f t="shared" si="5"/>
        <v>6</v>
      </c>
    </row>
    <row r="350" spans="1:25" x14ac:dyDescent="0.2">
      <c r="A350" s="95">
        <v>4</v>
      </c>
      <c r="B350" s="105" t="s">
        <v>433</v>
      </c>
      <c r="C350" s="83" t="s">
        <v>833</v>
      </c>
      <c r="D350" s="83" t="s">
        <v>834</v>
      </c>
      <c r="E350" s="83" t="s">
        <v>835</v>
      </c>
      <c r="F350" s="83" t="s">
        <v>836</v>
      </c>
      <c r="G350" s="83" t="s">
        <v>457</v>
      </c>
      <c r="H350" s="83" t="s">
        <v>838</v>
      </c>
      <c r="I350" s="95" t="s">
        <v>77</v>
      </c>
      <c r="J350" s="83" t="s">
        <v>91</v>
      </c>
      <c r="K350" s="83" t="s">
        <v>281</v>
      </c>
      <c r="L350" s="95">
        <v>1</v>
      </c>
      <c r="M350" s="106" t="s">
        <v>79</v>
      </c>
      <c r="N350" s="95">
        <v>1</v>
      </c>
      <c r="O350" s="95" t="s">
        <v>369</v>
      </c>
      <c r="P350" s="83" t="s">
        <v>282</v>
      </c>
      <c r="Q350" s="83" t="s">
        <v>105</v>
      </c>
      <c r="U350" s="83">
        <v>2019</v>
      </c>
      <c r="W350" s="97" t="s">
        <v>882</v>
      </c>
      <c r="X350" s="102">
        <v>1</v>
      </c>
      <c r="Y350" s="103">
        <f t="shared" si="5"/>
        <v>1</v>
      </c>
    </row>
    <row r="351" spans="1:25" ht="30" x14ac:dyDescent="0.2">
      <c r="A351" s="95">
        <v>4</v>
      </c>
      <c r="B351" s="105" t="s">
        <v>433</v>
      </c>
      <c r="C351" s="83" t="s">
        <v>833</v>
      </c>
      <c r="D351" s="83" t="s">
        <v>834</v>
      </c>
      <c r="E351" s="83" t="s">
        <v>835</v>
      </c>
      <c r="F351" s="83" t="s">
        <v>836</v>
      </c>
      <c r="G351" s="83" t="s">
        <v>457</v>
      </c>
      <c r="H351" s="83" t="s">
        <v>838</v>
      </c>
      <c r="I351" s="95" t="s">
        <v>77</v>
      </c>
      <c r="J351" s="83" t="s">
        <v>91</v>
      </c>
      <c r="K351" s="83" t="s">
        <v>103</v>
      </c>
      <c r="L351" s="95">
        <v>2</v>
      </c>
      <c r="M351" s="106" t="s">
        <v>79</v>
      </c>
      <c r="N351" s="95">
        <v>1</v>
      </c>
      <c r="O351" s="95" t="s">
        <v>369</v>
      </c>
      <c r="P351" s="83" t="s">
        <v>104</v>
      </c>
      <c r="Q351" s="83" t="s">
        <v>105</v>
      </c>
      <c r="U351" s="83">
        <v>2022</v>
      </c>
      <c r="W351" s="97" t="s">
        <v>883</v>
      </c>
      <c r="X351" s="102">
        <v>1</v>
      </c>
      <c r="Y351" s="103">
        <f t="shared" si="5"/>
        <v>2</v>
      </c>
    </row>
    <row r="352" spans="1:25" ht="45" x14ac:dyDescent="0.2">
      <c r="A352" s="95">
        <v>4</v>
      </c>
      <c r="B352" s="105" t="s">
        <v>433</v>
      </c>
      <c r="C352" s="83" t="s">
        <v>833</v>
      </c>
      <c r="D352" s="83" t="s">
        <v>834</v>
      </c>
      <c r="E352" s="83" t="s">
        <v>835</v>
      </c>
      <c r="F352" s="83" t="s">
        <v>836</v>
      </c>
      <c r="G352" s="83" t="s">
        <v>457</v>
      </c>
      <c r="H352" s="83" t="s">
        <v>838</v>
      </c>
      <c r="I352" s="95" t="s">
        <v>77</v>
      </c>
      <c r="J352" s="83" t="s">
        <v>91</v>
      </c>
      <c r="K352" s="83" t="s">
        <v>103</v>
      </c>
      <c r="L352" s="95">
        <v>3</v>
      </c>
      <c r="M352" s="106" t="s">
        <v>79</v>
      </c>
      <c r="N352" s="95">
        <v>2</v>
      </c>
      <c r="O352" s="95" t="s">
        <v>369</v>
      </c>
      <c r="P352" s="83" t="s">
        <v>104</v>
      </c>
      <c r="Q352" s="83" t="s">
        <v>105</v>
      </c>
      <c r="U352" s="83">
        <v>2014</v>
      </c>
      <c r="W352" s="97" t="s">
        <v>884</v>
      </c>
      <c r="X352" s="102">
        <v>1</v>
      </c>
      <c r="Y352" s="103">
        <f t="shared" si="5"/>
        <v>3</v>
      </c>
    </row>
    <row r="353" spans="1:25" ht="105" x14ac:dyDescent="0.2">
      <c r="A353" s="95">
        <v>4</v>
      </c>
      <c r="B353" s="105" t="s">
        <v>433</v>
      </c>
      <c r="C353" s="83" t="s">
        <v>833</v>
      </c>
      <c r="D353" s="83" t="s">
        <v>834</v>
      </c>
      <c r="E353" s="83" t="s">
        <v>835</v>
      </c>
      <c r="F353" s="83" t="s">
        <v>836</v>
      </c>
      <c r="G353" s="83" t="s">
        <v>457</v>
      </c>
      <c r="H353" s="83" t="s">
        <v>838</v>
      </c>
      <c r="I353" s="95" t="s">
        <v>77</v>
      </c>
      <c r="J353" s="83" t="s">
        <v>91</v>
      </c>
      <c r="K353" s="83" t="s">
        <v>103</v>
      </c>
      <c r="L353" s="95">
        <v>1</v>
      </c>
      <c r="M353" s="106" t="s">
        <v>79</v>
      </c>
      <c r="N353" s="95">
        <v>5</v>
      </c>
      <c r="O353" s="95" t="s">
        <v>369</v>
      </c>
      <c r="P353" s="83" t="s">
        <v>104</v>
      </c>
      <c r="Q353" s="83" t="s">
        <v>105</v>
      </c>
      <c r="U353" s="83">
        <v>1996</v>
      </c>
      <c r="W353" s="97" t="s">
        <v>885</v>
      </c>
      <c r="X353" s="102">
        <v>1</v>
      </c>
      <c r="Y353" s="103">
        <f t="shared" si="5"/>
        <v>1</v>
      </c>
    </row>
    <row r="354" spans="1:25" x14ac:dyDescent="0.2">
      <c r="A354" s="95">
        <v>4</v>
      </c>
      <c r="B354" s="105" t="s">
        <v>433</v>
      </c>
      <c r="C354" s="83" t="s">
        <v>833</v>
      </c>
      <c r="D354" s="83" t="s">
        <v>834</v>
      </c>
      <c r="E354" s="83" t="s">
        <v>835</v>
      </c>
      <c r="F354" s="83" t="s">
        <v>836</v>
      </c>
      <c r="G354" s="83" t="s">
        <v>457</v>
      </c>
      <c r="H354" s="83" t="s">
        <v>838</v>
      </c>
      <c r="I354" s="95" t="s">
        <v>77</v>
      </c>
      <c r="J354" s="83" t="s">
        <v>91</v>
      </c>
      <c r="K354" s="83" t="s">
        <v>212</v>
      </c>
      <c r="L354" s="95">
        <v>1</v>
      </c>
      <c r="M354" s="106" t="s">
        <v>79</v>
      </c>
      <c r="N354" s="95">
        <v>3</v>
      </c>
      <c r="O354" s="95" t="s">
        <v>369</v>
      </c>
      <c r="P354" s="83" t="s">
        <v>213</v>
      </c>
      <c r="Q354" s="83" t="s">
        <v>105</v>
      </c>
      <c r="U354" s="83">
        <v>2011</v>
      </c>
      <c r="W354" s="97" t="s">
        <v>886</v>
      </c>
      <c r="X354" s="102">
        <v>1</v>
      </c>
      <c r="Y354" s="103">
        <f t="shared" si="5"/>
        <v>1</v>
      </c>
    </row>
    <row r="355" spans="1:25" ht="105" x14ac:dyDescent="0.2">
      <c r="A355" s="95">
        <v>4</v>
      </c>
      <c r="B355" s="105" t="s">
        <v>433</v>
      </c>
      <c r="C355" s="83" t="s">
        <v>833</v>
      </c>
      <c r="D355" s="83" t="s">
        <v>834</v>
      </c>
      <c r="E355" s="83" t="s">
        <v>835</v>
      </c>
      <c r="F355" s="83" t="s">
        <v>836</v>
      </c>
      <c r="G355" s="83" t="s">
        <v>457</v>
      </c>
      <c r="H355" s="83" t="s">
        <v>838</v>
      </c>
      <c r="I355" s="95" t="s">
        <v>77</v>
      </c>
      <c r="J355" s="83" t="s">
        <v>91</v>
      </c>
      <c r="K355" s="83" t="s">
        <v>239</v>
      </c>
      <c r="L355" s="95">
        <v>1</v>
      </c>
      <c r="M355" s="106" t="s">
        <v>79</v>
      </c>
      <c r="N355" s="95">
        <v>4</v>
      </c>
      <c r="O355" s="95" t="s">
        <v>369</v>
      </c>
      <c r="P355" s="83" t="s">
        <v>240</v>
      </c>
      <c r="Q355" s="83" t="s">
        <v>105</v>
      </c>
      <c r="U355" s="83">
        <v>2003</v>
      </c>
      <c r="V355" s="96" t="s">
        <v>81</v>
      </c>
      <c r="W355" s="97" t="s">
        <v>887</v>
      </c>
      <c r="X355" s="102">
        <v>1</v>
      </c>
      <c r="Y355" s="103">
        <f t="shared" si="5"/>
        <v>1</v>
      </c>
    </row>
    <row r="356" spans="1:25" x14ac:dyDescent="0.2">
      <c r="A356" s="95">
        <v>4</v>
      </c>
      <c r="B356" s="105" t="s">
        <v>433</v>
      </c>
      <c r="C356" s="83" t="s">
        <v>833</v>
      </c>
      <c r="D356" s="83" t="s">
        <v>834</v>
      </c>
      <c r="E356" s="83" t="s">
        <v>835</v>
      </c>
      <c r="F356" s="83" t="s">
        <v>836</v>
      </c>
      <c r="G356" s="83" t="s">
        <v>457</v>
      </c>
      <c r="H356" s="83" t="s">
        <v>838</v>
      </c>
      <c r="I356" s="95" t="s">
        <v>77</v>
      </c>
      <c r="J356" s="83" t="s">
        <v>91</v>
      </c>
      <c r="K356" s="83" t="s">
        <v>239</v>
      </c>
      <c r="L356" s="95">
        <v>1</v>
      </c>
      <c r="M356" s="106" t="s">
        <v>79</v>
      </c>
      <c r="N356" s="95">
        <v>1</v>
      </c>
      <c r="O356" s="95" t="s">
        <v>369</v>
      </c>
      <c r="P356" s="83" t="s">
        <v>240</v>
      </c>
      <c r="Q356" s="83" t="s">
        <v>105</v>
      </c>
      <c r="U356" s="83">
        <v>2017</v>
      </c>
      <c r="V356" s="96" t="s">
        <v>81</v>
      </c>
      <c r="W356" s="97" t="s">
        <v>888</v>
      </c>
      <c r="X356" s="102">
        <v>1</v>
      </c>
      <c r="Y356" s="103">
        <f t="shared" si="5"/>
        <v>1</v>
      </c>
    </row>
    <row r="357" spans="1:25" ht="90" x14ac:dyDescent="0.2">
      <c r="A357" s="95">
        <v>4</v>
      </c>
      <c r="B357" s="105" t="s">
        <v>433</v>
      </c>
      <c r="C357" s="83" t="s">
        <v>833</v>
      </c>
      <c r="D357" s="83" t="s">
        <v>834</v>
      </c>
      <c r="E357" s="83" t="s">
        <v>835</v>
      </c>
      <c r="F357" s="83" t="s">
        <v>836</v>
      </c>
      <c r="G357" s="83" t="s">
        <v>457</v>
      </c>
      <c r="H357" s="83" t="s">
        <v>838</v>
      </c>
      <c r="I357" s="95" t="s">
        <v>77</v>
      </c>
      <c r="J357" s="83" t="s">
        <v>91</v>
      </c>
      <c r="K357" s="83" t="s">
        <v>111</v>
      </c>
      <c r="L357" s="95">
        <v>6</v>
      </c>
      <c r="M357" s="106" t="s">
        <v>79</v>
      </c>
      <c r="N357" s="95">
        <v>1</v>
      </c>
      <c r="O357" s="95" t="s">
        <v>369</v>
      </c>
      <c r="P357" s="83" t="s">
        <v>112</v>
      </c>
      <c r="Q357" s="83" t="s">
        <v>105</v>
      </c>
      <c r="U357" s="83">
        <v>2020</v>
      </c>
      <c r="V357" s="96" t="s">
        <v>81</v>
      </c>
      <c r="W357" s="97" t="s">
        <v>889</v>
      </c>
      <c r="X357" s="102">
        <v>1</v>
      </c>
      <c r="Y357" s="103">
        <f t="shared" si="5"/>
        <v>6</v>
      </c>
    </row>
    <row r="358" spans="1:25" ht="60" x14ac:dyDescent="0.2">
      <c r="A358" s="95">
        <v>4</v>
      </c>
      <c r="B358" s="105" t="s">
        <v>433</v>
      </c>
      <c r="C358" s="83" t="s">
        <v>833</v>
      </c>
      <c r="D358" s="83" t="s">
        <v>834</v>
      </c>
      <c r="E358" s="83" t="s">
        <v>835</v>
      </c>
      <c r="F358" s="83" t="s">
        <v>836</v>
      </c>
      <c r="G358" s="83" t="s">
        <v>457</v>
      </c>
      <c r="H358" s="83" t="s">
        <v>118</v>
      </c>
      <c r="I358" s="95" t="s">
        <v>77</v>
      </c>
      <c r="J358" s="83" t="s">
        <v>91</v>
      </c>
      <c r="K358" s="83" t="s">
        <v>119</v>
      </c>
      <c r="L358" s="95">
        <v>1</v>
      </c>
      <c r="M358" s="106" t="s">
        <v>116</v>
      </c>
      <c r="N358" s="95">
        <v>3</v>
      </c>
      <c r="O358" s="95" t="s">
        <v>369</v>
      </c>
      <c r="P358" s="83" t="s">
        <v>120</v>
      </c>
      <c r="Q358" s="83" t="s">
        <v>105</v>
      </c>
      <c r="U358" s="83">
        <v>0</v>
      </c>
      <c r="W358" s="97" t="s">
        <v>890</v>
      </c>
      <c r="X358" s="102">
        <v>1</v>
      </c>
      <c r="Y358" s="103">
        <f t="shared" si="5"/>
        <v>1</v>
      </c>
    </row>
    <row r="359" spans="1:25" x14ac:dyDescent="0.2">
      <c r="A359" s="95">
        <v>4</v>
      </c>
      <c r="B359" s="105" t="s">
        <v>433</v>
      </c>
      <c r="C359" s="83" t="s">
        <v>833</v>
      </c>
      <c r="D359" s="83" t="s">
        <v>834</v>
      </c>
      <c r="E359" s="83" t="s">
        <v>835</v>
      </c>
      <c r="F359" s="83" t="s">
        <v>836</v>
      </c>
      <c r="G359" s="83" t="s">
        <v>457</v>
      </c>
      <c r="H359" s="83" t="s">
        <v>843</v>
      </c>
      <c r="I359" s="95" t="s">
        <v>77</v>
      </c>
      <c r="J359" s="83" t="s">
        <v>91</v>
      </c>
      <c r="K359" s="83" t="s">
        <v>530</v>
      </c>
      <c r="L359" s="95">
        <v>1</v>
      </c>
      <c r="M359" s="106" t="s">
        <v>79</v>
      </c>
      <c r="N359" s="95">
        <v>1</v>
      </c>
      <c r="O359" s="95" t="s">
        <v>374</v>
      </c>
      <c r="P359" s="83" t="s">
        <v>531</v>
      </c>
      <c r="Q359" s="83" t="s">
        <v>121</v>
      </c>
      <c r="R359" s="83" t="s">
        <v>122</v>
      </c>
      <c r="S359" s="83" t="s">
        <v>891</v>
      </c>
      <c r="T359" s="83" t="s">
        <v>892</v>
      </c>
      <c r="U359" s="83">
        <v>2020</v>
      </c>
      <c r="W359" s="97" t="s">
        <v>893</v>
      </c>
      <c r="X359" s="102">
        <v>1</v>
      </c>
      <c r="Y359" s="103">
        <f t="shared" si="5"/>
        <v>1</v>
      </c>
    </row>
    <row r="360" spans="1:25" x14ac:dyDescent="0.2">
      <c r="A360" s="95">
        <v>4</v>
      </c>
      <c r="B360" s="105" t="s">
        <v>433</v>
      </c>
      <c r="C360" s="83" t="s">
        <v>833</v>
      </c>
      <c r="D360" s="83" t="s">
        <v>834</v>
      </c>
      <c r="E360" s="83" t="s">
        <v>835</v>
      </c>
      <c r="F360" s="83" t="s">
        <v>836</v>
      </c>
      <c r="G360" s="83" t="s">
        <v>457</v>
      </c>
      <c r="H360" s="83" t="s">
        <v>211</v>
      </c>
      <c r="I360" s="95" t="s">
        <v>77</v>
      </c>
      <c r="J360" s="83" t="s">
        <v>87</v>
      </c>
      <c r="K360" s="83" t="s">
        <v>894</v>
      </c>
      <c r="L360" s="95">
        <v>1</v>
      </c>
      <c r="M360" s="106" t="s">
        <v>79</v>
      </c>
      <c r="N360" s="95">
        <v>1</v>
      </c>
      <c r="O360" s="95" t="s">
        <v>374</v>
      </c>
      <c r="P360" s="83" t="s">
        <v>217</v>
      </c>
      <c r="Q360" s="83" t="s">
        <v>121</v>
      </c>
      <c r="R360" s="83" t="s">
        <v>289</v>
      </c>
      <c r="S360" s="83" t="s">
        <v>895</v>
      </c>
      <c r="T360" s="83" t="s">
        <v>896</v>
      </c>
      <c r="U360" s="83">
        <v>2021</v>
      </c>
      <c r="W360" s="97" t="s">
        <v>897</v>
      </c>
      <c r="X360" s="102">
        <v>1</v>
      </c>
      <c r="Y360" s="103">
        <f t="shared" si="5"/>
        <v>1</v>
      </c>
    </row>
    <row r="361" spans="1:25" x14ac:dyDescent="0.2">
      <c r="A361" s="95">
        <v>4</v>
      </c>
      <c r="B361" s="105" t="s">
        <v>433</v>
      </c>
      <c r="C361" s="83" t="s">
        <v>833</v>
      </c>
      <c r="D361" s="83" t="s">
        <v>834</v>
      </c>
      <c r="E361" s="83" t="s">
        <v>835</v>
      </c>
      <c r="F361" s="83" t="s">
        <v>836</v>
      </c>
      <c r="G361" s="83" t="s">
        <v>457</v>
      </c>
      <c r="H361" s="83" t="s">
        <v>838</v>
      </c>
      <c r="I361" s="95" t="s">
        <v>77</v>
      </c>
      <c r="J361" s="83" t="s">
        <v>91</v>
      </c>
      <c r="K361" s="83" t="s">
        <v>898</v>
      </c>
      <c r="L361" s="95">
        <v>1</v>
      </c>
      <c r="M361" s="106" t="s">
        <v>79</v>
      </c>
      <c r="N361" s="95">
        <v>2</v>
      </c>
      <c r="O361" s="95" t="s">
        <v>386</v>
      </c>
      <c r="P361" s="83" t="s">
        <v>899</v>
      </c>
      <c r="Q361" s="83" t="s">
        <v>125</v>
      </c>
      <c r="R361" s="83" t="s">
        <v>900</v>
      </c>
      <c r="S361" s="83" t="s">
        <v>901</v>
      </c>
      <c r="T361" s="83" t="s">
        <v>902</v>
      </c>
      <c r="U361" s="83">
        <v>2013</v>
      </c>
      <c r="X361" s="102">
        <v>1</v>
      </c>
      <c r="Y361" s="103">
        <f t="shared" si="5"/>
        <v>1</v>
      </c>
    </row>
    <row r="362" spans="1:25" x14ac:dyDescent="0.2">
      <c r="A362" s="95">
        <v>4</v>
      </c>
      <c r="B362" s="105" t="s">
        <v>433</v>
      </c>
      <c r="C362" s="83" t="s">
        <v>833</v>
      </c>
      <c r="D362" s="83" t="s">
        <v>834</v>
      </c>
      <c r="E362" s="83" t="s">
        <v>835</v>
      </c>
      <c r="F362" s="83" t="s">
        <v>836</v>
      </c>
      <c r="G362" s="83" t="s">
        <v>457</v>
      </c>
      <c r="H362" s="83" t="s">
        <v>838</v>
      </c>
      <c r="I362" s="95" t="s">
        <v>77</v>
      </c>
      <c r="J362" s="83" t="s">
        <v>91</v>
      </c>
      <c r="K362" s="83" t="s">
        <v>123</v>
      </c>
      <c r="L362" s="95">
        <v>1</v>
      </c>
      <c r="M362" s="106" t="s">
        <v>79</v>
      </c>
      <c r="N362" s="95">
        <v>3</v>
      </c>
      <c r="O362" s="95" t="s">
        <v>386</v>
      </c>
      <c r="P362" s="83" t="s">
        <v>124</v>
      </c>
      <c r="Q362" s="83" t="s">
        <v>125</v>
      </c>
      <c r="R362" s="83" t="s">
        <v>900</v>
      </c>
      <c r="S362" s="83" t="s">
        <v>903</v>
      </c>
      <c r="T362" s="83" t="s">
        <v>904</v>
      </c>
      <c r="U362" s="83">
        <v>1995</v>
      </c>
      <c r="W362" s="97" t="s">
        <v>905</v>
      </c>
      <c r="X362" s="102">
        <v>1</v>
      </c>
      <c r="Y362" s="103">
        <f t="shared" si="5"/>
        <v>1</v>
      </c>
    </row>
    <row r="363" spans="1:25" x14ac:dyDescent="0.2">
      <c r="A363" s="95">
        <v>4</v>
      </c>
      <c r="B363" s="105" t="s">
        <v>433</v>
      </c>
      <c r="C363" s="83" t="s">
        <v>833</v>
      </c>
      <c r="D363" s="83" t="s">
        <v>834</v>
      </c>
      <c r="E363" s="83" t="s">
        <v>835</v>
      </c>
      <c r="F363" s="83" t="s">
        <v>836</v>
      </c>
      <c r="G363" s="83" t="s">
        <v>457</v>
      </c>
      <c r="H363" s="83" t="s">
        <v>838</v>
      </c>
      <c r="I363" s="95" t="s">
        <v>77</v>
      </c>
      <c r="J363" s="83" t="s">
        <v>91</v>
      </c>
      <c r="K363" s="83" t="s">
        <v>123</v>
      </c>
      <c r="L363" s="95">
        <v>1</v>
      </c>
      <c r="M363" s="106" t="s">
        <v>79</v>
      </c>
      <c r="N363" s="95">
        <v>3</v>
      </c>
      <c r="O363" s="95" t="s">
        <v>386</v>
      </c>
      <c r="P363" s="83" t="s">
        <v>124</v>
      </c>
      <c r="Q363" s="83" t="s">
        <v>125</v>
      </c>
      <c r="R363" s="83" t="s">
        <v>900</v>
      </c>
      <c r="S363" s="83" t="s">
        <v>906</v>
      </c>
      <c r="T363" s="83" t="s">
        <v>907</v>
      </c>
      <c r="U363" s="83">
        <v>1996</v>
      </c>
      <c r="W363" s="97" t="s">
        <v>908</v>
      </c>
      <c r="X363" s="102">
        <v>1</v>
      </c>
      <c r="Y363" s="103">
        <f t="shared" si="5"/>
        <v>1</v>
      </c>
    </row>
    <row r="364" spans="1:25" x14ac:dyDescent="0.2">
      <c r="A364" s="95">
        <v>4</v>
      </c>
      <c r="B364" s="105" t="s">
        <v>433</v>
      </c>
      <c r="C364" s="83" t="s">
        <v>833</v>
      </c>
      <c r="D364" s="83" t="s">
        <v>834</v>
      </c>
      <c r="E364" s="83" t="s">
        <v>835</v>
      </c>
      <c r="F364" s="83" t="s">
        <v>836</v>
      </c>
      <c r="G364" s="83" t="s">
        <v>457</v>
      </c>
      <c r="H364" s="83" t="s">
        <v>909</v>
      </c>
      <c r="I364" s="95" t="s">
        <v>77</v>
      </c>
      <c r="J364" s="83" t="s">
        <v>91</v>
      </c>
      <c r="K364" s="83" t="s">
        <v>399</v>
      </c>
      <c r="L364" s="95">
        <v>1</v>
      </c>
      <c r="M364" s="106" t="s">
        <v>79</v>
      </c>
      <c r="N364" s="95">
        <v>2</v>
      </c>
      <c r="O364" s="95" t="s">
        <v>375</v>
      </c>
      <c r="P364" s="83" t="s">
        <v>400</v>
      </c>
      <c r="Q364" s="83" t="s">
        <v>128</v>
      </c>
      <c r="R364" s="83" t="s">
        <v>910</v>
      </c>
      <c r="S364" s="83" t="s">
        <v>911</v>
      </c>
      <c r="T364" s="83" t="s">
        <v>912</v>
      </c>
      <c r="U364" s="83">
        <v>2011</v>
      </c>
      <c r="W364" s="97" t="s">
        <v>913</v>
      </c>
      <c r="X364" s="102">
        <v>1</v>
      </c>
      <c r="Y364" s="103">
        <f t="shared" si="5"/>
        <v>1</v>
      </c>
    </row>
    <row r="365" spans="1:25" x14ac:dyDescent="0.2">
      <c r="A365" s="95">
        <v>4</v>
      </c>
      <c r="B365" s="105" t="s">
        <v>433</v>
      </c>
      <c r="C365" s="83" t="s">
        <v>833</v>
      </c>
      <c r="D365" s="83" t="s">
        <v>834</v>
      </c>
      <c r="E365" s="83" t="s">
        <v>835</v>
      </c>
      <c r="F365" s="83" t="s">
        <v>836</v>
      </c>
      <c r="G365" s="83" t="s">
        <v>457</v>
      </c>
      <c r="H365" s="83" t="s">
        <v>118</v>
      </c>
      <c r="I365" s="95" t="s">
        <v>77</v>
      </c>
      <c r="J365" s="83" t="s">
        <v>91</v>
      </c>
      <c r="K365" s="83" t="s">
        <v>131</v>
      </c>
      <c r="L365" s="95">
        <v>1</v>
      </c>
      <c r="M365" s="106" t="s">
        <v>116</v>
      </c>
      <c r="N365" s="95">
        <v>1</v>
      </c>
      <c r="O365" s="95" t="s">
        <v>375</v>
      </c>
      <c r="P365" s="83" t="s">
        <v>132</v>
      </c>
      <c r="Q365" s="83" t="s">
        <v>128</v>
      </c>
      <c r="U365" s="83">
        <v>0</v>
      </c>
      <c r="X365" s="102">
        <v>1</v>
      </c>
      <c r="Y365" s="103">
        <f t="shared" si="5"/>
        <v>1</v>
      </c>
    </row>
    <row r="366" spans="1:25" x14ac:dyDescent="0.2">
      <c r="A366" s="95">
        <v>4</v>
      </c>
      <c r="B366" s="105" t="s">
        <v>433</v>
      </c>
      <c r="C366" s="83" t="s">
        <v>833</v>
      </c>
      <c r="D366" s="83" t="s">
        <v>834</v>
      </c>
      <c r="E366" s="83" t="s">
        <v>835</v>
      </c>
      <c r="F366" s="83" t="s">
        <v>836</v>
      </c>
      <c r="G366" s="83" t="s">
        <v>457</v>
      </c>
      <c r="H366" s="83" t="s">
        <v>838</v>
      </c>
      <c r="I366" s="95" t="s">
        <v>77</v>
      </c>
      <c r="J366" s="83" t="s">
        <v>91</v>
      </c>
      <c r="K366" s="83" t="s">
        <v>393</v>
      </c>
      <c r="L366" s="95">
        <v>1</v>
      </c>
      <c r="M366" s="106" t="s">
        <v>79</v>
      </c>
      <c r="N366" s="95">
        <v>1</v>
      </c>
      <c r="O366" s="95" t="s">
        <v>379</v>
      </c>
      <c r="P366" s="83" t="s">
        <v>225</v>
      </c>
      <c r="Q366" s="83" t="s">
        <v>137</v>
      </c>
      <c r="R366" s="83" t="s">
        <v>138</v>
      </c>
      <c r="S366" s="83" t="s">
        <v>257</v>
      </c>
      <c r="T366" s="83" t="s">
        <v>914</v>
      </c>
      <c r="U366" s="83">
        <v>2017</v>
      </c>
      <c r="W366" s="97" t="s">
        <v>915</v>
      </c>
      <c r="X366" s="102">
        <v>1</v>
      </c>
      <c r="Y366" s="103">
        <f t="shared" si="5"/>
        <v>1</v>
      </c>
    </row>
    <row r="367" spans="1:25" x14ac:dyDescent="0.2">
      <c r="A367" s="95">
        <v>4</v>
      </c>
      <c r="B367" s="105" t="s">
        <v>433</v>
      </c>
      <c r="C367" s="83" t="s">
        <v>833</v>
      </c>
      <c r="D367" s="83" t="s">
        <v>834</v>
      </c>
      <c r="E367" s="83" t="s">
        <v>835</v>
      </c>
      <c r="F367" s="83" t="s">
        <v>836</v>
      </c>
      <c r="G367" s="83" t="s">
        <v>457</v>
      </c>
      <c r="H367" s="83" t="s">
        <v>838</v>
      </c>
      <c r="I367" s="95" t="s">
        <v>77</v>
      </c>
      <c r="J367" s="83" t="s">
        <v>91</v>
      </c>
      <c r="K367" s="83" t="s">
        <v>224</v>
      </c>
      <c r="L367" s="95">
        <v>1</v>
      </c>
      <c r="M367" s="106" t="s">
        <v>79</v>
      </c>
      <c r="N367" s="95">
        <v>1</v>
      </c>
      <c r="O367" s="95" t="s">
        <v>379</v>
      </c>
      <c r="P367" s="83" t="s">
        <v>225</v>
      </c>
      <c r="Q367" s="83" t="s">
        <v>137</v>
      </c>
      <c r="R367" s="83" t="s">
        <v>138</v>
      </c>
      <c r="S367" s="83" t="s">
        <v>257</v>
      </c>
      <c r="T367" s="83" t="s">
        <v>916</v>
      </c>
      <c r="U367" s="83">
        <v>2017</v>
      </c>
      <c r="W367" s="97" t="s">
        <v>915</v>
      </c>
      <c r="X367" s="102">
        <v>1</v>
      </c>
      <c r="Y367" s="103">
        <f t="shared" si="5"/>
        <v>1</v>
      </c>
    </row>
    <row r="368" spans="1:25" ht="165" x14ac:dyDescent="0.2">
      <c r="A368" s="95">
        <v>4</v>
      </c>
      <c r="B368" s="105" t="s">
        <v>433</v>
      </c>
      <c r="C368" s="83" t="s">
        <v>833</v>
      </c>
      <c r="D368" s="83" t="s">
        <v>834</v>
      </c>
      <c r="E368" s="83" t="s">
        <v>835</v>
      </c>
      <c r="F368" s="83" t="s">
        <v>836</v>
      </c>
      <c r="G368" s="83" t="s">
        <v>457</v>
      </c>
      <c r="H368" s="83" t="s">
        <v>838</v>
      </c>
      <c r="I368" s="95" t="s">
        <v>77</v>
      </c>
      <c r="J368" s="83" t="s">
        <v>91</v>
      </c>
      <c r="K368" s="83" t="s">
        <v>917</v>
      </c>
      <c r="L368" s="95">
        <v>1</v>
      </c>
      <c r="M368" s="106" t="s">
        <v>79</v>
      </c>
      <c r="N368" s="95">
        <v>1</v>
      </c>
      <c r="O368" s="95" t="s">
        <v>379</v>
      </c>
      <c r="P368" s="83" t="s">
        <v>295</v>
      </c>
      <c r="Q368" s="83" t="s">
        <v>137</v>
      </c>
      <c r="R368" s="83" t="s">
        <v>138</v>
      </c>
      <c r="S368" s="83" t="s">
        <v>918</v>
      </c>
      <c r="T368" s="83" t="s">
        <v>919</v>
      </c>
      <c r="U368" s="83">
        <v>2017</v>
      </c>
      <c r="W368" s="97" t="s">
        <v>920</v>
      </c>
      <c r="X368" s="102">
        <v>1</v>
      </c>
      <c r="Y368" s="103">
        <f t="shared" si="5"/>
        <v>1</v>
      </c>
    </row>
    <row r="369" spans="1:25" x14ac:dyDescent="0.2">
      <c r="A369" s="95">
        <v>4</v>
      </c>
      <c r="B369" s="105" t="s">
        <v>433</v>
      </c>
      <c r="C369" s="83" t="s">
        <v>833</v>
      </c>
      <c r="D369" s="83" t="s">
        <v>834</v>
      </c>
      <c r="E369" s="83" t="s">
        <v>835</v>
      </c>
      <c r="F369" s="83" t="s">
        <v>836</v>
      </c>
      <c r="G369" s="83" t="s">
        <v>457</v>
      </c>
      <c r="H369" s="83" t="s">
        <v>838</v>
      </c>
      <c r="I369" s="95" t="s">
        <v>77</v>
      </c>
      <c r="J369" s="83" t="s">
        <v>91</v>
      </c>
      <c r="K369" s="83" t="s">
        <v>141</v>
      </c>
      <c r="L369" s="95">
        <v>1</v>
      </c>
      <c r="M369" s="106" t="s">
        <v>116</v>
      </c>
      <c r="N369" s="95">
        <v>1</v>
      </c>
      <c r="O369" s="95" t="s">
        <v>379</v>
      </c>
      <c r="P369" s="83" t="s">
        <v>142</v>
      </c>
      <c r="Q369" s="83" t="s">
        <v>137</v>
      </c>
      <c r="U369" s="83">
        <v>0</v>
      </c>
      <c r="X369" s="102">
        <v>1</v>
      </c>
      <c r="Y369" s="103">
        <f t="shared" si="5"/>
        <v>1</v>
      </c>
    </row>
    <row r="370" spans="1:25" x14ac:dyDescent="0.2">
      <c r="A370" s="95">
        <v>4</v>
      </c>
      <c r="B370" s="105" t="s">
        <v>433</v>
      </c>
      <c r="C370" s="83" t="s">
        <v>833</v>
      </c>
      <c r="D370" s="83" t="s">
        <v>834</v>
      </c>
      <c r="E370" s="83" t="s">
        <v>835</v>
      </c>
      <c r="F370" s="83" t="s">
        <v>836</v>
      </c>
      <c r="G370" s="83" t="s">
        <v>457</v>
      </c>
      <c r="H370" s="83" t="s">
        <v>190</v>
      </c>
      <c r="I370" s="95" t="s">
        <v>82</v>
      </c>
      <c r="J370" s="83" t="s">
        <v>144</v>
      </c>
      <c r="K370" s="83" t="s">
        <v>921</v>
      </c>
      <c r="L370" s="95">
        <v>1</v>
      </c>
      <c r="M370" s="106" t="s">
        <v>79</v>
      </c>
      <c r="N370" s="95">
        <v>3</v>
      </c>
      <c r="O370" s="95" t="s">
        <v>381</v>
      </c>
      <c r="P370" s="83" t="s">
        <v>146</v>
      </c>
      <c r="Q370" s="83" t="s">
        <v>147</v>
      </c>
      <c r="U370" s="83">
        <v>0</v>
      </c>
      <c r="V370" s="96" t="s">
        <v>81</v>
      </c>
      <c r="X370" s="102">
        <v>1</v>
      </c>
      <c r="Y370" s="103">
        <f t="shared" si="5"/>
        <v>1</v>
      </c>
    </row>
    <row r="371" spans="1:25" x14ac:dyDescent="0.2">
      <c r="A371" s="95">
        <v>4</v>
      </c>
      <c r="B371" s="105" t="s">
        <v>433</v>
      </c>
      <c r="C371" s="83" t="s">
        <v>833</v>
      </c>
      <c r="D371" s="83" t="s">
        <v>834</v>
      </c>
      <c r="E371" s="83" t="s">
        <v>835</v>
      </c>
      <c r="F371" s="83" t="s">
        <v>836</v>
      </c>
      <c r="G371" s="83" t="s">
        <v>457</v>
      </c>
      <c r="H371" s="83" t="s">
        <v>157</v>
      </c>
      <c r="I371" s="95" t="s">
        <v>82</v>
      </c>
      <c r="J371" s="83" t="s">
        <v>144</v>
      </c>
      <c r="K371" s="83" t="s">
        <v>921</v>
      </c>
      <c r="L371" s="95">
        <v>1</v>
      </c>
      <c r="M371" s="106" t="s">
        <v>79</v>
      </c>
      <c r="N371" s="95">
        <v>3</v>
      </c>
      <c r="O371" s="95" t="s">
        <v>381</v>
      </c>
      <c r="P371" s="83" t="s">
        <v>146</v>
      </c>
      <c r="Q371" s="83" t="s">
        <v>147</v>
      </c>
      <c r="U371" s="83">
        <v>0</v>
      </c>
      <c r="V371" s="96" t="s">
        <v>81</v>
      </c>
      <c r="X371" s="102">
        <v>1</v>
      </c>
      <c r="Y371" s="103">
        <f t="shared" si="5"/>
        <v>1</v>
      </c>
    </row>
    <row r="372" spans="1:25" x14ac:dyDescent="0.2">
      <c r="A372" s="95">
        <v>4</v>
      </c>
      <c r="B372" s="105" t="s">
        <v>433</v>
      </c>
      <c r="C372" s="83" t="s">
        <v>833</v>
      </c>
      <c r="D372" s="83" t="s">
        <v>834</v>
      </c>
      <c r="E372" s="83" t="s">
        <v>835</v>
      </c>
      <c r="F372" s="83" t="s">
        <v>836</v>
      </c>
      <c r="G372" s="83" t="s">
        <v>457</v>
      </c>
      <c r="H372" s="83" t="s">
        <v>150</v>
      </c>
      <c r="I372" s="95" t="s">
        <v>82</v>
      </c>
      <c r="J372" s="83" t="s">
        <v>144</v>
      </c>
      <c r="K372" s="83" t="s">
        <v>922</v>
      </c>
      <c r="L372" s="95">
        <v>2</v>
      </c>
      <c r="M372" s="106" t="s">
        <v>79</v>
      </c>
      <c r="N372" s="95">
        <v>3</v>
      </c>
      <c r="O372" s="95" t="s">
        <v>381</v>
      </c>
      <c r="P372" s="83" t="s">
        <v>149</v>
      </c>
      <c r="Q372" s="83" t="s">
        <v>147</v>
      </c>
      <c r="U372" s="83">
        <v>0</v>
      </c>
      <c r="V372" s="96" t="s">
        <v>81</v>
      </c>
      <c r="X372" s="102">
        <v>1</v>
      </c>
      <c r="Y372" s="103">
        <f t="shared" si="5"/>
        <v>2</v>
      </c>
    </row>
    <row r="373" spans="1:25" ht="120" x14ac:dyDescent="0.2">
      <c r="A373" s="95">
        <v>4</v>
      </c>
      <c r="B373" s="105" t="s">
        <v>433</v>
      </c>
      <c r="C373" s="83" t="s">
        <v>833</v>
      </c>
      <c r="D373" s="83" t="s">
        <v>834</v>
      </c>
      <c r="E373" s="83" t="s">
        <v>835</v>
      </c>
      <c r="F373" s="83" t="s">
        <v>836</v>
      </c>
      <c r="G373" s="83" t="s">
        <v>457</v>
      </c>
      <c r="H373" s="83" t="s">
        <v>118</v>
      </c>
      <c r="I373" s="95" t="s">
        <v>82</v>
      </c>
      <c r="J373" s="83" t="s">
        <v>91</v>
      </c>
      <c r="K373" s="83" t="s">
        <v>923</v>
      </c>
      <c r="L373" s="95">
        <v>22</v>
      </c>
      <c r="M373" s="106" t="s">
        <v>79</v>
      </c>
      <c r="N373" s="95">
        <v>3</v>
      </c>
      <c r="O373" s="95" t="s">
        <v>382</v>
      </c>
      <c r="P373" s="83" t="s">
        <v>924</v>
      </c>
      <c r="Q373" s="83" t="s">
        <v>153</v>
      </c>
      <c r="U373" s="83">
        <v>0</v>
      </c>
      <c r="W373" s="97" t="s">
        <v>925</v>
      </c>
      <c r="X373" s="102">
        <v>1</v>
      </c>
      <c r="Y373" s="103">
        <f t="shared" si="5"/>
        <v>22</v>
      </c>
    </row>
    <row r="374" spans="1:25" x14ac:dyDescent="0.2">
      <c r="A374" s="95">
        <v>4</v>
      </c>
      <c r="B374" s="105" t="s">
        <v>433</v>
      </c>
      <c r="C374" s="83" t="s">
        <v>833</v>
      </c>
      <c r="D374" s="83" t="s">
        <v>834</v>
      </c>
      <c r="E374" s="83" t="s">
        <v>835</v>
      </c>
      <c r="F374" s="83" t="s">
        <v>836</v>
      </c>
      <c r="G374" s="83" t="s">
        <v>457</v>
      </c>
      <c r="H374" s="83" t="s">
        <v>157</v>
      </c>
      <c r="I374" s="95" t="s">
        <v>82</v>
      </c>
      <c r="J374" s="83" t="s">
        <v>144</v>
      </c>
      <c r="K374" s="83" t="s">
        <v>926</v>
      </c>
      <c r="L374" s="95">
        <v>1</v>
      </c>
      <c r="M374" s="106" t="s">
        <v>79</v>
      </c>
      <c r="N374" s="95">
        <v>2</v>
      </c>
      <c r="O374" s="95" t="s">
        <v>382</v>
      </c>
      <c r="P374" s="83" t="s">
        <v>927</v>
      </c>
      <c r="Q374" s="83" t="s">
        <v>153</v>
      </c>
      <c r="U374" s="83">
        <v>0</v>
      </c>
      <c r="X374" s="102">
        <v>1</v>
      </c>
      <c r="Y374" s="103">
        <f t="shared" si="5"/>
        <v>1</v>
      </c>
    </row>
    <row r="375" spans="1:25" x14ac:dyDescent="0.2">
      <c r="A375" s="95">
        <v>4</v>
      </c>
      <c r="B375" s="105" t="s">
        <v>433</v>
      </c>
      <c r="C375" s="83" t="s">
        <v>833</v>
      </c>
      <c r="D375" s="83" t="s">
        <v>834</v>
      </c>
      <c r="E375" s="83" t="s">
        <v>835</v>
      </c>
      <c r="F375" s="83" t="s">
        <v>836</v>
      </c>
      <c r="G375" s="83" t="s">
        <v>457</v>
      </c>
      <c r="H375" s="83" t="s">
        <v>143</v>
      </c>
      <c r="I375" s="95" t="s">
        <v>82</v>
      </c>
      <c r="J375" s="83" t="s">
        <v>144</v>
      </c>
      <c r="K375" s="83" t="s">
        <v>926</v>
      </c>
      <c r="L375" s="95">
        <v>2</v>
      </c>
      <c r="M375" s="106" t="s">
        <v>79</v>
      </c>
      <c r="N375" s="95">
        <v>2</v>
      </c>
      <c r="O375" s="95" t="s">
        <v>382</v>
      </c>
      <c r="P375" s="83" t="s">
        <v>927</v>
      </c>
      <c r="Q375" s="83" t="s">
        <v>153</v>
      </c>
      <c r="U375" s="83">
        <v>0</v>
      </c>
      <c r="X375" s="102">
        <v>1</v>
      </c>
      <c r="Y375" s="103">
        <f t="shared" si="5"/>
        <v>2</v>
      </c>
    </row>
    <row r="376" spans="1:25" x14ac:dyDescent="0.2">
      <c r="A376" s="95">
        <v>4</v>
      </c>
      <c r="B376" s="105" t="s">
        <v>433</v>
      </c>
      <c r="C376" s="83" t="s">
        <v>833</v>
      </c>
      <c r="D376" s="83" t="s">
        <v>834</v>
      </c>
      <c r="E376" s="83" t="s">
        <v>835</v>
      </c>
      <c r="F376" s="83" t="s">
        <v>836</v>
      </c>
      <c r="G376" s="83" t="s">
        <v>457</v>
      </c>
      <c r="H376" s="83" t="s">
        <v>150</v>
      </c>
      <c r="I376" s="95" t="s">
        <v>82</v>
      </c>
      <c r="J376" s="83" t="s">
        <v>144</v>
      </c>
      <c r="K376" s="83" t="s">
        <v>926</v>
      </c>
      <c r="L376" s="95">
        <v>4</v>
      </c>
      <c r="M376" s="106" t="s">
        <v>79</v>
      </c>
      <c r="N376" s="95">
        <v>2</v>
      </c>
      <c r="O376" s="95" t="s">
        <v>382</v>
      </c>
      <c r="P376" s="83" t="s">
        <v>927</v>
      </c>
      <c r="Q376" s="83" t="s">
        <v>153</v>
      </c>
      <c r="U376" s="83">
        <v>0</v>
      </c>
      <c r="X376" s="102">
        <v>1</v>
      </c>
      <c r="Y376" s="103">
        <f t="shared" si="5"/>
        <v>4</v>
      </c>
    </row>
    <row r="377" spans="1:25" x14ac:dyDescent="0.2">
      <c r="A377" s="95">
        <v>4</v>
      </c>
      <c r="B377" s="105" t="s">
        <v>433</v>
      </c>
      <c r="C377" s="83" t="s">
        <v>833</v>
      </c>
      <c r="D377" s="83" t="s">
        <v>834</v>
      </c>
      <c r="E377" s="83" t="s">
        <v>835</v>
      </c>
      <c r="F377" s="83" t="s">
        <v>836</v>
      </c>
      <c r="G377" s="83" t="s">
        <v>457</v>
      </c>
      <c r="H377" s="83" t="s">
        <v>190</v>
      </c>
      <c r="I377" s="95" t="s">
        <v>82</v>
      </c>
      <c r="J377" s="83" t="s">
        <v>144</v>
      </c>
      <c r="K377" s="83" t="s">
        <v>926</v>
      </c>
      <c r="L377" s="95">
        <v>1</v>
      </c>
      <c r="M377" s="106" t="s">
        <v>79</v>
      </c>
      <c r="N377" s="95">
        <v>2</v>
      </c>
      <c r="O377" s="95" t="s">
        <v>382</v>
      </c>
      <c r="P377" s="83" t="s">
        <v>927</v>
      </c>
      <c r="Q377" s="83" t="s">
        <v>153</v>
      </c>
      <c r="U377" s="83">
        <v>0</v>
      </c>
      <c r="X377" s="102">
        <v>1</v>
      </c>
      <c r="Y377" s="103">
        <f t="shared" si="5"/>
        <v>1</v>
      </c>
    </row>
    <row r="378" spans="1:25" x14ac:dyDescent="0.2">
      <c r="A378" s="95">
        <v>4</v>
      </c>
      <c r="B378" s="105" t="s">
        <v>433</v>
      </c>
      <c r="C378" s="83" t="s">
        <v>833</v>
      </c>
      <c r="D378" s="83" t="s">
        <v>834</v>
      </c>
      <c r="E378" s="83" t="s">
        <v>835</v>
      </c>
      <c r="F378" s="83" t="s">
        <v>836</v>
      </c>
      <c r="G378" s="83" t="s">
        <v>457</v>
      </c>
      <c r="H378" s="83" t="s">
        <v>118</v>
      </c>
      <c r="I378" s="95" t="s">
        <v>82</v>
      </c>
      <c r="J378" s="83" t="s">
        <v>91</v>
      </c>
      <c r="K378" s="83" t="s">
        <v>926</v>
      </c>
      <c r="L378" s="95">
        <v>58</v>
      </c>
      <c r="M378" s="106" t="s">
        <v>79</v>
      </c>
      <c r="N378" s="95">
        <v>3</v>
      </c>
      <c r="O378" s="95" t="s">
        <v>382</v>
      </c>
      <c r="P378" s="83" t="s">
        <v>927</v>
      </c>
      <c r="Q378" s="83" t="s">
        <v>153</v>
      </c>
      <c r="U378" s="83">
        <v>0</v>
      </c>
      <c r="X378" s="102">
        <v>1</v>
      </c>
      <c r="Y378" s="103">
        <f t="shared" si="5"/>
        <v>58</v>
      </c>
    </row>
    <row r="379" spans="1:25" x14ac:dyDescent="0.2">
      <c r="A379" s="95">
        <v>4</v>
      </c>
      <c r="B379" s="105" t="s">
        <v>433</v>
      </c>
      <c r="C379" s="83" t="s">
        <v>833</v>
      </c>
      <c r="D379" s="83" t="s">
        <v>834</v>
      </c>
      <c r="E379" s="83" t="s">
        <v>835</v>
      </c>
      <c r="F379" s="83" t="s">
        <v>836</v>
      </c>
      <c r="G379" s="83" t="s">
        <v>457</v>
      </c>
      <c r="H379" s="83" t="s">
        <v>118</v>
      </c>
      <c r="I379" s="95" t="s">
        <v>82</v>
      </c>
      <c r="J379" s="83" t="s">
        <v>91</v>
      </c>
      <c r="K379" s="83" t="s">
        <v>184</v>
      </c>
      <c r="L379" s="95">
        <v>5595</v>
      </c>
      <c r="M379" s="106" t="s">
        <v>159</v>
      </c>
      <c r="N379" s="95">
        <v>1</v>
      </c>
      <c r="O379" s="95" t="s">
        <v>382</v>
      </c>
      <c r="P379" s="83" t="s">
        <v>185</v>
      </c>
      <c r="Q379" s="83" t="s">
        <v>153</v>
      </c>
      <c r="U379" s="83">
        <v>0</v>
      </c>
      <c r="V379" s="96" t="s">
        <v>81</v>
      </c>
      <c r="X379" s="102">
        <v>1</v>
      </c>
      <c r="Y379" s="103">
        <f t="shared" si="5"/>
        <v>5595</v>
      </c>
    </row>
    <row r="380" spans="1:25" ht="60" x14ac:dyDescent="0.2">
      <c r="A380" s="95">
        <v>4</v>
      </c>
      <c r="B380" s="105" t="s">
        <v>433</v>
      </c>
      <c r="C380" s="83" t="s">
        <v>833</v>
      </c>
      <c r="D380" s="83" t="s">
        <v>834</v>
      </c>
      <c r="E380" s="83" t="s">
        <v>835</v>
      </c>
      <c r="F380" s="83" t="s">
        <v>836</v>
      </c>
      <c r="G380" s="83" t="s">
        <v>457</v>
      </c>
      <c r="H380" s="83" t="s">
        <v>118</v>
      </c>
      <c r="I380" s="95" t="s">
        <v>82</v>
      </c>
      <c r="J380" s="83" t="s">
        <v>91</v>
      </c>
      <c r="K380" s="83" t="s">
        <v>158</v>
      </c>
      <c r="L380" s="95">
        <v>5595</v>
      </c>
      <c r="M380" s="106" t="s">
        <v>159</v>
      </c>
      <c r="N380" s="95">
        <v>1</v>
      </c>
      <c r="O380" s="95" t="s">
        <v>382</v>
      </c>
      <c r="P380" s="83" t="s">
        <v>160</v>
      </c>
      <c r="Q380" s="83" t="s">
        <v>153</v>
      </c>
      <c r="U380" s="83">
        <v>0</v>
      </c>
      <c r="V380" s="96" t="s">
        <v>81</v>
      </c>
      <c r="W380" s="97" t="s">
        <v>928</v>
      </c>
      <c r="X380" s="102">
        <v>1</v>
      </c>
      <c r="Y380" s="103">
        <f t="shared" si="5"/>
        <v>5595</v>
      </c>
    </row>
    <row r="381" spans="1:25" x14ac:dyDescent="0.2">
      <c r="A381" s="95">
        <v>4</v>
      </c>
      <c r="B381" s="105" t="s">
        <v>433</v>
      </c>
      <c r="C381" s="83" t="s">
        <v>833</v>
      </c>
      <c r="D381" s="83" t="s">
        <v>834</v>
      </c>
      <c r="E381" s="83" t="s">
        <v>835</v>
      </c>
      <c r="F381" s="83" t="s">
        <v>836</v>
      </c>
      <c r="G381" s="83" t="s">
        <v>457</v>
      </c>
      <c r="H381" s="83" t="s">
        <v>838</v>
      </c>
      <c r="I381" s="95" t="s">
        <v>82</v>
      </c>
      <c r="J381" s="83" t="s">
        <v>91</v>
      </c>
      <c r="K381" s="83" t="s">
        <v>401</v>
      </c>
      <c r="L381" s="95">
        <v>1</v>
      </c>
      <c r="M381" s="106" t="s">
        <v>79</v>
      </c>
      <c r="N381" s="95">
        <v>3</v>
      </c>
      <c r="O381" s="95" t="s">
        <v>387</v>
      </c>
      <c r="P381" s="83" t="s">
        <v>402</v>
      </c>
      <c r="Q381" s="83" t="s">
        <v>200</v>
      </c>
      <c r="U381" s="83">
        <v>1996</v>
      </c>
      <c r="W381" s="97" t="s">
        <v>929</v>
      </c>
      <c r="X381" s="102">
        <v>1</v>
      </c>
      <c r="Y381" s="103">
        <f t="shared" si="5"/>
        <v>1</v>
      </c>
    </row>
    <row r="382" spans="1:25" x14ac:dyDescent="0.2">
      <c r="A382" s="95">
        <v>4</v>
      </c>
      <c r="B382" s="105" t="s">
        <v>433</v>
      </c>
      <c r="C382" s="83" t="s">
        <v>833</v>
      </c>
      <c r="D382" s="83" t="s">
        <v>834</v>
      </c>
      <c r="E382" s="83" t="s">
        <v>835</v>
      </c>
      <c r="F382" s="83" t="s">
        <v>836</v>
      </c>
      <c r="G382" s="83" t="s">
        <v>457</v>
      </c>
      <c r="H382" s="83" t="s">
        <v>838</v>
      </c>
      <c r="I382" s="95" t="s">
        <v>82</v>
      </c>
      <c r="J382" s="83" t="s">
        <v>91</v>
      </c>
      <c r="K382" s="83" t="s">
        <v>930</v>
      </c>
      <c r="L382" s="95">
        <v>1</v>
      </c>
      <c r="M382" s="106" t="s">
        <v>79</v>
      </c>
      <c r="N382" s="95">
        <v>4</v>
      </c>
      <c r="O382" s="95" t="s">
        <v>383</v>
      </c>
      <c r="P382" s="83" t="s">
        <v>300</v>
      </c>
      <c r="Q382" s="83" t="s">
        <v>162</v>
      </c>
      <c r="R382" s="83" t="s">
        <v>931</v>
      </c>
      <c r="U382" s="83">
        <v>1996</v>
      </c>
      <c r="W382" s="97" t="s">
        <v>932</v>
      </c>
      <c r="X382" s="102">
        <v>1</v>
      </c>
      <c r="Y382" s="103">
        <f t="shared" si="5"/>
        <v>1</v>
      </c>
    </row>
    <row r="383" spans="1:25" ht="135" x14ac:dyDescent="0.2">
      <c r="A383" s="95">
        <v>4</v>
      </c>
      <c r="B383" s="105" t="s">
        <v>433</v>
      </c>
      <c r="C383" s="83" t="s">
        <v>833</v>
      </c>
      <c r="D383" s="83" t="s">
        <v>834</v>
      </c>
      <c r="E383" s="83" t="s">
        <v>835</v>
      </c>
      <c r="F383" s="83" t="s">
        <v>836</v>
      </c>
      <c r="G383" s="83" t="s">
        <v>457</v>
      </c>
      <c r="H383" s="83" t="s">
        <v>933</v>
      </c>
      <c r="I383" s="95" t="s">
        <v>82</v>
      </c>
      <c r="J383" s="83" t="s">
        <v>91</v>
      </c>
      <c r="K383" s="83" t="s">
        <v>934</v>
      </c>
      <c r="L383" s="95">
        <v>1</v>
      </c>
      <c r="M383" s="106" t="s">
        <v>79</v>
      </c>
      <c r="N383" s="95">
        <v>4</v>
      </c>
      <c r="O383" s="95" t="s">
        <v>383</v>
      </c>
      <c r="P383" s="83" t="s">
        <v>300</v>
      </c>
      <c r="Q383" s="83" t="s">
        <v>162</v>
      </c>
      <c r="R383" s="83" t="s">
        <v>931</v>
      </c>
      <c r="U383" s="83">
        <v>1996</v>
      </c>
      <c r="W383" s="97" t="s">
        <v>935</v>
      </c>
      <c r="X383" s="102">
        <v>1</v>
      </c>
      <c r="Y383" s="103">
        <f t="shared" si="5"/>
        <v>1</v>
      </c>
    </row>
    <row r="384" spans="1:25" x14ac:dyDescent="0.2">
      <c r="A384" s="95">
        <v>4</v>
      </c>
      <c r="B384" s="105" t="s">
        <v>433</v>
      </c>
      <c r="C384" s="83" t="s">
        <v>833</v>
      </c>
      <c r="D384" s="83" t="s">
        <v>834</v>
      </c>
      <c r="E384" s="83" t="s">
        <v>835</v>
      </c>
      <c r="F384" s="83" t="s">
        <v>836</v>
      </c>
      <c r="G384" s="83" t="s">
        <v>457</v>
      </c>
      <c r="H384" s="83" t="s">
        <v>936</v>
      </c>
      <c r="I384" s="95" t="s">
        <v>82</v>
      </c>
      <c r="J384" s="83" t="s">
        <v>91</v>
      </c>
      <c r="K384" s="83" t="s">
        <v>937</v>
      </c>
      <c r="L384" s="95">
        <v>1</v>
      </c>
      <c r="M384" s="106" t="s">
        <v>79</v>
      </c>
      <c r="N384" s="95">
        <v>4</v>
      </c>
      <c r="O384" s="95" t="s">
        <v>383</v>
      </c>
      <c r="P384" s="83" t="s">
        <v>300</v>
      </c>
      <c r="Q384" s="83" t="s">
        <v>162</v>
      </c>
      <c r="R384" s="83" t="s">
        <v>931</v>
      </c>
      <c r="U384" s="83">
        <v>1996</v>
      </c>
      <c r="W384" s="97" t="s">
        <v>938</v>
      </c>
      <c r="X384" s="102">
        <v>1</v>
      </c>
      <c r="Y384" s="103">
        <f t="shared" si="5"/>
        <v>1</v>
      </c>
    </row>
    <row r="385" spans="1:25" x14ac:dyDescent="0.2">
      <c r="A385" s="95">
        <v>4</v>
      </c>
      <c r="B385" s="105" t="s">
        <v>433</v>
      </c>
      <c r="C385" s="83" t="s">
        <v>833</v>
      </c>
      <c r="D385" s="83" t="s">
        <v>834</v>
      </c>
      <c r="E385" s="83" t="s">
        <v>835</v>
      </c>
      <c r="F385" s="83" t="s">
        <v>836</v>
      </c>
      <c r="G385" s="83" t="s">
        <v>457</v>
      </c>
      <c r="H385" s="83" t="s">
        <v>939</v>
      </c>
      <c r="I385" s="95" t="s">
        <v>82</v>
      </c>
      <c r="J385" s="83" t="s">
        <v>91</v>
      </c>
      <c r="K385" s="83" t="s">
        <v>940</v>
      </c>
      <c r="L385" s="95">
        <v>1</v>
      </c>
      <c r="M385" s="106" t="s">
        <v>79</v>
      </c>
      <c r="N385" s="95">
        <v>4</v>
      </c>
      <c r="O385" s="95" t="s">
        <v>383</v>
      </c>
      <c r="P385" s="83" t="s">
        <v>161</v>
      </c>
      <c r="Q385" s="83" t="s">
        <v>162</v>
      </c>
      <c r="R385" s="83" t="s">
        <v>931</v>
      </c>
      <c r="U385" s="83">
        <v>1996</v>
      </c>
      <c r="W385" s="97" t="s">
        <v>941</v>
      </c>
      <c r="X385" s="102">
        <v>1</v>
      </c>
      <c r="Y385" s="103">
        <f t="shared" si="5"/>
        <v>1</v>
      </c>
    </row>
    <row r="386" spans="1:25" x14ac:dyDescent="0.2">
      <c r="A386" s="95">
        <v>4</v>
      </c>
      <c r="B386" s="105" t="s">
        <v>433</v>
      </c>
      <c r="C386" s="83" t="s">
        <v>833</v>
      </c>
      <c r="D386" s="83" t="s">
        <v>834</v>
      </c>
      <c r="E386" s="83" t="s">
        <v>835</v>
      </c>
      <c r="F386" s="83" t="s">
        <v>836</v>
      </c>
      <c r="G386" s="83" t="s">
        <v>457</v>
      </c>
      <c r="H386" s="83" t="s">
        <v>843</v>
      </c>
      <c r="I386" s="95" t="s">
        <v>82</v>
      </c>
      <c r="J386" s="83" t="s">
        <v>91</v>
      </c>
      <c r="K386" s="83" t="s">
        <v>942</v>
      </c>
      <c r="L386" s="95">
        <v>1</v>
      </c>
      <c r="M386" s="106" t="s">
        <v>79</v>
      </c>
      <c r="N386" s="95">
        <v>4</v>
      </c>
      <c r="O386" s="95" t="s">
        <v>383</v>
      </c>
      <c r="P386" s="83" t="s">
        <v>161</v>
      </c>
      <c r="Q386" s="83" t="s">
        <v>162</v>
      </c>
      <c r="R386" s="83" t="s">
        <v>931</v>
      </c>
      <c r="U386" s="83">
        <v>1996</v>
      </c>
      <c r="W386" s="97" t="s">
        <v>943</v>
      </c>
      <c r="X386" s="102">
        <v>1</v>
      </c>
      <c r="Y386" s="103">
        <f t="shared" ref="Y386:Y449" si="6">L386*X386</f>
        <v>1</v>
      </c>
    </row>
    <row r="387" spans="1:25" ht="135" x14ac:dyDescent="0.2">
      <c r="A387" s="95">
        <v>4</v>
      </c>
      <c r="B387" s="105" t="s">
        <v>433</v>
      </c>
      <c r="C387" s="83" t="s">
        <v>833</v>
      </c>
      <c r="D387" s="83" t="s">
        <v>834</v>
      </c>
      <c r="E387" s="83" t="s">
        <v>835</v>
      </c>
      <c r="F387" s="83" t="s">
        <v>836</v>
      </c>
      <c r="G387" s="83" t="s">
        <v>457</v>
      </c>
      <c r="H387" s="83" t="s">
        <v>118</v>
      </c>
      <c r="I387" s="95" t="s">
        <v>82</v>
      </c>
      <c r="J387" s="83" t="s">
        <v>91</v>
      </c>
      <c r="K387" s="83" t="s">
        <v>944</v>
      </c>
      <c r="L387" s="95">
        <v>1</v>
      </c>
      <c r="M387" s="106" t="s">
        <v>79</v>
      </c>
      <c r="N387" s="95">
        <v>5</v>
      </c>
      <c r="O387" s="95" t="s">
        <v>383</v>
      </c>
      <c r="P387" s="83" t="s">
        <v>161</v>
      </c>
      <c r="Q387" s="83" t="s">
        <v>162</v>
      </c>
      <c r="R387" s="83" t="s">
        <v>931</v>
      </c>
      <c r="U387" s="83">
        <v>1996</v>
      </c>
      <c r="W387" s="97" t="s">
        <v>945</v>
      </c>
      <c r="X387" s="102">
        <v>1</v>
      </c>
      <c r="Y387" s="103">
        <f t="shared" si="6"/>
        <v>1</v>
      </c>
    </row>
    <row r="388" spans="1:25" x14ac:dyDescent="0.2">
      <c r="A388" s="95">
        <v>4</v>
      </c>
      <c r="B388" s="105" t="s">
        <v>433</v>
      </c>
      <c r="C388" s="83" t="s">
        <v>833</v>
      </c>
      <c r="D388" s="83" t="s">
        <v>834</v>
      </c>
      <c r="E388" s="83" t="s">
        <v>835</v>
      </c>
      <c r="F388" s="83" t="s">
        <v>836</v>
      </c>
      <c r="G388" s="83" t="s">
        <v>457</v>
      </c>
      <c r="H388" s="83" t="s">
        <v>118</v>
      </c>
      <c r="I388" s="95" t="s">
        <v>82</v>
      </c>
      <c r="J388" s="83" t="s">
        <v>91</v>
      </c>
      <c r="K388" s="83" t="s">
        <v>946</v>
      </c>
      <c r="L388" s="95">
        <v>1</v>
      </c>
      <c r="M388" s="106" t="s">
        <v>79</v>
      </c>
      <c r="N388" s="95">
        <v>4</v>
      </c>
      <c r="O388" s="95" t="s">
        <v>383</v>
      </c>
      <c r="P388" s="83" t="s">
        <v>229</v>
      </c>
      <c r="Q388" s="83" t="s">
        <v>162</v>
      </c>
      <c r="R388" s="83" t="s">
        <v>163</v>
      </c>
      <c r="U388" s="83">
        <v>1996</v>
      </c>
      <c r="W388" s="97" t="s">
        <v>947</v>
      </c>
      <c r="X388" s="102">
        <v>1</v>
      </c>
      <c r="Y388" s="103">
        <f t="shared" si="6"/>
        <v>1</v>
      </c>
    </row>
    <row r="389" spans="1:25" x14ac:dyDescent="0.2">
      <c r="A389" s="95">
        <v>4</v>
      </c>
      <c r="B389" s="105" t="s">
        <v>433</v>
      </c>
      <c r="C389" s="83" t="s">
        <v>833</v>
      </c>
      <c r="D389" s="83" t="s">
        <v>834</v>
      </c>
      <c r="E389" s="83" t="s">
        <v>835</v>
      </c>
      <c r="F389" s="83" t="s">
        <v>836</v>
      </c>
      <c r="G389" s="83" t="s">
        <v>457</v>
      </c>
      <c r="H389" s="83" t="s">
        <v>118</v>
      </c>
      <c r="I389" s="95" t="s">
        <v>82</v>
      </c>
      <c r="J389" s="83" t="s">
        <v>91</v>
      </c>
      <c r="K389" s="83" t="s">
        <v>948</v>
      </c>
      <c r="L389" s="95">
        <v>1</v>
      </c>
      <c r="M389" s="106" t="s">
        <v>79</v>
      </c>
      <c r="N389" s="95">
        <v>4</v>
      </c>
      <c r="O389" s="95" t="s">
        <v>383</v>
      </c>
      <c r="P389" s="83" t="s">
        <v>165</v>
      </c>
      <c r="Q389" s="83" t="s">
        <v>162</v>
      </c>
      <c r="R389" s="83" t="s">
        <v>931</v>
      </c>
      <c r="U389" s="83">
        <v>1996</v>
      </c>
      <c r="W389" s="97" t="s">
        <v>949</v>
      </c>
      <c r="X389" s="102">
        <v>1</v>
      </c>
      <c r="Y389" s="103">
        <f t="shared" si="6"/>
        <v>1</v>
      </c>
    </row>
    <row r="390" spans="1:25" x14ac:dyDescent="0.2">
      <c r="A390" s="95">
        <v>4</v>
      </c>
      <c r="B390" s="105" t="s">
        <v>433</v>
      </c>
      <c r="C390" s="83" t="s">
        <v>833</v>
      </c>
      <c r="D390" s="83" t="s">
        <v>834</v>
      </c>
      <c r="E390" s="83" t="s">
        <v>835</v>
      </c>
      <c r="F390" s="83" t="s">
        <v>836</v>
      </c>
      <c r="G390" s="83" t="s">
        <v>457</v>
      </c>
      <c r="H390" s="83" t="s">
        <v>118</v>
      </c>
      <c r="I390" s="95" t="s">
        <v>82</v>
      </c>
      <c r="J390" s="83" t="s">
        <v>91</v>
      </c>
      <c r="K390" s="83" t="s">
        <v>950</v>
      </c>
      <c r="L390" s="95">
        <v>1</v>
      </c>
      <c r="M390" s="106" t="s">
        <v>79</v>
      </c>
      <c r="N390" s="95">
        <v>4</v>
      </c>
      <c r="O390" s="95" t="s">
        <v>383</v>
      </c>
      <c r="P390" s="83" t="s">
        <v>165</v>
      </c>
      <c r="Q390" s="83" t="s">
        <v>162</v>
      </c>
      <c r="R390" s="83" t="s">
        <v>931</v>
      </c>
      <c r="U390" s="83">
        <v>1996</v>
      </c>
      <c r="W390" s="97" t="s">
        <v>951</v>
      </c>
      <c r="X390" s="102">
        <v>1</v>
      </c>
      <c r="Y390" s="103">
        <f t="shared" si="6"/>
        <v>1</v>
      </c>
    </row>
    <row r="391" spans="1:25" x14ac:dyDescent="0.2">
      <c r="A391" s="95">
        <v>4</v>
      </c>
      <c r="B391" s="105" t="s">
        <v>433</v>
      </c>
      <c r="C391" s="83" t="s">
        <v>833</v>
      </c>
      <c r="D391" s="83" t="s">
        <v>834</v>
      </c>
      <c r="E391" s="83" t="s">
        <v>835</v>
      </c>
      <c r="F391" s="83" t="s">
        <v>836</v>
      </c>
      <c r="G391" s="83" t="s">
        <v>457</v>
      </c>
      <c r="H391" s="83" t="s">
        <v>118</v>
      </c>
      <c r="I391" s="95" t="s">
        <v>82</v>
      </c>
      <c r="J391" s="83" t="s">
        <v>91</v>
      </c>
      <c r="K391" s="83" t="s">
        <v>952</v>
      </c>
      <c r="L391" s="95">
        <v>1</v>
      </c>
      <c r="M391" s="106" t="s">
        <v>79</v>
      </c>
      <c r="N391" s="95">
        <v>4</v>
      </c>
      <c r="O391" s="95" t="s">
        <v>383</v>
      </c>
      <c r="P391" s="83" t="s">
        <v>165</v>
      </c>
      <c r="Q391" s="83" t="s">
        <v>162</v>
      </c>
      <c r="R391" s="83" t="s">
        <v>931</v>
      </c>
      <c r="U391" s="83">
        <v>1996</v>
      </c>
      <c r="W391" s="97" t="s">
        <v>953</v>
      </c>
      <c r="X391" s="102">
        <v>1</v>
      </c>
      <c r="Y391" s="103">
        <f t="shared" si="6"/>
        <v>1</v>
      </c>
    </row>
    <row r="392" spans="1:25" x14ac:dyDescent="0.2">
      <c r="A392" s="95">
        <v>4</v>
      </c>
      <c r="B392" s="105" t="s">
        <v>433</v>
      </c>
      <c r="C392" s="83" t="s">
        <v>833</v>
      </c>
      <c r="D392" s="83" t="s">
        <v>834</v>
      </c>
      <c r="E392" s="83" t="s">
        <v>835</v>
      </c>
      <c r="F392" s="83" t="s">
        <v>836</v>
      </c>
      <c r="G392" s="83" t="s">
        <v>457</v>
      </c>
      <c r="H392" s="83" t="s">
        <v>118</v>
      </c>
      <c r="I392" s="95" t="s">
        <v>82</v>
      </c>
      <c r="J392" s="83" t="s">
        <v>91</v>
      </c>
      <c r="K392" s="83" t="s">
        <v>954</v>
      </c>
      <c r="L392" s="95">
        <v>1</v>
      </c>
      <c r="M392" s="106" t="s">
        <v>79</v>
      </c>
      <c r="N392" s="95">
        <v>4</v>
      </c>
      <c r="O392" s="95" t="s">
        <v>383</v>
      </c>
      <c r="P392" s="83" t="s">
        <v>165</v>
      </c>
      <c r="Q392" s="83" t="s">
        <v>162</v>
      </c>
      <c r="R392" s="83" t="s">
        <v>931</v>
      </c>
      <c r="U392" s="83">
        <v>1996</v>
      </c>
      <c r="W392" s="97" t="s">
        <v>955</v>
      </c>
      <c r="X392" s="102">
        <v>1</v>
      </c>
      <c r="Y392" s="103">
        <f t="shared" si="6"/>
        <v>1</v>
      </c>
    </row>
    <row r="393" spans="1:25" x14ac:dyDescent="0.2">
      <c r="A393" s="95">
        <v>4</v>
      </c>
      <c r="B393" s="105" t="s">
        <v>433</v>
      </c>
      <c r="C393" s="83" t="s">
        <v>833</v>
      </c>
      <c r="D393" s="83" t="s">
        <v>834</v>
      </c>
      <c r="E393" s="83" t="s">
        <v>835</v>
      </c>
      <c r="F393" s="83" t="s">
        <v>836</v>
      </c>
      <c r="G393" s="83" t="s">
        <v>457</v>
      </c>
      <c r="H393" s="83" t="s">
        <v>118</v>
      </c>
      <c r="I393" s="95" t="s">
        <v>82</v>
      </c>
      <c r="J393" s="83" t="s">
        <v>91</v>
      </c>
      <c r="K393" s="83" t="s">
        <v>956</v>
      </c>
      <c r="L393" s="95">
        <v>1</v>
      </c>
      <c r="M393" s="106" t="s">
        <v>79</v>
      </c>
      <c r="N393" s="95">
        <v>4</v>
      </c>
      <c r="O393" s="95" t="s">
        <v>383</v>
      </c>
      <c r="P393" s="83" t="s">
        <v>165</v>
      </c>
      <c r="Q393" s="83" t="s">
        <v>162</v>
      </c>
      <c r="R393" s="83" t="s">
        <v>931</v>
      </c>
      <c r="U393" s="83">
        <v>1996</v>
      </c>
      <c r="W393" s="97" t="s">
        <v>957</v>
      </c>
      <c r="X393" s="102">
        <v>1</v>
      </c>
      <c r="Y393" s="103">
        <f t="shared" si="6"/>
        <v>1</v>
      </c>
    </row>
    <row r="394" spans="1:25" x14ac:dyDescent="0.2">
      <c r="A394" s="95">
        <v>4</v>
      </c>
      <c r="B394" s="105" t="s">
        <v>433</v>
      </c>
      <c r="C394" s="83" t="s">
        <v>833</v>
      </c>
      <c r="D394" s="83" t="s">
        <v>834</v>
      </c>
      <c r="E394" s="83" t="s">
        <v>835</v>
      </c>
      <c r="F394" s="83" t="s">
        <v>836</v>
      </c>
      <c r="G394" s="83" t="s">
        <v>457</v>
      </c>
      <c r="H394" s="83" t="s">
        <v>958</v>
      </c>
      <c r="I394" s="95" t="s">
        <v>82</v>
      </c>
      <c r="J394" s="83" t="s">
        <v>91</v>
      </c>
      <c r="K394" s="83" t="s">
        <v>959</v>
      </c>
      <c r="L394" s="95">
        <v>1</v>
      </c>
      <c r="M394" s="106" t="s">
        <v>79</v>
      </c>
      <c r="N394" s="95">
        <v>4</v>
      </c>
      <c r="O394" s="95" t="s">
        <v>383</v>
      </c>
      <c r="P394" s="83" t="s">
        <v>165</v>
      </c>
      <c r="Q394" s="83" t="s">
        <v>162</v>
      </c>
      <c r="R394" s="83" t="s">
        <v>168</v>
      </c>
      <c r="U394" s="83">
        <v>2000</v>
      </c>
      <c r="W394" s="97" t="s">
        <v>960</v>
      </c>
      <c r="X394" s="102">
        <v>1</v>
      </c>
      <c r="Y394" s="103">
        <f t="shared" si="6"/>
        <v>1</v>
      </c>
    </row>
    <row r="395" spans="1:25" x14ac:dyDescent="0.2">
      <c r="A395" s="95">
        <v>4</v>
      </c>
      <c r="B395" s="105" t="s">
        <v>433</v>
      </c>
      <c r="C395" s="83" t="s">
        <v>833</v>
      </c>
      <c r="D395" s="83" t="s">
        <v>834</v>
      </c>
      <c r="E395" s="83" t="s">
        <v>835</v>
      </c>
      <c r="F395" s="83" t="s">
        <v>836</v>
      </c>
      <c r="G395" s="83" t="s">
        <v>457</v>
      </c>
      <c r="H395" s="83" t="s">
        <v>838</v>
      </c>
      <c r="I395" s="95" t="s">
        <v>82</v>
      </c>
      <c r="J395" s="83" t="s">
        <v>91</v>
      </c>
      <c r="K395" s="83" t="s">
        <v>961</v>
      </c>
      <c r="L395" s="95">
        <v>1</v>
      </c>
      <c r="M395" s="106" t="s">
        <v>79</v>
      </c>
      <c r="N395" s="95">
        <v>4</v>
      </c>
      <c r="O395" s="95" t="s">
        <v>383</v>
      </c>
      <c r="P395" s="83" t="s">
        <v>169</v>
      </c>
      <c r="Q395" s="83" t="s">
        <v>162</v>
      </c>
      <c r="R395" s="83" t="s">
        <v>168</v>
      </c>
      <c r="U395" s="83">
        <v>1996</v>
      </c>
      <c r="W395" s="97" t="s">
        <v>962</v>
      </c>
      <c r="X395" s="102">
        <v>1</v>
      </c>
      <c r="Y395" s="103">
        <f t="shared" si="6"/>
        <v>1</v>
      </c>
    </row>
    <row r="396" spans="1:25" x14ac:dyDescent="0.2">
      <c r="A396" s="95">
        <v>4</v>
      </c>
      <c r="B396" s="105" t="s">
        <v>433</v>
      </c>
      <c r="C396" s="83" t="s">
        <v>833</v>
      </c>
      <c r="D396" s="83" t="s">
        <v>834</v>
      </c>
      <c r="E396" s="83" t="s">
        <v>835</v>
      </c>
      <c r="F396" s="83" t="s">
        <v>836</v>
      </c>
      <c r="G396" s="83" t="s">
        <v>457</v>
      </c>
      <c r="H396" s="83" t="s">
        <v>963</v>
      </c>
      <c r="I396" s="95" t="s">
        <v>82</v>
      </c>
      <c r="J396" s="83" t="s">
        <v>91</v>
      </c>
      <c r="K396" s="83" t="s">
        <v>964</v>
      </c>
      <c r="L396" s="95">
        <v>1</v>
      </c>
      <c r="M396" s="106" t="s">
        <v>79</v>
      </c>
      <c r="N396" s="95">
        <v>4</v>
      </c>
      <c r="O396" s="95" t="s">
        <v>383</v>
      </c>
      <c r="P396" s="83" t="s">
        <v>169</v>
      </c>
      <c r="Q396" s="83" t="s">
        <v>162</v>
      </c>
      <c r="R396" s="83" t="s">
        <v>168</v>
      </c>
      <c r="U396" s="83">
        <v>1996</v>
      </c>
      <c r="W396" s="97" t="s">
        <v>965</v>
      </c>
      <c r="X396" s="102">
        <v>1</v>
      </c>
      <c r="Y396" s="103">
        <f t="shared" si="6"/>
        <v>1</v>
      </c>
    </row>
    <row r="397" spans="1:25" x14ac:dyDescent="0.2">
      <c r="A397" s="95">
        <v>4</v>
      </c>
      <c r="B397" s="105" t="s">
        <v>433</v>
      </c>
      <c r="C397" s="83" t="s">
        <v>833</v>
      </c>
      <c r="D397" s="83" t="s">
        <v>834</v>
      </c>
      <c r="E397" s="83" t="s">
        <v>835</v>
      </c>
      <c r="F397" s="83" t="s">
        <v>836</v>
      </c>
      <c r="G397" s="83" t="s">
        <v>457</v>
      </c>
      <c r="H397" s="83" t="s">
        <v>963</v>
      </c>
      <c r="I397" s="95" t="s">
        <v>82</v>
      </c>
      <c r="J397" s="83" t="s">
        <v>91</v>
      </c>
      <c r="K397" s="83" t="s">
        <v>966</v>
      </c>
      <c r="L397" s="95">
        <v>1</v>
      </c>
      <c r="M397" s="106" t="s">
        <v>79</v>
      </c>
      <c r="N397" s="95">
        <v>2</v>
      </c>
      <c r="O397" s="95" t="s">
        <v>383</v>
      </c>
      <c r="P397" s="83" t="s">
        <v>230</v>
      </c>
      <c r="Q397" s="83" t="s">
        <v>162</v>
      </c>
      <c r="R397" s="83" t="s">
        <v>168</v>
      </c>
      <c r="U397" s="83">
        <v>2002</v>
      </c>
      <c r="W397" s="97" t="s">
        <v>967</v>
      </c>
      <c r="X397" s="102">
        <v>1</v>
      </c>
      <c r="Y397" s="103">
        <f t="shared" si="6"/>
        <v>1</v>
      </c>
    </row>
    <row r="398" spans="1:25" ht="90" x14ac:dyDescent="0.2">
      <c r="A398" s="95">
        <v>4</v>
      </c>
      <c r="B398" s="105" t="s">
        <v>433</v>
      </c>
      <c r="C398" s="83" t="s">
        <v>833</v>
      </c>
      <c r="D398" s="83" t="s">
        <v>834</v>
      </c>
      <c r="E398" s="83" t="s">
        <v>835</v>
      </c>
      <c r="F398" s="83" t="s">
        <v>836</v>
      </c>
      <c r="G398" s="83" t="s">
        <v>457</v>
      </c>
      <c r="H398" s="83" t="s">
        <v>968</v>
      </c>
      <c r="I398" s="95" t="s">
        <v>82</v>
      </c>
      <c r="J398" s="83" t="s">
        <v>91</v>
      </c>
      <c r="K398" s="83" t="s">
        <v>969</v>
      </c>
      <c r="L398" s="95">
        <v>1</v>
      </c>
      <c r="M398" s="106" t="s">
        <v>79</v>
      </c>
      <c r="N398" s="95">
        <v>4</v>
      </c>
      <c r="O398" s="95" t="s">
        <v>383</v>
      </c>
      <c r="P398" s="83" t="s">
        <v>261</v>
      </c>
      <c r="Q398" s="83" t="s">
        <v>162</v>
      </c>
      <c r="R398" s="83" t="s">
        <v>970</v>
      </c>
      <c r="S398" s="83" t="s">
        <v>971</v>
      </c>
      <c r="T398" s="83" t="s">
        <v>245</v>
      </c>
      <c r="U398" s="83">
        <v>1996</v>
      </c>
      <c r="W398" s="97" t="s">
        <v>972</v>
      </c>
      <c r="X398" s="102">
        <v>1</v>
      </c>
      <c r="Y398" s="103">
        <f t="shared" si="6"/>
        <v>1</v>
      </c>
    </row>
    <row r="399" spans="1:25" x14ac:dyDescent="0.2">
      <c r="A399" s="95">
        <v>4</v>
      </c>
      <c r="B399" s="105" t="s">
        <v>433</v>
      </c>
      <c r="C399" s="83" t="s">
        <v>833</v>
      </c>
      <c r="D399" s="83" t="s">
        <v>834</v>
      </c>
      <c r="E399" s="83" t="s">
        <v>835</v>
      </c>
      <c r="F399" s="83" t="s">
        <v>836</v>
      </c>
      <c r="G399" s="83" t="s">
        <v>457</v>
      </c>
      <c r="H399" s="83" t="s">
        <v>118</v>
      </c>
      <c r="I399" s="95" t="s">
        <v>82</v>
      </c>
      <c r="J399" s="83" t="s">
        <v>91</v>
      </c>
      <c r="K399" s="83" t="s">
        <v>170</v>
      </c>
      <c r="L399" s="95">
        <v>1</v>
      </c>
      <c r="M399" s="106" t="s">
        <v>116</v>
      </c>
      <c r="N399" s="95">
        <v>1</v>
      </c>
      <c r="O399" s="95" t="s">
        <v>383</v>
      </c>
      <c r="P399" s="83" t="s">
        <v>171</v>
      </c>
      <c r="Q399" s="83" t="s">
        <v>162</v>
      </c>
      <c r="U399" s="83">
        <v>0</v>
      </c>
      <c r="X399" s="102">
        <v>1</v>
      </c>
      <c r="Y399" s="103">
        <f t="shared" si="6"/>
        <v>1</v>
      </c>
    </row>
    <row r="400" spans="1:25" x14ac:dyDescent="0.2">
      <c r="A400" s="95">
        <v>4</v>
      </c>
      <c r="B400" s="105" t="s">
        <v>433</v>
      </c>
      <c r="C400" s="83" t="s">
        <v>833</v>
      </c>
      <c r="D400" s="83" t="s">
        <v>834</v>
      </c>
      <c r="E400" s="83" t="s">
        <v>835</v>
      </c>
      <c r="F400" s="83" t="s">
        <v>836</v>
      </c>
      <c r="G400" s="83" t="s">
        <v>457</v>
      </c>
      <c r="H400" s="83" t="s">
        <v>838</v>
      </c>
      <c r="I400" s="95" t="s">
        <v>77</v>
      </c>
      <c r="J400" s="83" t="s">
        <v>91</v>
      </c>
      <c r="K400" s="83" t="s">
        <v>973</v>
      </c>
      <c r="L400" s="95">
        <v>1</v>
      </c>
      <c r="M400" s="106" t="s">
        <v>79</v>
      </c>
      <c r="N400" s="95">
        <v>1</v>
      </c>
      <c r="O400" s="95" t="s">
        <v>385</v>
      </c>
      <c r="P400" s="83" t="s">
        <v>262</v>
      </c>
      <c r="Q400" s="83" t="s">
        <v>173</v>
      </c>
      <c r="R400" s="83" t="s">
        <v>138</v>
      </c>
      <c r="S400" s="83" t="s">
        <v>974</v>
      </c>
      <c r="U400" s="83">
        <v>2016</v>
      </c>
      <c r="X400" s="102">
        <v>1</v>
      </c>
      <c r="Y400" s="103">
        <f t="shared" si="6"/>
        <v>1</v>
      </c>
    </row>
    <row r="401" spans="1:25" x14ac:dyDescent="0.2">
      <c r="A401" s="95">
        <v>4</v>
      </c>
      <c r="B401" s="105" t="s">
        <v>433</v>
      </c>
      <c r="C401" s="83" t="s">
        <v>833</v>
      </c>
      <c r="D401" s="83" t="s">
        <v>834</v>
      </c>
      <c r="E401" s="83" t="s">
        <v>835</v>
      </c>
      <c r="F401" s="83" t="s">
        <v>836</v>
      </c>
      <c r="G401" s="83" t="s">
        <v>457</v>
      </c>
      <c r="H401" s="83" t="s">
        <v>118</v>
      </c>
      <c r="I401" s="95" t="s">
        <v>82</v>
      </c>
      <c r="J401" s="83" t="s">
        <v>91</v>
      </c>
      <c r="K401" s="83" t="s">
        <v>975</v>
      </c>
      <c r="L401" s="95">
        <v>1</v>
      </c>
      <c r="M401" s="106" t="s">
        <v>79</v>
      </c>
      <c r="N401" s="95">
        <v>3</v>
      </c>
      <c r="O401" s="95" t="s">
        <v>385</v>
      </c>
      <c r="P401" s="83" t="s">
        <v>264</v>
      </c>
      <c r="Q401" s="83" t="s">
        <v>173</v>
      </c>
      <c r="R401" s="83" t="s">
        <v>208</v>
      </c>
      <c r="S401" s="83" t="s">
        <v>221</v>
      </c>
      <c r="T401" s="83" t="s">
        <v>245</v>
      </c>
      <c r="U401" s="83">
        <v>1996</v>
      </c>
      <c r="X401" s="102">
        <v>1</v>
      </c>
      <c r="Y401" s="103">
        <f t="shared" si="6"/>
        <v>1</v>
      </c>
    </row>
    <row r="402" spans="1:25" ht="195" x14ac:dyDescent="0.2">
      <c r="A402" s="95">
        <v>4</v>
      </c>
      <c r="B402" s="105" t="s">
        <v>433</v>
      </c>
      <c r="C402" s="83" t="s">
        <v>833</v>
      </c>
      <c r="D402" s="83" t="s">
        <v>834</v>
      </c>
      <c r="E402" s="83" t="s">
        <v>835</v>
      </c>
      <c r="F402" s="83" t="s">
        <v>836</v>
      </c>
      <c r="G402" s="83" t="s">
        <v>457</v>
      </c>
      <c r="H402" s="83" t="s">
        <v>838</v>
      </c>
      <c r="I402" s="95" t="s">
        <v>77</v>
      </c>
      <c r="J402" s="83" t="s">
        <v>91</v>
      </c>
      <c r="K402" s="83" t="s">
        <v>268</v>
      </c>
      <c r="L402" s="95">
        <v>1</v>
      </c>
      <c r="M402" s="106" t="s">
        <v>79</v>
      </c>
      <c r="N402" s="95">
        <v>5</v>
      </c>
      <c r="O402" s="95" t="s">
        <v>385</v>
      </c>
      <c r="P402" s="83" t="s">
        <v>172</v>
      </c>
      <c r="Q402" s="83" t="s">
        <v>173</v>
      </c>
      <c r="R402" s="83" t="s">
        <v>174</v>
      </c>
      <c r="S402" s="83" t="s">
        <v>976</v>
      </c>
      <c r="U402" s="83">
        <v>1996</v>
      </c>
      <c r="W402" s="97" t="s">
        <v>977</v>
      </c>
      <c r="X402" s="102">
        <v>1</v>
      </c>
      <c r="Y402" s="103">
        <f t="shared" si="6"/>
        <v>1</v>
      </c>
    </row>
    <row r="403" spans="1:25" x14ac:dyDescent="0.2">
      <c r="A403" s="95">
        <v>4</v>
      </c>
      <c r="B403" s="105" t="s">
        <v>433</v>
      </c>
      <c r="C403" s="83" t="s">
        <v>833</v>
      </c>
      <c r="D403" s="83" t="s">
        <v>834</v>
      </c>
      <c r="E403" s="83" t="s">
        <v>835</v>
      </c>
      <c r="F403" s="83" t="s">
        <v>836</v>
      </c>
      <c r="G403" s="83" t="s">
        <v>457</v>
      </c>
      <c r="H403" s="83" t="s">
        <v>978</v>
      </c>
      <c r="I403" s="95" t="s">
        <v>77</v>
      </c>
      <c r="J403" s="83" t="s">
        <v>91</v>
      </c>
      <c r="K403" s="83" t="s">
        <v>269</v>
      </c>
      <c r="L403" s="95">
        <v>1</v>
      </c>
      <c r="M403" s="106" t="s">
        <v>79</v>
      </c>
      <c r="N403" s="95">
        <v>3</v>
      </c>
      <c r="O403" s="95" t="s">
        <v>375</v>
      </c>
      <c r="P403" s="83" t="s">
        <v>270</v>
      </c>
      <c r="Q403" s="83" t="s">
        <v>128</v>
      </c>
      <c r="U403" s="83">
        <v>1996</v>
      </c>
      <c r="V403" s="96" t="s">
        <v>81</v>
      </c>
      <c r="W403" s="97" t="s">
        <v>979</v>
      </c>
      <c r="X403" s="102">
        <v>1</v>
      </c>
      <c r="Y403" s="103">
        <f t="shared" si="6"/>
        <v>1</v>
      </c>
    </row>
    <row r="404" spans="1:25" x14ac:dyDescent="0.2">
      <c r="A404" s="95">
        <v>4</v>
      </c>
      <c r="B404" s="105" t="s">
        <v>433</v>
      </c>
      <c r="C404" s="83" t="s">
        <v>833</v>
      </c>
      <c r="D404" s="83" t="s">
        <v>834</v>
      </c>
      <c r="E404" s="83" t="s">
        <v>835</v>
      </c>
      <c r="F404" s="83" t="s">
        <v>836</v>
      </c>
      <c r="G404" s="83" t="s">
        <v>457</v>
      </c>
      <c r="H404" s="83" t="s">
        <v>980</v>
      </c>
      <c r="I404" s="95" t="s">
        <v>77</v>
      </c>
      <c r="J404" s="83" t="s">
        <v>78</v>
      </c>
      <c r="K404" s="83" t="s">
        <v>269</v>
      </c>
      <c r="L404" s="95">
        <v>1</v>
      </c>
      <c r="M404" s="106" t="s">
        <v>79</v>
      </c>
      <c r="N404" s="95">
        <v>3</v>
      </c>
      <c r="O404" s="95" t="s">
        <v>375</v>
      </c>
      <c r="P404" s="83" t="s">
        <v>270</v>
      </c>
      <c r="Q404" s="83" t="s">
        <v>128</v>
      </c>
      <c r="U404" s="83">
        <v>1996</v>
      </c>
      <c r="V404" s="96" t="s">
        <v>81</v>
      </c>
      <c r="W404" s="97" t="s">
        <v>981</v>
      </c>
      <c r="X404" s="102">
        <v>1</v>
      </c>
      <c r="Y404" s="103">
        <f t="shared" si="6"/>
        <v>1</v>
      </c>
    </row>
    <row r="405" spans="1:25" x14ac:dyDescent="0.2">
      <c r="A405" s="95">
        <v>4</v>
      </c>
      <c r="B405" s="105" t="s">
        <v>433</v>
      </c>
      <c r="C405" s="83" t="s">
        <v>833</v>
      </c>
      <c r="D405" s="83" t="s">
        <v>834</v>
      </c>
      <c r="E405" s="83" t="s">
        <v>835</v>
      </c>
      <c r="F405" s="83" t="s">
        <v>836</v>
      </c>
      <c r="G405" s="83" t="s">
        <v>457</v>
      </c>
      <c r="H405" s="83" t="s">
        <v>980</v>
      </c>
      <c r="I405" s="95" t="s">
        <v>77</v>
      </c>
      <c r="J405" s="83" t="s">
        <v>78</v>
      </c>
      <c r="K405" s="83" t="s">
        <v>271</v>
      </c>
      <c r="L405" s="95">
        <v>2</v>
      </c>
      <c r="M405" s="106" t="s">
        <v>79</v>
      </c>
      <c r="N405" s="95">
        <v>3</v>
      </c>
      <c r="O405" s="95" t="s">
        <v>375</v>
      </c>
      <c r="P405" s="83" t="s">
        <v>272</v>
      </c>
      <c r="Q405" s="83" t="s">
        <v>128</v>
      </c>
      <c r="U405" s="83">
        <v>1996</v>
      </c>
      <c r="V405" s="96" t="s">
        <v>81</v>
      </c>
      <c r="W405" s="97" t="s">
        <v>982</v>
      </c>
      <c r="X405" s="102">
        <v>1</v>
      </c>
      <c r="Y405" s="103">
        <f t="shared" si="6"/>
        <v>2</v>
      </c>
    </row>
    <row r="406" spans="1:25" x14ac:dyDescent="0.2">
      <c r="A406" s="95">
        <v>4</v>
      </c>
      <c r="B406" s="105" t="s">
        <v>433</v>
      </c>
      <c r="C406" s="83" t="s">
        <v>833</v>
      </c>
      <c r="D406" s="83" t="s">
        <v>834</v>
      </c>
      <c r="E406" s="83" t="s">
        <v>835</v>
      </c>
      <c r="F406" s="83" t="s">
        <v>836</v>
      </c>
      <c r="G406" s="83" t="s">
        <v>457</v>
      </c>
      <c r="H406" s="83" t="s">
        <v>837</v>
      </c>
      <c r="I406" s="95" t="s">
        <v>77</v>
      </c>
      <c r="J406" s="83" t="s">
        <v>78</v>
      </c>
      <c r="K406" s="83" t="s">
        <v>271</v>
      </c>
      <c r="L406" s="95">
        <v>1</v>
      </c>
      <c r="M406" s="106" t="s">
        <v>79</v>
      </c>
      <c r="N406" s="95">
        <v>3</v>
      </c>
      <c r="O406" s="95" t="s">
        <v>375</v>
      </c>
      <c r="P406" s="83" t="s">
        <v>272</v>
      </c>
      <c r="Q406" s="83" t="s">
        <v>128</v>
      </c>
      <c r="U406" s="83">
        <v>1996</v>
      </c>
      <c r="V406" s="96" t="s">
        <v>81</v>
      </c>
      <c r="W406" s="97" t="s">
        <v>981</v>
      </c>
      <c r="X406" s="102">
        <v>1</v>
      </c>
      <c r="Y406" s="103">
        <f t="shared" si="6"/>
        <v>1</v>
      </c>
    </row>
    <row r="407" spans="1:25" ht="105" x14ac:dyDescent="0.2">
      <c r="A407" s="95">
        <v>4</v>
      </c>
      <c r="B407" s="105" t="s">
        <v>433</v>
      </c>
      <c r="C407" s="83" t="s">
        <v>833</v>
      </c>
      <c r="D407" s="83" t="s">
        <v>834</v>
      </c>
      <c r="E407" s="83" t="s">
        <v>835</v>
      </c>
      <c r="F407" s="83" t="s">
        <v>836</v>
      </c>
      <c r="G407" s="83" t="s">
        <v>457</v>
      </c>
      <c r="H407" s="83" t="s">
        <v>880</v>
      </c>
      <c r="I407" s="95" t="s">
        <v>77</v>
      </c>
      <c r="J407" s="83" t="s">
        <v>91</v>
      </c>
      <c r="K407" s="83" t="s">
        <v>273</v>
      </c>
      <c r="L407" s="95">
        <v>1</v>
      </c>
      <c r="M407" s="106" t="s">
        <v>79</v>
      </c>
      <c r="N407" s="95">
        <v>3</v>
      </c>
      <c r="O407" s="95" t="s">
        <v>375</v>
      </c>
      <c r="P407" s="83" t="s">
        <v>274</v>
      </c>
      <c r="Q407" s="83" t="s">
        <v>128</v>
      </c>
      <c r="U407" s="83">
        <v>1996</v>
      </c>
      <c r="V407" s="96" t="s">
        <v>81</v>
      </c>
      <c r="W407" s="97" t="s">
        <v>983</v>
      </c>
      <c r="X407" s="102">
        <v>1</v>
      </c>
      <c r="Y407" s="103">
        <f t="shared" si="6"/>
        <v>1</v>
      </c>
    </row>
    <row r="408" spans="1:25" ht="75" x14ac:dyDescent="0.2">
      <c r="A408" s="95">
        <v>4</v>
      </c>
      <c r="B408" s="105" t="s">
        <v>433</v>
      </c>
      <c r="C408" s="83" t="s">
        <v>833</v>
      </c>
      <c r="D408" s="83" t="s">
        <v>834</v>
      </c>
      <c r="E408" s="83" t="s">
        <v>835</v>
      </c>
      <c r="F408" s="83" t="s">
        <v>836</v>
      </c>
      <c r="G408" s="83" t="s">
        <v>457</v>
      </c>
      <c r="H408" s="83" t="s">
        <v>118</v>
      </c>
      <c r="I408" s="95" t="s">
        <v>82</v>
      </c>
      <c r="J408" s="83" t="s">
        <v>91</v>
      </c>
      <c r="K408" s="83" t="s">
        <v>129</v>
      </c>
      <c r="L408" s="95">
        <v>1</v>
      </c>
      <c r="M408" s="106" t="s">
        <v>116</v>
      </c>
      <c r="N408" s="95">
        <v>3</v>
      </c>
      <c r="O408" s="95" t="s">
        <v>375</v>
      </c>
      <c r="P408" s="83" t="s">
        <v>130</v>
      </c>
      <c r="Q408" s="83" t="s">
        <v>128</v>
      </c>
      <c r="U408" s="83">
        <v>0</v>
      </c>
      <c r="W408" s="97" t="s">
        <v>984</v>
      </c>
      <c r="X408" s="102">
        <v>1</v>
      </c>
      <c r="Y408" s="103">
        <f t="shared" si="6"/>
        <v>1</v>
      </c>
    </row>
    <row r="409" spans="1:25" x14ac:dyDescent="0.2">
      <c r="A409" s="95">
        <v>4</v>
      </c>
      <c r="B409" s="105" t="s">
        <v>433</v>
      </c>
      <c r="C409" s="83" t="s">
        <v>833</v>
      </c>
      <c r="D409" s="83" t="s">
        <v>834</v>
      </c>
      <c r="E409" s="83" t="s">
        <v>835</v>
      </c>
      <c r="F409" s="83" t="s">
        <v>836</v>
      </c>
      <c r="G409" s="83" t="s">
        <v>457</v>
      </c>
      <c r="H409" s="83" t="s">
        <v>985</v>
      </c>
      <c r="I409" s="95" t="s">
        <v>82</v>
      </c>
      <c r="J409" s="83" t="s">
        <v>144</v>
      </c>
      <c r="K409" s="83" t="s">
        <v>191</v>
      </c>
      <c r="L409" s="95">
        <v>3</v>
      </c>
      <c r="M409" s="106" t="s">
        <v>79</v>
      </c>
      <c r="N409" s="95">
        <v>3</v>
      </c>
      <c r="O409" s="95" t="s">
        <v>381</v>
      </c>
      <c r="P409" s="83" t="s">
        <v>178</v>
      </c>
      <c r="Q409" s="83" t="s">
        <v>147</v>
      </c>
      <c r="U409" s="83">
        <v>1997</v>
      </c>
      <c r="V409" s="96" t="s">
        <v>81</v>
      </c>
      <c r="X409" s="102">
        <v>1</v>
      </c>
      <c r="Y409" s="103">
        <f t="shared" si="6"/>
        <v>3</v>
      </c>
    </row>
    <row r="410" spans="1:25" x14ac:dyDescent="0.2">
      <c r="A410" s="95">
        <v>4</v>
      </c>
      <c r="B410" s="105" t="s">
        <v>433</v>
      </c>
      <c r="C410" s="83" t="s">
        <v>833</v>
      </c>
      <c r="D410" s="83" t="s">
        <v>834</v>
      </c>
      <c r="E410" s="83" t="s">
        <v>835</v>
      </c>
      <c r="F410" s="83" t="s">
        <v>836</v>
      </c>
      <c r="G410" s="83" t="s">
        <v>457</v>
      </c>
      <c r="H410" s="83" t="s">
        <v>150</v>
      </c>
      <c r="I410" s="95" t="s">
        <v>82</v>
      </c>
      <c r="J410" s="83" t="s">
        <v>144</v>
      </c>
      <c r="K410" s="83" t="s">
        <v>177</v>
      </c>
      <c r="L410" s="95">
        <v>7</v>
      </c>
      <c r="M410" s="106" t="s">
        <v>79</v>
      </c>
      <c r="N410" s="95">
        <v>1</v>
      </c>
      <c r="O410" s="95" t="s">
        <v>381</v>
      </c>
      <c r="P410" s="83" t="s">
        <v>178</v>
      </c>
      <c r="Q410" s="83" t="s">
        <v>147</v>
      </c>
      <c r="U410" s="83">
        <v>0</v>
      </c>
      <c r="V410" s="96" t="s">
        <v>81</v>
      </c>
      <c r="X410" s="102">
        <v>1</v>
      </c>
      <c r="Y410" s="103">
        <f t="shared" si="6"/>
        <v>7</v>
      </c>
    </row>
    <row r="411" spans="1:25" x14ac:dyDescent="0.2">
      <c r="A411" s="95">
        <v>4</v>
      </c>
      <c r="B411" s="105" t="s">
        <v>433</v>
      </c>
      <c r="C411" s="83" t="s">
        <v>833</v>
      </c>
      <c r="D411" s="83" t="s">
        <v>834</v>
      </c>
      <c r="E411" s="83" t="s">
        <v>835</v>
      </c>
      <c r="F411" s="83" t="s">
        <v>836</v>
      </c>
      <c r="G411" s="83" t="s">
        <v>457</v>
      </c>
      <c r="H411" s="83" t="s">
        <v>143</v>
      </c>
      <c r="I411" s="95" t="s">
        <v>82</v>
      </c>
      <c r="J411" s="83" t="s">
        <v>144</v>
      </c>
      <c r="K411" s="83" t="s">
        <v>177</v>
      </c>
      <c r="L411" s="95">
        <v>4</v>
      </c>
      <c r="M411" s="106" t="s">
        <v>79</v>
      </c>
      <c r="N411" s="95">
        <v>1</v>
      </c>
      <c r="O411" s="95" t="s">
        <v>381</v>
      </c>
      <c r="P411" s="83" t="s">
        <v>178</v>
      </c>
      <c r="Q411" s="83" t="s">
        <v>147</v>
      </c>
      <c r="U411" s="83">
        <v>0</v>
      </c>
      <c r="V411" s="96" t="s">
        <v>81</v>
      </c>
      <c r="X411" s="102">
        <v>1</v>
      </c>
      <c r="Y411" s="103">
        <f t="shared" si="6"/>
        <v>4</v>
      </c>
    </row>
    <row r="412" spans="1:25" x14ac:dyDescent="0.2">
      <c r="A412" s="95">
        <v>4</v>
      </c>
      <c r="B412" s="105" t="s">
        <v>433</v>
      </c>
      <c r="C412" s="83" t="s">
        <v>833</v>
      </c>
      <c r="D412" s="83" t="s">
        <v>986</v>
      </c>
      <c r="E412" s="83" t="s">
        <v>987</v>
      </c>
      <c r="F412" s="83" t="s">
        <v>836</v>
      </c>
      <c r="G412" s="83" t="s">
        <v>457</v>
      </c>
      <c r="H412" s="83" t="s">
        <v>179</v>
      </c>
      <c r="I412" s="95" t="s">
        <v>77</v>
      </c>
      <c r="J412" s="83" t="s">
        <v>91</v>
      </c>
      <c r="K412" s="83" t="s">
        <v>180</v>
      </c>
      <c r="L412" s="95">
        <v>1</v>
      </c>
      <c r="M412" s="106" t="s">
        <v>79</v>
      </c>
      <c r="N412" s="95">
        <v>1</v>
      </c>
      <c r="O412" s="95" t="s">
        <v>369</v>
      </c>
      <c r="P412" s="83" t="s">
        <v>181</v>
      </c>
      <c r="Q412" s="83" t="s">
        <v>105</v>
      </c>
      <c r="U412" s="83">
        <v>2018</v>
      </c>
      <c r="W412" s="97" t="s">
        <v>988</v>
      </c>
      <c r="X412" s="102">
        <v>1</v>
      </c>
      <c r="Y412" s="103">
        <f t="shared" si="6"/>
        <v>1</v>
      </c>
    </row>
    <row r="413" spans="1:25" x14ac:dyDescent="0.2">
      <c r="A413" s="95">
        <v>4</v>
      </c>
      <c r="B413" s="105" t="s">
        <v>433</v>
      </c>
      <c r="C413" s="83" t="s">
        <v>833</v>
      </c>
      <c r="D413" s="83" t="s">
        <v>986</v>
      </c>
      <c r="E413" s="83" t="s">
        <v>987</v>
      </c>
      <c r="F413" s="83" t="s">
        <v>836</v>
      </c>
      <c r="G413" s="83" t="s">
        <v>457</v>
      </c>
      <c r="H413" s="83" t="s">
        <v>118</v>
      </c>
      <c r="I413" s="95" t="s">
        <v>77</v>
      </c>
      <c r="J413" s="83" t="s">
        <v>91</v>
      </c>
      <c r="K413" s="83" t="s">
        <v>119</v>
      </c>
      <c r="L413" s="95">
        <v>1</v>
      </c>
      <c r="M413" s="106" t="s">
        <v>116</v>
      </c>
      <c r="N413" s="95">
        <v>1</v>
      </c>
      <c r="O413" s="95" t="s">
        <v>369</v>
      </c>
      <c r="P413" s="83" t="s">
        <v>120</v>
      </c>
      <c r="Q413" s="83" t="s">
        <v>105</v>
      </c>
      <c r="U413" s="83">
        <v>0</v>
      </c>
      <c r="X413" s="102">
        <v>1</v>
      </c>
      <c r="Y413" s="103">
        <f t="shared" si="6"/>
        <v>1</v>
      </c>
    </row>
    <row r="414" spans="1:25" x14ac:dyDescent="0.2">
      <c r="A414" s="95">
        <v>4</v>
      </c>
      <c r="B414" s="105" t="s">
        <v>433</v>
      </c>
      <c r="C414" s="83" t="s">
        <v>833</v>
      </c>
      <c r="D414" s="83" t="s">
        <v>986</v>
      </c>
      <c r="E414" s="83" t="s">
        <v>987</v>
      </c>
      <c r="F414" s="83" t="s">
        <v>836</v>
      </c>
      <c r="G414" s="83" t="s">
        <v>457</v>
      </c>
      <c r="H414" s="83" t="s">
        <v>118</v>
      </c>
      <c r="I414" s="95" t="s">
        <v>77</v>
      </c>
      <c r="J414" s="83" t="s">
        <v>91</v>
      </c>
      <c r="K414" s="83" t="s">
        <v>126</v>
      </c>
      <c r="L414" s="95">
        <v>1</v>
      </c>
      <c r="M414" s="106" t="s">
        <v>116</v>
      </c>
      <c r="N414" s="95">
        <v>1</v>
      </c>
      <c r="O414" s="95" t="s">
        <v>386</v>
      </c>
      <c r="P414" s="83" t="s">
        <v>127</v>
      </c>
      <c r="Q414" s="83" t="s">
        <v>125</v>
      </c>
      <c r="U414" s="83">
        <v>0</v>
      </c>
      <c r="X414" s="102">
        <v>1</v>
      </c>
      <c r="Y414" s="103">
        <f t="shared" si="6"/>
        <v>1</v>
      </c>
    </row>
    <row r="415" spans="1:25" x14ac:dyDescent="0.2">
      <c r="A415" s="95">
        <v>4</v>
      </c>
      <c r="B415" s="105" t="s">
        <v>433</v>
      </c>
      <c r="C415" s="83" t="s">
        <v>833</v>
      </c>
      <c r="D415" s="83" t="s">
        <v>986</v>
      </c>
      <c r="E415" s="83" t="s">
        <v>987</v>
      </c>
      <c r="F415" s="83" t="s">
        <v>836</v>
      </c>
      <c r="G415" s="83" t="s">
        <v>457</v>
      </c>
      <c r="H415" s="83" t="s">
        <v>118</v>
      </c>
      <c r="I415" s="95" t="s">
        <v>77</v>
      </c>
      <c r="J415" s="83" t="s">
        <v>91</v>
      </c>
      <c r="K415" s="83" t="s">
        <v>129</v>
      </c>
      <c r="L415" s="95">
        <v>1</v>
      </c>
      <c r="M415" s="106" t="s">
        <v>116</v>
      </c>
      <c r="N415" s="95">
        <v>1</v>
      </c>
      <c r="O415" s="95" t="s">
        <v>375</v>
      </c>
      <c r="P415" s="83" t="s">
        <v>130</v>
      </c>
      <c r="Q415" s="83" t="s">
        <v>128</v>
      </c>
      <c r="U415" s="83">
        <v>0</v>
      </c>
      <c r="X415" s="102">
        <v>1</v>
      </c>
      <c r="Y415" s="103">
        <f t="shared" si="6"/>
        <v>1</v>
      </c>
    </row>
    <row r="416" spans="1:25" x14ac:dyDescent="0.2">
      <c r="A416" s="95">
        <v>4</v>
      </c>
      <c r="B416" s="105" t="s">
        <v>433</v>
      </c>
      <c r="C416" s="83" t="s">
        <v>833</v>
      </c>
      <c r="D416" s="83" t="s">
        <v>986</v>
      </c>
      <c r="E416" s="83" t="s">
        <v>987</v>
      </c>
      <c r="F416" s="83" t="s">
        <v>836</v>
      </c>
      <c r="G416" s="83" t="s">
        <v>457</v>
      </c>
      <c r="H416" s="83" t="s">
        <v>118</v>
      </c>
      <c r="I416" s="95" t="s">
        <v>77</v>
      </c>
      <c r="J416" s="83" t="s">
        <v>91</v>
      </c>
      <c r="K416" s="83" t="s">
        <v>131</v>
      </c>
      <c r="L416" s="95">
        <v>1</v>
      </c>
      <c r="M416" s="106" t="s">
        <v>116</v>
      </c>
      <c r="N416" s="95">
        <v>1</v>
      </c>
      <c r="O416" s="95" t="s">
        <v>375</v>
      </c>
      <c r="P416" s="83" t="s">
        <v>132</v>
      </c>
      <c r="Q416" s="83" t="s">
        <v>128</v>
      </c>
      <c r="U416" s="83">
        <v>0</v>
      </c>
      <c r="X416" s="102">
        <v>1</v>
      </c>
      <c r="Y416" s="103">
        <f t="shared" si="6"/>
        <v>1</v>
      </c>
    </row>
    <row r="417" spans="1:25" x14ac:dyDescent="0.2">
      <c r="A417" s="95">
        <v>4</v>
      </c>
      <c r="B417" s="105" t="s">
        <v>433</v>
      </c>
      <c r="C417" s="83" t="s">
        <v>833</v>
      </c>
      <c r="D417" s="83" t="s">
        <v>986</v>
      </c>
      <c r="E417" s="83" t="s">
        <v>987</v>
      </c>
      <c r="F417" s="83" t="s">
        <v>836</v>
      </c>
      <c r="G417" s="83" t="s">
        <v>457</v>
      </c>
      <c r="H417" s="83" t="s">
        <v>179</v>
      </c>
      <c r="I417" s="95" t="s">
        <v>77</v>
      </c>
      <c r="J417" s="83" t="s">
        <v>91</v>
      </c>
      <c r="K417" s="83" t="s">
        <v>241</v>
      </c>
      <c r="L417" s="95">
        <v>1</v>
      </c>
      <c r="M417" s="106" t="s">
        <v>79</v>
      </c>
      <c r="N417" s="95">
        <v>1</v>
      </c>
      <c r="O417" s="95" t="s">
        <v>379</v>
      </c>
      <c r="P417" s="83" t="s">
        <v>136</v>
      </c>
      <c r="Q417" s="83" t="s">
        <v>137</v>
      </c>
      <c r="R417" s="83" t="s">
        <v>138</v>
      </c>
      <c r="S417" s="83" t="s">
        <v>320</v>
      </c>
      <c r="T417" s="83" t="s">
        <v>704</v>
      </c>
      <c r="U417" s="83">
        <v>2018</v>
      </c>
      <c r="X417" s="102">
        <v>1</v>
      </c>
      <c r="Y417" s="103">
        <f t="shared" si="6"/>
        <v>1</v>
      </c>
    </row>
    <row r="418" spans="1:25" x14ac:dyDescent="0.2">
      <c r="A418" s="95">
        <v>4</v>
      </c>
      <c r="B418" s="105" t="s">
        <v>433</v>
      </c>
      <c r="C418" s="83" t="s">
        <v>833</v>
      </c>
      <c r="D418" s="83" t="s">
        <v>986</v>
      </c>
      <c r="E418" s="83" t="s">
        <v>987</v>
      </c>
      <c r="F418" s="83" t="s">
        <v>836</v>
      </c>
      <c r="G418" s="83" t="s">
        <v>457</v>
      </c>
      <c r="H418" s="83" t="s">
        <v>143</v>
      </c>
      <c r="I418" s="95" t="s">
        <v>82</v>
      </c>
      <c r="J418" s="83" t="s">
        <v>144</v>
      </c>
      <c r="K418" s="83" t="s">
        <v>145</v>
      </c>
      <c r="L418" s="95">
        <v>5</v>
      </c>
      <c r="M418" s="106" t="s">
        <v>79</v>
      </c>
      <c r="N418" s="95">
        <v>1</v>
      </c>
      <c r="O418" s="95" t="s">
        <v>381</v>
      </c>
      <c r="P418" s="83" t="s">
        <v>146</v>
      </c>
      <c r="Q418" s="83" t="s">
        <v>147</v>
      </c>
      <c r="U418" s="83">
        <v>0</v>
      </c>
      <c r="V418" s="96" t="s">
        <v>81</v>
      </c>
      <c r="X418" s="102">
        <v>1</v>
      </c>
      <c r="Y418" s="103">
        <f t="shared" si="6"/>
        <v>5</v>
      </c>
    </row>
    <row r="419" spans="1:25" x14ac:dyDescent="0.2">
      <c r="A419" s="95">
        <v>4</v>
      </c>
      <c r="B419" s="105" t="s">
        <v>433</v>
      </c>
      <c r="C419" s="83" t="s">
        <v>833</v>
      </c>
      <c r="D419" s="83" t="s">
        <v>986</v>
      </c>
      <c r="E419" s="83" t="s">
        <v>987</v>
      </c>
      <c r="F419" s="83" t="s">
        <v>836</v>
      </c>
      <c r="G419" s="83" t="s">
        <v>457</v>
      </c>
      <c r="H419" s="83" t="s">
        <v>143</v>
      </c>
      <c r="I419" s="95" t="s">
        <v>82</v>
      </c>
      <c r="J419" s="83" t="s">
        <v>144</v>
      </c>
      <c r="K419" s="83" t="s">
        <v>145</v>
      </c>
      <c r="L419" s="95">
        <v>1</v>
      </c>
      <c r="M419" s="106" t="s">
        <v>79</v>
      </c>
      <c r="N419" s="95">
        <v>3</v>
      </c>
      <c r="O419" s="95" t="s">
        <v>381</v>
      </c>
      <c r="P419" s="83" t="s">
        <v>146</v>
      </c>
      <c r="Q419" s="83" t="s">
        <v>147</v>
      </c>
      <c r="U419" s="83">
        <v>0</v>
      </c>
      <c r="V419" s="96" t="s">
        <v>81</v>
      </c>
      <c r="X419" s="102">
        <v>1</v>
      </c>
      <c r="Y419" s="103">
        <f t="shared" si="6"/>
        <v>1</v>
      </c>
    </row>
    <row r="420" spans="1:25" x14ac:dyDescent="0.2">
      <c r="A420" s="95">
        <v>4</v>
      </c>
      <c r="B420" s="105" t="s">
        <v>433</v>
      </c>
      <c r="C420" s="83" t="s">
        <v>833</v>
      </c>
      <c r="D420" s="83" t="s">
        <v>986</v>
      </c>
      <c r="E420" s="83" t="s">
        <v>987</v>
      </c>
      <c r="F420" s="83" t="s">
        <v>836</v>
      </c>
      <c r="G420" s="83" t="s">
        <v>457</v>
      </c>
      <c r="H420" s="83" t="s">
        <v>118</v>
      </c>
      <c r="I420" s="95" t="s">
        <v>82</v>
      </c>
      <c r="J420" s="83" t="s">
        <v>91</v>
      </c>
      <c r="K420" s="83" t="s">
        <v>184</v>
      </c>
      <c r="L420" s="95">
        <v>605</v>
      </c>
      <c r="M420" s="106" t="s">
        <v>159</v>
      </c>
      <c r="N420" s="95">
        <v>1</v>
      </c>
      <c r="O420" s="95" t="s">
        <v>382</v>
      </c>
      <c r="P420" s="83" t="s">
        <v>185</v>
      </c>
      <c r="Q420" s="83" t="s">
        <v>153</v>
      </c>
      <c r="U420" s="83">
        <v>0</v>
      </c>
      <c r="V420" s="96" t="s">
        <v>81</v>
      </c>
      <c r="X420" s="102">
        <v>1</v>
      </c>
      <c r="Y420" s="103">
        <f t="shared" si="6"/>
        <v>605</v>
      </c>
    </row>
    <row r="421" spans="1:25" x14ac:dyDescent="0.2">
      <c r="A421" s="95">
        <v>4</v>
      </c>
      <c r="B421" s="105" t="s">
        <v>433</v>
      </c>
      <c r="C421" s="83" t="s">
        <v>833</v>
      </c>
      <c r="D421" s="83" t="s">
        <v>986</v>
      </c>
      <c r="E421" s="83" t="s">
        <v>987</v>
      </c>
      <c r="F421" s="83" t="s">
        <v>836</v>
      </c>
      <c r="G421" s="83" t="s">
        <v>457</v>
      </c>
      <c r="H421" s="83" t="s">
        <v>118</v>
      </c>
      <c r="I421" s="95" t="s">
        <v>82</v>
      </c>
      <c r="J421" s="83" t="s">
        <v>91</v>
      </c>
      <c r="K421" s="83" t="s">
        <v>158</v>
      </c>
      <c r="L421" s="95">
        <v>605</v>
      </c>
      <c r="M421" s="106" t="s">
        <v>159</v>
      </c>
      <c r="N421" s="95">
        <v>1</v>
      </c>
      <c r="O421" s="95" t="s">
        <v>382</v>
      </c>
      <c r="P421" s="83" t="s">
        <v>160</v>
      </c>
      <c r="Q421" s="83" t="s">
        <v>153</v>
      </c>
      <c r="U421" s="83">
        <v>0</v>
      </c>
      <c r="V421" s="96" t="s">
        <v>81</v>
      </c>
      <c r="W421" s="97" t="s">
        <v>989</v>
      </c>
      <c r="X421" s="102">
        <v>1</v>
      </c>
      <c r="Y421" s="103">
        <f t="shared" si="6"/>
        <v>605</v>
      </c>
    </row>
    <row r="422" spans="1:25" x14ac:dyDescent="0.2">
      <c r="A422" s="95">
        <v>4</v>
      </c>
      <c r="B422" s="105" t="s">
        <v>433</v>
      </c>
      <c r="C422" s="83" t="s">
        <v>833</v>
      </c>
      <c r="D422" s="83" t="s">
        <v>986</v>
      </c>
      <c r="E422" s="83" t="s">
        <v>987</v>
      </c>
      <c r="F422" s="83" t="s">
        <v>836</v>
      </c>
      <c r="G422" s="83" t="s">
        <v>457</v>
      </c>
      <c r="H422" s="83" t="s">
        <v>990</v>
      </c>
      <c r="I422" s="95" t="s">
        <v>82</v>
      </c>
      <c r="J422" s="83" t="s">
        <v>91</v>
      </c>
      <c r="K422" s="83" t="s">
        <v>991</v>
      </c>
      <c r="L422" s="95">
        <v>1</v>
      </c>
      <c r="M422" s="106" t="s">
        <v>79</v>
      </c>
      <c r="N422" s="95">
        <v>1</v>
      </c>
      <c r="O422" s="95" t="s">
        <v>383</v>
      </c>
      <c r="P422" s="83" t="s">
        <v>229</v>
      </c>
      <c r="Q422" s="83" t="s">
        <v>162</v>
      </c>
      <c r="R422" s="83" t="s">
        <v>167</v>
      </c>
      <c r="U422" s="83">
        <v>2018</v>
      </c>
      <c r="X422" s="102">
        <v>1</v>
      </c>
      <c r="Y422" s="103">
        <f t="shared" si="6"/>
        <v>1</v>
      </c>
    </row>
    <row r="423" spans="1:25" x14ac:dyDescent="0.2">
      <c r="A423" s="95">
        <v>4</v>
      </c>
      <c r="B423" s="105" t="s">
        <v>433</v>
      </c>
      <c r="C423" s="83" t="s">
        <v>833</v>
      </c>
      <c r="D423" s="83" t="s">
        <v>986</v>
      </c>
      <c r="E423" s="83" t="s">
        <v>987</v>
      </c>
      <c r="F423" s="83" t="s">
        <v>836</v>
      </c>
      <c r="G423" s="83" t="s">
        <v>457</v>
      </c>
      <c r="H423" s="83" t="s">
        <v>118</v>
      </c>
      <c r="I423" s="95" t="s">
        <v>82</v>
      </c>
      <c r="J423" s="83" t="s">
        <v>91</v>
      </c>
      <c r="K423" s="83" t="s">
        <v>992</v>
      </c>
      <c r="L423" s="95">
        <v>1</v>
      </c>
      <c r="M423" s="106" t="s">
        <v>79</v>
      </c>
      <c r="N423" s="95">
        <v>2</v>
      </c>
      <c r="O423" s="95" t="s">
        <v>383</v>
      </c>
      <c r="P423" s="83" t="s">
        <v>169</v>
      </c>
      <c r="Q423" s="83" t="s">
        <v>162</v>
      </c>
      <c r="R423" s="83" t="s">
        <v>993</v>
      </c>
      <c r="U423" s="83">
        <v>2002</v>
      </c>
      <c r="X423" s="102">
        <v>1</v>
      </c>
      <c r="Y423" s="103">
        <f t="shared" si="6"/>
        <v>1</v>
      </c>
    </row>
    <row r="424" spans="1:25" x14ac:dyDescent="0.2">
      <c r="A424" s="95">
        <v>4</v>
      </c>
      <c r="B424" s="105" t="s">
        <v>433</v>
      </c>
      <c r="C424" s="83" t="s">
        <v>833</v>
      </c>
      <c r="D424" s="83" t="s">
        <v>986</v>
      </c>
      <c r="E424" s="83" t="s">
        <v>987</v>
      </c>
      <c r="F424" s="83" t="s">
        <v>836</v>
      </c>
      <c r="G424" s="83" t="s">
        <v>457</v>
      </c>
      <c r="H424" s="83" t="s">
        <v>118</v>
      </c>
      <c r="I424" s="95" t="s">
        <v>82</v>
      </c>
      <c r="J424" s="83" t="s">
        <v>91</v>
      </c>
      <c r="K424" s="83" t="s">
        <v>170</v>
      </c>
      <c r="L424" s="95">
        <v>1</v>
      </c>
      <c r="M424" s="106" t="s">
        <v>116</v>
      </c>
      <c r="N424" s="95">
        <v>1</v>
      </c>
      <c r="O424" s="95" t="s">
        <v>383</v>
      </c>
      <c r="P424" s="83" t="s">
        <v>171</v>
      </c>
      <c r="Q424" s="83" t="s">
        <v>162</v>
      </c>
      <c r="U424" s="83">
        <v>0</v>
      </c>
      <c r="X424" s="102">
        <v>1</v>
      </c>
      <c r="Y424" s="103">
        <f t="shared" si="6"/>
        <v>1</v>
      </c>
    </row>
    <row r="425" spans="1:25" x14ac:dyDescent="0.2">
      <c r="A425" s="95">
        <v>4</v>
      </c>
      <c r="B425" s="105" t="s">
        <v>433</v>
      </c>
      <c r="C425" s="83" t="s">
        <v>833</v>
      </c>
      <c r="D425" s="83" t="s">
        <v>986</v>
      </c>
      <c r="E425" s="83" t="s">
        <v>987</v>
      </c>
      <c r="F425" s="83" t="s">
        <v>836</v>
      </c>
      <c r="G425" s="83" t="s">
        <v>457</v>
      </c>
      <c r="H425" s="83" t="s">
        <v>416</v>
      </c>
      <c r="I425" s="95" t="s">
        <v>77</v>
      </c>
      <c r="J425" s="83" t="s">
        <v>78</v>
      </c>
      <c r="K425" s="83" t="s">
        <v>175</v>
      </c>
      <c r="L425" s="95">
        <v>1</v>
      </c>
      <c r="M425" s="106" t="s">
        <v>79</v>
      </c>
      <c r="N425" s="95">
        <v>3</v>
      </c>
      <c r="O425" s="95" t="s">
        <v>375</v>
      </c>
      <c r="P425" s="83" t="s">
        <v>176</v>
      </c>
      <c r="Q425" s="83" t="s">
        <v>128</v>
      </c>
      <c r="U425" s="83">
        <v>2002</v>
      </c>
      <c r="V425" s="96" t="s">
        <v>81</v>
      </c>
      <c r="W425" s="97" t="s">
        <v>994</v>
      </c>
      <c r="X425" s="102">
        <v>1</v>
      </c>
      <c r="Y425" s="103">
        <f t="shared" si="6"/>
        <v>1</v>
      </c>
    </row>
    <row r="426" spans="1:25" x14ac:dyDescent="0.2">
      <c r="A426" s="95">
        <v>4</v>
      </c>
      <c r="B426" s="105" t="s">
        <v>433</v>
      </c>
      <c r="C426" s="83" t="s">
        <v>833</v>
      </c>
      <c r="D426" s="83" t="s">
        <v>995</v>
      </c>
      <c r="E426" s="83" t="s">
        <v>996</v>
      </c>
      <c r="F426" s="83" t="s">
        <v>836</v>
      </c>
      <c r="G426" s="83" t="s">
        <v>457</v>
      </c>
      <c r="H426" s="83" t="s">
        <v>194</v>
      </c>
      <c r="I426" s="95" t="s">
        <v>82</v>
      </c>
      <c r="J426" s="83" t="s">
        <v>147</v>
      </c>
      <c r="K426" s="83" t="s">
        <v>205</v>
      </c>
      <c r="L426" s="95">
        <v>1</v>
      </c>
      <c r="M426" s="106" t="s">
        <v>79</v>
      </c>
      <c r="N426" s="95">
        <v>2</v>
      </c>
      <c r="O426" s="95" t="s">
        <v>363</v>
      </c>
      <c r="P426" s="83" t="s">
        <v>206</v>
      </c>
      <c r="Q426" s="83" t="s">
        <v>207</v>
      </c>
      <c r="R426" s="83" t="s">
        <v>997</v>
      </c>
      <c r="S426" s="83" t="s">
        <v>208</v>
      </c>
      <c r="T426" s="83" t="s">
        <v>208</v>
      </c>
      <c r="U426" s="83">
        <v>2016</v>
      </c>
      <c r="X426" s="102">
        <v>1</v>
      </c>
      <c r="Y426" s="103">
        <f t="shared" si="6"/>
        <v>1</v>
      </c>
    </row>
    <row r="427" spans="1:25" x14ac:dyDescent="0.2">
      <c r="A427" s="95">
        <v>4</v>
      </c>
      <c r="B427" s="105" t="s">
        <v>433</v>
      </c>
      <c r="C427" s="83" t="s">
        <v>833</v>
      </c>
      <c r="D427" s="83" t="s">
        <v>995</v>
      </c>
      <c r="E427" s="83" t="s">
        <v>996</v>
      </c>
      <c r="F427" s="83" t="s">
        <v>836</v>
      </c>
      <c r="G427" s="83" t="s">
        <v>457</v>
      </c>
      <c r="H427" s="83" t="s">
        <v>194</v>
      </c>
      <c r="I427" s="95" t="s">
        <v>77</v>
      </c>
      <c r="J427" s="83" t="s">
        <v>147</v>
      </c>
      <c r="K427" s="83" t="s">
        <v>998</v>
      </c>
      <c r="L427" s="95">
        <v>1</v>
      </c>
      <c r="M427" s="106" t="s">
        <v>79</v>
      </c>
      <c r="N427" s="95">
        <v>3</v>
      </c>
      <c r="O427" s="95" t="s">
        <v>378</v>
      </c>
      <c r="P427" s="83" t="s">
        <v>999</v>
      </c>
      <c r="Q427" s="83" t="s">
        <v>135</v>
      </c>
      <c r="R427" s="83" t="s">
        <v>1000</v>
      </c>
      <c r="S427" s="83" t="s">
        <v>1001</v>
      </c>
      <c r="T427" s="83" t="s">
        <v>1002</v>
      </c>
      <c r="U427" s="83">
        <v>1996</v>
      </c>
      <c r="X427" s="102">
        <v>1</v>
      </c>
      <c r="Y427" s="103">
        <f t="shared" si="6"/>
        <v>1</v>
      </c>
    </row>
    <row r="428" spans="1:25" x14ac:dyDescent="0.2">
      <c r="A428" s="95">
        <v>4</v>
      </c>
      <c r="B428" s="105" t="s">
        <v>433</v>
      </c>
      <c r="C428" s="83" t="s">
        <v>833</v>
      </c>
      <c r="D428" s="83" t="s">
        <v>995</v>
      </c>
      <c r="E428" s="83" t="s">
        <v>996</v>
      </c>
      <c r="F428" s="83" t="s">
        <v>836</v>
      </c>
      <c r="G428" s="83" t="s">
        <v>457</v>
      </c>
      <c r="H428" s="83" t="s">
        <v>1003</v>
      </c>
      <c r="I428" s="95" t="s">
        <v>82</v>
      </c>
      <c r="J428" s="83" t="s">
        <v>144</v>
      </c>
      <c r="K428" s="83" t="s">
        <v>184</v>
      </c>
      <c r="L428" s="95">
        <v>148</v>
      </c>
      <c r="M428" s="106" t="s">
        <v>159</v>
      </c>
      <c r="N428" s="95">
        <v>1</v>
      </c>
      <c r="O428" s="95" t="s">
        <v>382</v>
      </c>
      <c r="P428" s="83" t="s">
        <v>185</v>
      </c>
      <c r="Q428" s="83" t="s">
        <v>153</v>
      </c>
      <c r="U428" s="83">
        <v>0</v>
      </c>
      <c r="V428" s="96" t="s">
        <v>81</v>
      </c>
      <c r="X428" s="102">
        <v>1</v>
      </c>
      <c r="Y428" s="103">
        <f t="shared" si="6"/>
        <v>148</v>
      </c>
    </row>
    <row r="429" spans="1:25" x14ac:dyDescent="0.2">
      <c r="A429" s="95">
        <v>4</v>
      </c>
      <c r="B429" s="105" t="s">
        <v>433</v>
      </c>
      <c r="C429" s="83" t="s">
        <v>833</v>
      </c>
      <c r="D429" s="83" t="s">
        <v>995</v>
      </c>
      <c r="E429" s="83" t="s">
        <v>996</v>
      </c>
      <c r="F429" s="83" t="s">
        <v>836</v>
      </c>
      <c r="G429" s="83" t="s">
        <v>457</v>
      </c>
      <c r="H429" s="83" t="s">
        <v>1003</v>
      </c>
      <c r="I429" s="95" t="s">
        <v>82</v>
      </c>
      <c r="J429" s="83" t="s">
        <v>144</v>
      </c>
      <c r="K429" s="83" t="s">
        <v>158</v>
      </c>
      <c r="L429" s="95">
        <v>148</v>
      </c>
      <c r="M429" s="106" t="s">
        <v>159</v>
      </c>
      <c r="N429" s="95">
        <v>1</v>
      </c>
      <c r="O429" s="95" t="s">
        <v>382</v>
      </c>
      <c r="P429" s="83" t="s">
        <v>160</v>
      </c>
      <c r="Q429" s="83" t="s">
        <v>153</v>
      </c>
      <c r="U429" s="83">
        <v>0</v>
      </c>
      <c r="V429" s="96" t="s">
        <v>81</v>
      </c>
      <c r="X429" s="102">
        <v>1</v>
      </c>
      <c r="Y429" s="103">
        <f t="shared" si="6"/>
        <v>148</v>
      </c>
    </row>
    <row r="430" spans="1:25" x14ac:dyDescent="0.2">
      <c r="A430" s="95">
        <v>4</v>
      </c>
      <c r="B430" s="105" t="s">
        <v>433</v>
      </c>
      <c r="C430" s="83" t="s">
        <v>833</v>
      </c>
      <c r="D430" s="83" t="s">
        <v>995</v>
      </c>
      <c r="E430" s="83" t="s">
        <v>996</v>
      </c>
      <c r="F430" s="83" t="s">
        <v>836</v>
      </c>
      <c r="G430" s="83" t="s">
        <v>457</v>
      </c>
      <c r="H430" s="83" t="s">
        <v>194</v>
      </c>
      <c r="I430" s="95" t="s">
        <v>82</v>
      </c>
      <c r="J430" s="83" t="s">
        <v>147</v>
      </c>
      <c r="K430" s="83" t="s">
        <v>198</v>
      </c>
      <c r="L430" s="95">
        <v>2</v>
      </c>
      <c r="M430" s="106" t="s">
        <v>79</v>
      </c>
      <c r="N430" s="95">
        <v>1</v>
      </c>
      <c r="O430" s="95" t="s">
        <v>387</v>
      </c>
      <c r="P430" s="83" t="s">
        <v>199</v>
      </c>
      <c r="Q430" s="83" t="s">
        <v>200</v>
      </c>
      <c r="U430" s="83">
        <v>0</v>
      </c>
      <c r="V430" s="96" t="s">
        <v>81</v>
      </c>
      <c r="X430" s="102">
        <v>1</v>
      </c>
      <c r="Y430" s="103">
        <f t="shared" si="6"/>
        <v>2</v>
      </c>
    </row>
    <row r="431" spans="1:25" x14ac:dyDescent="0.2">
      <c r="A431" s="95">
        <v>4</v>
      </c>
      <c r="B431" s="105" t="s">
        <v>433</v>
      </c>
      <c r="C431" s="83" t="s">
        <v>833</v>
      </c>
      <c r="D431" s="83" t="s">
        <v>995</v>
      </c>
      <c r="E431" s="83" t="s">
        <v>996</v>
      </c>
      <c r="F431" s="83" t="s">
        <v>836</v>
      </c>
      <c r="G431" s="83" t="s">
        <v>457</v>
      </c>
      <c r="H431" s="83" t="s">
        <v>194</v>
      </c>
      <c r="I431" s="95" t="s">
        <v>82</v>
      </c>
      <c r="J431" s="83" t="s">
        <v>147</v>
      </c>
      <c r="K431" s="83" t="s">
        <v>188</v>
      </c>
      <c r="L431" s="95">
        <v>1</v>
      </c>
      <c r="M431" s="106" t="s">
        <v>79</v>
      </c>
      <c r="N431" s="95">
        <v>1</v>
      </c>
      <c r="O431" s="95" t="s">
        <v>383</v>
      </c>
      <c r="P431" s="83" t="s">
        <v>169</v>
      </c>
      <c r="Q431" s="83" t="s">
        <v>162</v>
      </c>
      <c r="R431" s="83" t="s">
        <v>322</v>
      </c>
      <c r="U431" s="83">
        <v>0</v>
      </c>
      <c r="X431" s="102">
        <v>1</v>
      </c>
      <c r="Y431" s="103">
        <f t="shared" si="6"/>
        <v>1</v>
      </c>
    </row>
    <row r="432" spans="1:25" x14ac:dyDescent="0.2">
      <c r="A432" s="95">
        <v>4</v>
      </c>
      <c r="B432" s="105" t="s">
        <v>433</v>
      </c>
      <c r="C432" s="83" t="s">
        <v>833</v>
      </c>
      <c r="D432" s="83" t="s">
        <v>995</v>
      </c>
      <c r="E432" s="83" t="s">
        <v>996</v>
      </c>
      <c r="F432" s="83" t="s">
        <v>836</v>
      </c>
      <c r="G432" s="83" t="s">
        <v>457</v>
      </c>
      <c r="H432" s="83" t="s">
        <v>194</v>
      </c>
      <c r="I432" s="95" t="s">
        <v>82</v>
      </c>
      <c r="J432" s="83" t="s">
        <v>147</v>
      </c>
      <c r="K432" s="83" t="s">
        <v>201</v>
      </c>
      <c r="L432" s="95">
        <v>17</v>
      </c>
      <c r="M432" s="106" t="s">
        <v>79</v>
      </c>
      <c r="N432" s="95">
        <v>1</v>
      </c>
      <c r="O432" s="95" t="s">
        <v>381</v>
      </c>
      <c r="P432" s="83" t="s">
        <v>202</v>
      </c>
      <c r="Q432" s="83" t="s">
        <v>147</v>
      </c>
      <c r="U432" s="83">
        <v>0</v>
      </c>
      <c r="V432" s="96" t="s">
        <v>81</v>
      </c>
      <c r="X432" s="102">
        <v>1</v>
      </c>
      <c r="Y432" s="103">
        <f t="shared" si="6"/>
        <v>17</v>
      </c>
    </row>
    <row r="433" spans="1:25" x14ac:dyDescent="0.2">
      <c r="A433" s="95">
        <v>4</v>
      </c>
      <c r="B433" s="105" t="s">
        <v>433</v>
      </c>
      <c r="C433" s="83" t="s">
        <v>833</v>
      </c>
      <c r="D433" s="83" t="s">
        <v>995</v>
      </c>
      <c r="E433" s="83" t="s">
        <v>996</v>
      </c>
      <c r="F433" s="83" t="s">
        <v>836</v>
      </c>
      <c r="G433" s="83" t="s">
        <v>457</v>
      </c>
      <c r="H433" s="83" t="s">
        <v>194</v>
      </c>
      <c r="I433" s="95" t="s">
        <v>82</v>
      </c>
      <c r="J433" s="83" t="s">
        <v>147</v>
      </c>
      <c r="K433" s="83" t="s">
        <v>201</v>
      </c>
      <c r="L433" s="95">
        <v>1</v>
      </c>
      <c r="M433" s="106" t="s">
        <v>79</v>
      </c>
      <c r="N433" s="95">
        <v>2</v>
      </c>
      <c r="O433" s="95" t="s">
        <v>381</v>
      </c>
      <c r="P433" s="83" t="s">
        <v>202</v>
      </c>
      <c r="Q433" s="83" t="s">
        <v>147</v>
      </c>
      <c r="U433" s="83">
        <v>0</v>
      </c>
      <c r="V433" s="96" t="s">
        <v>81</v>
      </c>
      <c r="X433" s="102">
        <v>1</v>
      </c>
      <c r="Y433" s="103">
        <f t="shared" si="6"/>
        <v>1</v>
      </c>
    </row>
    <row r="434" spans="1:25" x14ac:dyDescent="0.2">
      <c r="A434" s="95">
        <v>4</v>
      </c>
      <c r="B434" s="105" t="s">
        <v>433</v>
      </c>
      <c r="C434" s="83" t="s">
        <v>1004</v>
      </c>
      <c r="D434" s="83" t="s">
        <v>1005</v>
      </c>
      <c r="E434" s="83" t="s">
        <v>1006</v>
      </c>
      <c r="F434" s="83" t="s">
        <v>439</v>
      </c>
      <c r="G434" s="83" t="s">
        <v>441</v>
      </c>
      <c r="H434" s="83" t="s">
        <v>395</v>
      </c>
      <c r="I434" s="95" t="s">
        <v>77</v>
      </c>
      <c r="J434" s="83" t="s">
        <v>78</v>
      </c>
      <c r="K434" s="83" t="s">
        <v>203</v>
      </c>
      <c r="L434" s="95">
        <v>4</v>
      </c>
      <c r="M434" s="106" t="s">
        <v>79</v>
      </c>
      <c r="N434" s="95">
        <v>1</v>
      </c>
      <c r="O434" s="95" t="s">
        <v>360</v>
      </c>
      <c r="P434" s="83" t="s">
        <v>204</v>
      </c>
      <c r="Q434" s="83" t="s">
        <v>80</v>
      </c>
      <c r="U434" s="83">
        <v>0</v>
      </c>
      <c r="V434" s="96" t="s">
        <v>81</v>
      </c>
      <c r="X434" s="102">
        <v>1</v>
      </c>
      <c r="Y434" s="103">
        <f t="shared" si="6"/>
        <v>4</v>
      </c>
    </row>
    <row r="435" spans="1:25" x14ac:dyDescent="0.2">
      <c r="A435" s="95">
        <v>4</v>
      </c>
      <c r="B435" s="105" t="s">
        <v>433</v>
      </c>
      <c r="C435" s="83" t="s">
        <v>1004</v>
      </c>
      <c r="D435" s="83" t="s">
        <v>1005</v>
      </c>
      <c r="E435" s="83" t="s">
        <v>1006</v>
      </c>
      <c r="F435" s="83" t="s">
        <v>439</v>
      </c>
      <c r="G435" s="83" t="s">
        <v>441</v>
      </c>
      <c r="H435" s="83" t="s">
        <v>395</v>
      </c>
      <c r="I435" s="95" t="s">
        <v>77</v>
      </c>
      <c r="J435" s="83" t="s">
        <v>78</v>
      </c>
      <c r="K435" s="83" t="s">
        <v>195</v>
      </c>
      <c r="L435" s="99">
        <v>1</v>
      </c>
      <c r="M435" s="106" t="s">
        <v>79</v>
      </c>
      <c r="N435" s="95">
        <v>1</v>
      </c>
      <c r="O435" s="95" t="s">
        <v>361</v>
      </c>
      <c r="P435" s="83" t="s">
        <v>196</v>
      </c>
      <c r="Q435" s="83" t="s">
        <v>197</v>
      </c>
      <c r="T435" s="98" t="s">
        <v>1007</v>
      </c>
      <c r="U435" s="83">
        <v>0</v>
      </c>
      <c r="X435" s="102">
        <v>1</v>
      </c>
      <c r="Y435" s="103">
        <f t="shared" si="6"/>
        <v>1</v>
      </c>
    </row>
    <row r="436" spans="1:25" x14ac:dyDescent="0.2">
      <c r="A436" s="95">
        <v>4</v>
      </c>
      <c r="B436" s="105" t="s">
        <v>433</v>
      </c>
      <c r="C436" s="83" t="s">
        <v>1004</v>
      </c>
      <c r="D436" s="83" t="s">
        <v>1005</v>
      </c>
      <c r="E436" s="83" t="s">
        <v>1006</v>
      </c>
      <c r="F436" s="83" t="s">
        <v>439</v>
      </c>
      <c r="G436" s="83" t="s">
        <v>441</v>
      </c>
      <c r="H436" s="83" t="s">
        <v>1008</v>
      </c>
      <c r="I436" s="95" t="s">
        <v>77</v>
      </c>
      <c r="J436" s="83" t="s">
        <v>91</v>
      </c>
      <c r="K436" s="83" t="s">
        <v>388</v>
      </c>
      <c r="L436" s="95">
        <v>1</v>
      </c>
      <c r="M436" s="106" t="s">
        <v>79</v>
      </c>
      <c r="N436" s="95">
        <v>1</v>
      </c>
      <c r="O436" s="95" t="s">
        <v>389</v>
      </c>
      <c r="P436" s="83" t="s">
        <v>284</v>
      </c>
      <c r="Q436" s="83" t="s">
        <v>280</v>
      </c>
      <c r="R436" s="83" t="s">
        <v>174</v>
      </c>
      <c r="S436" s="83" t="s">
        <v>1009</v>
      </c>
      <c r="T436" s="83" t="s">
        <v>1010</v>
      </c>
      <c r="U436" s="83">
        <v>0</v>
      </c>
      <c r="X436" s="102">
        <v>1</v>
      </c>
      <c r="Y436" s="103">
        <f t="shared" si="6"/>
        <v>1</v>
      </c>
    </row>
    <row r="437" spans="1:25" x14ac:dyDescent="0.2">
      <c r="A437" s="95">
        <v>4</v>
      </c>
      <c r="B437" s="105" t="s">
        <v>433</v>
      </c>
      <c r="C437" s="83" t="s">
        <v>1004</v>
      </c>
      <c r="D437" s="83" t="s">
        <v>1005</v>
      </c>
      <c r="E437" s="83" t="s">
        <v>1006</v>
      </c>
      <c r="F437" s="83" t="s">
        <v>439</v>
      </c>
      <c r="G437" s="83" t="s">
        <v>441</v>
      </c>
      <c r="H437" s="83" t="s">
        <v>395</v>
      </c>
      <c r="I437" s="95" t="s">
        <v>82</v>
      </c>
      <c r="J437" s="83" t="s">
        <v>78</v>
      </c>
      <c r="K437" s="83" t="s">
        <v>83</v>
      </c>
      <c r="L437" s="95">
        <v>1</v>
      </c>
      <c r="M437" s="106" t="s">
        <v>79</v>
      </c>
      <c r="N437" s="95">
        <v>1</v>
      </c>
      <c r="O437" s="95" t="s">
        <v>362</v>
      </c>
      <c r="P437" s="83" t="s">
        <v>84</v>
      </c>
      <c r="Q437" s="83" t="s">
        <v>85</v>
      </c>
      <c r="U437" s="83">
        <v>0</v>
      </c>
      <c r="X437" s="102">
        <v>1</v>
      </c>
      <c r="Y437" s="103">
        <f t="shared" si="6"/>
        <v>1</v>
      </c>
    </row>
    <row r="438" spans="1:25" x14ac:dyDescent="0.2">
      <c r="A438" s="95">
        <v>4</v>
      </c>
      <c r="B438" s="105" t="s">
        <v>433</v>
      </c>
      <c r="C438" s="83" t="s">
        <v>1004</v>
      </c>
      <c r="D438" s="83" t="s">
        <v>1005</v>
      </c>
      <c r="E438" s="83" t="s">
        <v>1006</v>
      </c>
      <c r="F438" s="83" t="s">
        <v>439</v>
      </c>
      <c r="G438" s="83" t="s">
        <v>441</v>
      </c>
      <c r="H438" s="83" t="s">
        <v>324</v>
      </c>
      <c r="I438" s="95" t="s">
        <v>77</v>
      </c>
      <c r="J438" s="83" t="s">
        <v>87</v>
      </c>
      <c r="K438" s="83" t="s">
        <v>1011</v>
      </c>
      <c r="L438" s="95">
        <v>1</v>
      </c>
      <c r="M438" s="106" t="s">
        <v>79</v>
      </c>
      <c r="N438" s="95">
        <v>3</v>
      </c>
      <c r="O438" s="95" t="s">
        <v>365</v>
      </c>
      <c r="P438" s="83" t="s">
        <v>1012</v>
      </c>
      <c r="Q438" s="83" t="s">
        <v>90</v>
      </c>
      <c r="R438" s="83" t="s">
        <v>391</v>
      </c>
      <c r="S438" s="83" t="s">
        <v>1013</v>
      </c>
      <c r="T438" s="83" t="s">
        <v>1014</v>
      </c>
      <c r="U438" s="83">
        <v>2008</v>
      </c>
      <c r="X438" s="102">
        <v>1</v>
      </c>
      <c r="Y438" s="103">
        <f t="shared" si="6"/>
        <v>1</v>
      </c>
    </row>
    <row r="439" spans="1:25" ht="105" x14ac:dyDescent="0.2">
      <c r="A439" s="95">
        <v>4</v>
      </c>
      <c r="B439" s="105" t="s">
        <v>433</v>
      </c>
      <c r="C439" s="83" t="s">
        <v>1004</v>
      </c>
      <c r="D439" s="83" t="s">
        <v>1005</v>
      </c>
      <c r="E439" s="83" t="s">
        <v>1006</v>
      </c>
      <c r="F439" s="83" t="s">
        <v>439</v>
      </c>
      <c r="G439" s="83" t="s">
        <v>441</v>
      </c>
      <c r="H439" s="83" t="s">
        <v>211</v>
      </c>
      <c r="I439" s="95" t="s">
        <v>77</v>
      </c>
      <c r="J439" s="83" t="s">
        <v>87</v>
      </c>
      <c r="K439" s="83" t="s">
        <v>504</v>
      </c>
      <c r="L439" s="95">
        <v>1</v>
      </c>
      <c r="M439" s="106" t="s">
        <v>79</v>
      </c>
      <c r="N439" s="95">
        <v>3</v>
      </c>
      <c r="O439" s="95" t="s">
        <v>365</v>
      </c>
      <c r="P439" s="83" t="s">
        <v>505</v>
      </c>
      <c r="Q439" s="83" t="s">
        <v>90</v>
      </c>
      <c r="R439" s="83" t="s">
        <v>398</v>
      </c>
      <c r="S439" s="83" t="s">
        <v>1015</v>
      </c>
      <c r="T439" s="83" t="s">
        <v>1016</v>
      </c>
      <c r="U439" s="83">
        <v>1983</v>
      </c>
      <c r="W439" s="97" t="s">
        <v>1017</v>
      </c>
      <c r="X439" s="102">
        <v>1</v>
      </c>
      <c r="Y439" s="103">
        <f t="shared" si="6"/>
        <v>1</v>
      </c>
    </row>
    <row r="440" spans="1:25" ht="60" x14ac:dyDescent="0.2">
      <c r="A440" s="95">
        <v>4</v>
      </c>
      <c r="B440" s="105" t="s">
        <v>433</v>
      </c>
      <c r="C440" s="83" t="s">
        <v>1004</v>
      </c>
      <c r="D440" s="83" t="s">
        <v>1005</v>
      </c>
      <c r="E440" s="83" t="s">
        <v>1006</v>
      </c>
      <c r="F440" s="83" t="s">
        <v>439</v>
      </c>
      <c r="G440" s="83" t="s">
        <v>441</v>
      </c>
      <c r="H440" s="83" t="s">
        <v>1008</v>
      </c>
      <c r="I440" s="95" t="s">
        <v>77</v>
      </c>
      <c r="J440" s="83" t="s">
        <v>91</v>
      </c>
      <c r="K440" s="83" t="s">
        <v>209</v>
      </c>
      <c r="L440" s="95">
        <v>1</v>
      </c>
      <c r="M440" s="106" t="s">
        <v>116</v>
      </c>
      <c r="N440" s="95">
        <v>5</v>
      </c>
      <c r="O440" s="95" t="s">
        <v>365</v>
      </c>
      <c r="P440" s="83" t="s">
        <v>210</v>
      </c>
      <c r="Q440" s="83" t="s">
        <v>90</v>
      </c>
      <c r="U440" s="83">
        <v>0</v>
      </c>
      <c r="W440" s="97" t="s">
        <v>1018</v>
      </c>
      <c r="X440" s="102">
        <v>1</v>
      </c>
      <c r="Y440" s="103">
        <f t="shared" si="6"/>
        <v>1</v>
      </c>
    </row>
    <row r="441" spans="1:25" ht="45" x14ac:dyDescent="0.2">
      <c r="A441" s="95">
        <v>4</v>
      </c>
      <c r="B441" s="105" t="s">
        <v>433</v>
      </c>
      <c r="C441" s="83" t="s">
        <v>1004</v>
      </c>
      <c r="D441" s="83" t="s">
        <v>1005</v>
      </c>
      <c r="E441" s="83" t="s">
        <v>1006</v>
      </c>
      <c r="F441" s="83" t="s">
        <v>439</v>
      </c>
      <c r="G441" s="83" t="s">
        <v>441</v>
      </c>
      <c r="H441" s="83" t="s">
        <v>1008</v>
      </c>
      <c r="I441" s="95" t="s">
        <v>77</v>
      </c>
      <c r="J441" s="83" t="s">
        <v>91</v>
      </c>
      <c r="K441" s="83" t="s">
        <v>366</v>
      </c>
      <c r="L441" s="95">
        <v>11</v>
      </c>
      <c r="M441" s="106" t="s">
        <v>79</v>
      </c>
      <c r="N441" s="95">
        <v>1</v>
      </c>
      <c r="O441" s="95" t="s">
        <v>365</v>
      </c>
      <c r="P441" s="83" t="s">
        <v>367</v>
      </c>
      <c r="Q441" s="83" t="s">
        <v>90</v>
      </c>
      <c r="U441" s="83">
        <v>0</v>
      </c>
      <c r="W441" s="97" t="s">
        <v>1019</v>
      </c>
      <c r="X441" s="102">
        <v>1</v>
      </c>
      <c r="Y441" s="103">
        <f t="shared" si="6"/>
        <v>11</v>
      </c>
    </row>
    <row r="442" spans="1:25" x14ac:dyDescent="0.2">
      <c r="A442" s="95">
        <v>4</v>
      </c>
      <c r="B442" s="105" t="s">
        <v>433</v>
      </c>
      <c r="C442" s="83" t="s">
        <v>1004</v>
      </c>
      <c r="D442" s="83" t="s">
        <v>1005</v>
      </c>
      <c r="E442" s="83" t="s">
        <v>1006</v>
      </c>
      <c r="F442" s="83" t="s">
        <v>439</v>
      </c>
      <c r="G442" s="83" t="s">
        <v>441</v>
      </c>
      <c r="H442" s="83" t="s">
        <v>324</v>
      </c>
      <c r="I442" s="95" t="s">
        <v>77</v>
      </c>
      <c r="J442" s="83" t="s">
        <v>87</v>
      </c>
      <c r="K442" s="83" t="s">
        <v>93</v>
      </c>
      <c r="L442" s="95">
        <v>1</v>
      </c>
      <c r="M442" s="106" t="s">
        <v>79</v>
      </c>
      <c r="N442" s="95">
        <v>1</v>
      </c>
      <c r="O442" s="95" t="s">
        <v>365</v>
      </c>
      <c r="P442" s="83" t="s">
        <v>94</v>
      </c>
      <c r="Q442" s="83" t="s">
        <v>90</v>
      </c>
      <c r="U442" s="83">
        <v>2018</v>
      </c>
      <c r="W442" s="97" t="s">
        <v>1020</v>
      </c>
      <c r="X442" s="102">
        <v>1</v>
      </c>
      <c r="Y442" s="103">
        <f t="shared" si="6"/>
        <v>1</v>
      </c>
    </row>
    <row r="443" spans="1:25" x14ac:dyDescent="0.2">
      <c r="A443" s="95">
        <v>4</v>
      </c>
      <c r="B443" s="105" t="s">
        <v>433</v>
      </c>
      <c r="C443" s="83" t="s">
        <v>1004</v>
      </c>
      <c r="D443" s="83" t="s">
        <v>1005</v>
      </c>
      <c r="E443" s="83" t="s">
        <v>1006</v>
      </c>
      <c r="F443" s="83" t="s">
        <v>439</v>
      </c>
      <c r="G443" s="83" t="s">
        <v>441</v>
      </c>
      <c r="H443" s="83" t="s">
        <v>324</v>
      </c>
      <c r="I443" s="95" t="s">
        <v>77</v>
      </c>
      <c r="J443" s="83" t="s">
        <v>87</v>
      </c>
      <c r="K443" s="83" t="s">
        <v>93</v>
      </c>
      <c r="L443" s="95">
        <v>2</v>
      </c>
      <c r="M443" s="106" t="s">
        <v>79</v>
      </c>
      <c r="N443" s="95">
        <v>1</v>
      </c>
      <c r="O443" s="95" t="s">
        <v>365</v>
      </c>
      <c r="P443" s="83" t="s">
        <v>94</v>
      </c>
      <c r="Q443" s="83" t="s">
        <v>90</v>
      </c>
      <c r="U443" s="83">
        <v>2020</v>
      </c>
      <c r="W443" s="97" t="s">
        <v>1021</v>
      </c>
      <c r="X443" s="102">
        <v>1</v>
      </c>
      <c r="Y443" s="103">
        <f t="shared" si="6"/>
        <v>2</v>
      </c>
    </row>
    <row r="444" spans="1:25" x14ac:dyDescent="0.2">
      <c r="A444" s="95">
        <v>4</v>
      </c>
      <c r="B444" s="105" t="s">
        <v>433</v>
      </c>
      <c r="C444" s="83" t="s">
        <v>1004</v>
      </c>
      <c r="D444" s="83" t="s">
        <v>1005</v>
      </c>
      <c r="E444" s="83" t="s">
        <v>1006</v>
      </c>
      <c r="F444" s="83" t="s">
        <v>439</v>
      </c>
      <c r="G444" s="83" t="s">
        <v>441</v>
      </c>
      <c r="H444" s="83" t="s">
        <v>324</v>
      </c>
      <c r="I444" s="95" t="s">
        <v>77</v>
      </c>
      <c r="J444" s="83" t="s">
        <v>87</v>
      </c>
      <c r="K444" s="83" t="s">
        <v>93</v>
      </c>
      <c r="L444" s="95">
        <v>1</v>
      </c>
      <c r="M444" s="106" t="s">
        <v>79</v>
      </c>
      <c r="N444" s="95">
        <v>1</v>
      </c>
      <c r="O444" s="95" t="s">
        <v>365</v>
      </c>
      <c r="P444" s="83" t="s">
        <v>94</v>
      </c>
      <c r="Q444" s="83" t="s">
        <v>90</v>
      </c>
      <c r="U444" s="83">
        <v>2020</v>
      </c>
      <c r="W444" s="97" t="s">
        <v>1022</v>
      </c>
      <c r="X444" s="102">
        <v>1</v>
      </c>
      <c r="Y444" s="103">
        <f t="shared" si="6"/>
        <v>1</v>
      </c>
    </row>
    <row r="445" spans="1:25" x14ac:dyDescent="0.2">
      <c r="A445" s="95">
        <v>4</v>
      </c>
      <c r="B445" s="105" t="s">
        <v>433</v>
      </c>
      <c r="C445" s="83" t="s">
        <v>1004</v>
      </c>
      <c r="D445" s="83" t="s">
        <v>1005</v>
      </c>
      <c r="E445" s="83" t="s">
        <v>1006</v>
      </c>
      <c r="F445" s="83" t="s">
        <v>439</v>
      </c>
      <c r="G445" s="83" t="s">
        <v>441</v>
      </c>
      <c r="H445" s="83" t="s">
        <v>324</v>
      </c>
      <c r="I445" s="95" t="s">
        <v>77</v>
      </c>
      <c r="J445" s="83" t="s">
        <v>87</v>
      </c>
      <c r="K445" s="83" t="s">
        <v>93</v>
      </c>
      <c r="L445" s="95">
        <v>1</v>
      </c>
      <c r="M445" s="106" t="s">
        <v>79</v>
      </c>
      <c r="N445" s="95">
        <v>1</v>
      </c>
      <c r="O445" s="95" t="s">
        <v>365</v>
      </c>
      <c r="P445" s="83" t="s">
        <v>94</v>
      </c>
      <c r="Q445" s="83" t="s">
        <v>90</v>
      </c>
      <c r="U445" s="83">
        <v>2022</v>
      </c>
      <c r="W445" s="97" t="s">
        <v>1023</v>
      </c>
      <c r="X445" s="102">
        <v>1</v>
      </c>
      <c r="Y445" s="103">
        <f t="shared" si="6"/>
        <v>1</v>
      </c>
    </row>
    <row r="446" spans="1:25" x14ac:dyDescent="0.2">
      <c r="A446" s="95">
        <v>4</v>
      </c>
      <c r="B446" s="105" t="s">
        <v>433</v>
      </c>
      <c r="C446" s="83" t="s">
        <v>1004</v>
      </c>
      <c r="D446" s="83" t="s">
        <v>1005</v>
      </c>
      <c r="E446" s="83" t="s">
        <v>1006</v>
      </c>
      <c r="F446" s="83" t="s">
        <v>439</v>
      </c>
      <c r="G446" s="83" t="s">
        <v>441</v>
      </c>
      <c r="H446" s="83" t="s">
        <v>211</v>
      </c>
      <c r="I446" s="95" t="s">
        <v>77</v>
      </c>
      <c r="J446" s="83" t="s">
        <v>87</v>
      </c>
      <c r="K446" s="83" t="s">
        <v>93</v>
      </c>
      <c r="L446" s="95">
        <v>1</v>
      </c>
      <c r="M446" s="106" t="s">
        <v>79</v>
      </c>
      <c r="N446" s="95">
        <v>1</v>
      </c>
      <c r="O446" s="95" t="s">
        <v>365</v>
      </c>
      <c r="P446" s="83" t="s">
        <v>94</v>
      </c>
      <c r="Q446" s="83" t="s">
        <v>90</v>
      </c>
      <c r="U446" s="83">
        <v>2020</v>
      </c>
      <c r="W446" s="97" t="s">
        <v>1021</v>
      </c>
      <c r="X446" s="102">
        <v>1</v>
      </c>
      <c r="Y446" s="103">
        <f t="shared" si="6"/>
        <v>1</v>
      </c>
    </row>
    <row r="447" spans="1:25" x14ac:dyDescent="0.2">
      <c r="A447" s="95">
        <v>4</v>
      </c>
      <c r="B447" s="105" t="s">
        <v>433</v>
      </c>
      <c r="C447" s="83" t="s">
        <v>1004</v>
      </c>
      <c r="D447" s="83" t="s">
        <v>1005</v>
      </c>
      <c r="E447" s="83" t="s">
        <v>1006</v>
      </c>
      <c r="F447" s="83" t="s">
        <v>439</v>
      </c>
      <c r="G447" s="83" t="s">
        <v>441</v>
      </c>
      <c r="H447" s="83" t="s">
        <v>211</v>
      </c>
      <c r="I447" s="95" t="s">
        <v>77</v>
      </c>
      <c r="J447" s="83" t="s">
        <v>87</v>
      </c>
      <c r="K447" s="83" t="s">
        <v>93</v>
      </c>
      <c r="L447" s="95">
        <v>1</v>
      </c>
      <c r="M447" s="106" t="s">
        <v>79</v>
      </c>
      <c r="N447" s="95">
        <v>1</v>
      </c>
      <c r="O447" s="95" t="s">
        <v>365</v>
      </c>
      <c r="P447" s="83" t="s">
        <v>94</v>
      </c>
      <c r="Q447" s="83" t="s">
        <v>90</v>
      </c>
      <c r="U447" s="83">
        <v>0</v>
      </c>
      <c r="W447" s="97" t="s">
        <v>1024</v>
      </c>
      <c r="X447" s="102">
        <v>1</v>
      </c>
      <c r="Y447" s="103">
        <f t="shared" si="6"/>
        <v>1</v>
      </c>
    </row>
    <row r="448" spans="1:25" x14ac:dyDescent="0.2">
      <c r="A448" s="95">
        <v>4</v>
      </c>
      <c r="B448" s="105" t="s">
        <v>433</v>
      </c>
      <c r="C448" s="83" t="s">
        <v>1004</v>
      </c>
      <c r="D448" s="83" t="s">
        <v>1005</v>
      </c>
      <c r="E448" s="83" t="s">
        <v>1006</v>
      </c>
      <c r="F448" s="83" t="s">
        <v>439</v>
      </c>
      <c r="G448" s="83" t="s">
        <v>441</v>
      </c>
      <c r="H448" s="83" t="s">
        <v>92</v>
      </c>
      <c r="I448" s="95" t="s">
        <v>77</v>
      </c>
      <c r="J448" s="83" t="s">
        <v>87</v>
      </c>
      <c r="K448" s="83" t="s">
        <v>93</v>
      </c>
      <c r="L448" s="95">
        <v>1</v>
      </c>
      <c r="M448" s="106" t="s">
        <v>79</v>
      </c>
      <c r="N448" s="95">
        <v>1</v>
      </c>
      <c r="O448" s="95" t="s">
        <v>365</v>
      </c>
      <c r="P448" s="83" t="s">
        <v>94</v>
      </c>
      <c r="Q448" s="83" t="s">
        <v>90</v>
      </c>
      <c r="U448" s="83">
        <v>0</v>
      </c>
      <c r="W448" s="97" t="s">
        <v>1025</v>
      </c>
      <c r="X448" s="102">
        <v>1</v>
      </c>
      <c r="Y448" s="103">
        <f t="shared" si="6"/>
        <v>1</v>
      </c>
    </row>
    <row r="449" spans="1:25" x14ac:dyDescent="0.2">
      <c r="A449" s="95">
        <v>4</v>
      </c>
      <c r="B449" s="105" t="s">
        <v>433</v>
      </c>
      <c r="C449" s="83" t="s">
        <v>1004</v>
      </c>
      <c r="D449" s="83" t="s">
        <v>1005</v>
      </c>
      <c r="E449" s="83" t="s">
        <v>1006</v>
      </c>
      <c r="F449" s="83" t="s">
        <v>439</v>
      </c>
      <c r="G449" s="83" t="s">
        <v>441</v>
      </c>
      <c r="H449" s="83" t="s">
        <v>290</v>
      </c>
      <c r="I449" s="95" t="s">
        <v>77</v>
      </c>
      <c r="J449" s="83" t="s">
        <v>87</v>
      </c>
      <c r="K449" s="83" t="s">
        <v>95</v>
      </c>
      <c r="L449" s="95">
        <v>1</v>
      </c>
      <c r="M449" s="106" t="s">
        <v>79</v>
      </c>
      <c r="N449" s="95">
        <v>1</v>
      </c>
      <c r="O449" s="95" t="s">
        <v>365</v>
      </c>
      <c r="P449" s="83" t="s">
        <v>96</v>
      </c>
      <c r="Q449" s="83" t="s">
        <v>90</v>
      </c>
      <c r="U449" s="83">
        <v>2019</v>
      </c>
      <c r="W449" s="97" t="s">
        <v>1026</v>
      </c>
      <c r="X449" s="102">
        <v>1</v>
      </c>
      <c r="Y449" s="103">
        <f t="shared" si="6"/>
        <v>1</v>
      </c>
    </row>
    <row r="450" spans="1:25" x14ac:dyDescent="0.2">
      <c r="A450" s="95">
        <v>4</v>
      </c>
      <c r="B450" s="105" t="s">
        <v>433</v>
      </c>
      <c r="C450" s="83" t="s">
        <v>1004</v>
      </c>
      <c r="D450" s="83" t="s">
        <v>1005</v>
      </c>
      <c r="E450" s="83" t="s">
        <v>1006</v>
      </c>
      <c r="F450" s="83" t="s">
        <v>439</v>
      </c>
      <c r="G450" s="83" t="s">
        <v>441</v>
      </c>
      <c r="H450" s="83" t="s">
        <v>290</v>
      </c>
      <c r="I450" s="95" t="s">
        <v>77</v>
      </c>
      <c r="J450" s="83" t="s">
        <v>87</v>
      </c>
      <c r="K450" s="83" t="s">
        <v>1027</v>
      </c>
      <c r="L450" s="95">
        <v>1</v>
      </c>
      <c r="M450" s="106" t="s">
        <v>79</v>
      </c>
      <c r="N450" s="95">
        <v>1</v>
      </c>
      <c r="O450" s="95" t="s">
        <v>365</v>
      </c>
      <c r="P450" s="83" t="s">
        <v>99</v>
      </c>
      <c r="Q450" s="83" t="s">
        <v>90</v>
      </c>
      <c r="U450" s="83">
        <v>0</v>
      </c>
      <c r="W450" s="97" t="s">
        <v>1028</v>
      </c>
      <c r="X450" s="102">
        <v>1</v>
      </c>
      <c r="Y450" s="103">
        <f t="shared" ref="Y450:Y513" si="7">L450*X450</f>
        <v>1</v>
      </c>
    </row>
    <row r="451" spans="1:25" x14ac:dyDescent="0.2">
      <c r="A451" s="95">
        <v>4</v>
      </c>
      <c r="B451" s="105" t="s">
        <v>433</v>
      </c>
      <c r="C451" s="83" t="s">
        <v>1004</v>
      </c>
      <c r="D451" s="83" t="s">
        <v>1005</v>
      </c>
      <c r="E451" s="83" t="s">
        <v>1006</v>
      </c>
      <c r="F451" s="83" t="s">
        <v>439</v>
      </c>
      <c r="G451" s="83" t="s">
        <v>441</v>
      </c>
      <c r="H451" s="83" t="s">
        <v>290</v>
      </c>
      <c r="I451" s="95" t="s">
        <v>77</v>
      </c>
      <c r="J451" s="83" t="s">
        <v>87</v>
      </c>
      <c r="K451" s="83" t="s">
        <v>98</v>
      </c>
      <c r="L451" s="95">
        <v>1</v>
      </c>
      <c r="M451" s="106" t="s">
        <v>79</v>
      </c>
      <c r="N451" s="95">
        <v>1</v>
      </c>
      <c r="O451" s="95" t="s">
        <v>365</v>
      </c>
      <c r="P451" s="83" t="s">
        <v>99</v>
      </c>
      <c r="Q451" s="83" t="s">
        <v>90</v>
      </c>
      <c r="U451" s="83">
        <v>2019</v>
      </c>
      <c r="W451" s="97" t="s">
        <v>1029</v>
      </c>
      <c r="X451" s="102">
        <v>1</v>
      </c>
      <c r="Y451" s="103">
        <f t="shared" si="7"/>
        <v>1</v>
      </c>
    </row>
    <row r="452" spans="1:25" x14ac:dyDescent="0.2">
      <c r="A452" s="95">
        <v>4</v>
      </c>
      <c r="B452" s="105" t="s">
        <v>433</v>
      </c>
      <c r="C452" s="83" t="s">
        <v>1004</v>
      </c>
      <c r="D452" s="83" t="s">
        <v>1005</v>
      </c>
      <c r="E452" s="83" t="s">
        <v>1006</v>
      </c>
      <c r="F452" s="83" t="s">
        <v>439</v>
      </c>
      <c r="G452" s="83" t="s">
        <v>441</v>
      </c>
      <c r="H452" s="83" t="s">
        <v>324</v>
      </c>
      <c r="I452" s="95" t="s">
        <v>77</v>
      </c>
      <c r="J452" s="83" t="s">
        <v>87</v>
      </c>
      <c r="K452" s="83" t="s">
        <v>98</v>
      </c>
      <c r="L452" s="95">
        <v>5</v>
      </c>
      <c r="M452" s="106" t="s">
        <v>79</v>
      </c>
      <c r="N452" s="95">
        <v>3</v>
      </c>
      <c r="O452" s="95" t="s">
        <v>365</v>
      </c>
      <c r="P452" s="83" t="s">
        <v>99</v>
      </c>
      <c r="Q452" s="83" t="s">
        <v>90</v>
      </c>
      <c r="U452" s="83">
        <v>2001</v>
      </c>
      <c r="W452" s="97" t="s">
        <v>1030</v>
      </c>
      <c r="X452" s="102">
        <v>1</v>
      </c>
      <c r="Y452" s="103">
        <f t="shared" si="7"/>
        <v>5</v>
      </c>
    </row>
    <row r="453" spans="1:25" x14ac:dyDescent="0.2">
      <c r="A453" s="95">
        <v>4</v>
      </c>
      <c r="B453" s="105" t="s">
        <v>433</v>
      </c>
      <c r="C453" s="83" t="s">
        <v>1004</v>
      </c>
      <c r="D453" s="83" t="s">
        <v>1005</v>
      </c>
      <c r="E453" s="83" t="s">
        <v>1006</v>
      </c>
      <c r="F453" s="83" t="s">
        <v>439</v>
      </c>
      <c r="G453" s="83" t="s">
        <v>441</v>
      </c>
      <c r="H453" s="83" t="s">
        <v>100</v>
      </c>
      <c r="I453" s="95" t="s">
        <v>77</v>
      </c>
      <c r="J453" s="83" t="s">
        <v>87</v>
      </c>
      <c r="K453" s="83" t="s">
        <v>101</v>
      </c>
      <c r="L453" s="95">
        <v>16</v>
      </c>
      <c r="M453" s="106" t="s">
        <v>79</v>
      </c>
      <c r="N453" s="95">
        <v>0</v>
      </c>
      <c r="O453" s="95" t="s">
        <v>365</v>
      </c>
      <c r="P453" s="83" t="s">
        <v>102</v>
      </c>
      <c r="Q453" s="83" t="s">
        <v>90</v>
      </c>
      <c r="U453" s="83">
        <v>0</v>
      </c>
      <c r="X453" s="102">
        <v>1</v>
      </c>
      <c r="Y453" s="103">
        <f t="shared" si="7"/>
        <v>16</v>
      </c>
    </row>
    <row r="454" spans="1:25" x14ac:dyDescent="0.2">
      <c r="A454" s="95">
        <v>4</v>
      </c>
      <c r="B454" s="105" t="s">
        <v>433</v>
      </c>
      <c r="C454" s="83" t="s">
        <v>1004</v>
      </c>
      <c r="D454" s="83" t="s">
        <v>1005</v>
      </c>
      <c r="E454" s="83" t="s">
        <v>1006</v>
      </c>
      <c r="F454" s="83" t="s">
        <v>439</v>
      </c>
      <c r="G454" s="83" t="s">
        <v>441</v>
      </c>
      <c r="H454" s="83" t="s">
        <v>1031</v>
      </c>
      <c r="I454" s="95" t="s">
        <v>77</v>
      </c>
      <c r="J454" s="83" t="s">
        <v>91</v>
      </c>
      <c r="K454" s="83" t="s">
        <v>192</v>
      </c>
      <c r="L454" s="95">
        <v>1</v>
      </c>
      <c r="M454" s="106" t="s">
        <v>79</v>
      </c>
      <c r="N454" s="95">
        <v>1</v>
      </c>
      <c r="O454" s="95" t="s">
        <v>369</v>
      </c>
      <c r="P454" s="83" t="s">
        <v>193</v>
      </c>
      <c r="Q454" s="83" t="s">
        <v>105</v>
      </c>
      <c r="U454" s="83">
        <v>0</v>
      </c>
      <c r="X454" s="102">
        <v>1</v>
      </c>
      <c r="Y454" s="103">
        <f t="shared" si="7"/>
        <v>1</v>
      </c>
    </row>
    <row r="455" spans="1:25" x14ac:dyDescent="0.2">
      <c r="A455" s="95">
        <v>4</v>
      </c>
      <c r="B455" s="105" t="s">
        <v>433</v>
      </c>
      <c r="C455" s="83" t="s">
        <v>1004</v>
      </c>
      <c r="D455" s="83" t="s">
        <v>1005</v>
      </c>
      <c r="E455" s="83" t="s">
        <v>1006</v>
      </c>
      <c r="F455" s="83" t="s">
        <v>439</v>
      </c>
      <c r="G455" s="83" t="s">
        <v>441</v>
      </c>
      <c r="H455" s="83" t="s">
        <v>1032</v>
      </c>
      <c r="I455" s="95" t="s">
        <v>77</v>
      </c>
      <c r="J455" s="83" t="s">
        <v>91</v>
      </c>
      <c r="K455" s="83" t="s">
        <v>288</v>
      </c>
      <c r="L455" s="95">
        <v>1</v>
      </c>
      <c r="M455" s="106" t="s">
        <v>79</v>
      </c>
      <c r="N455" s="95">
        <v>3</v>
      </c>
      <c r="O455" s="95" t="s">
        <v>369</v>
      </c>
      <c r="P455" s="83" t="s">
        <v>253</v>
      </c>
      <c r="Q455" s="83" t="s">
        <v>105</v>
      </c>
      <c r="U455" s="83">
        <v>2003</v>
      </c>
      <c r="W455" s="97" t="s">
        <v>1033</v>
      </c>
      <c r="X455" s="102">
        <v>1</v>
      </c>
      <c r="Y455" s="103">
        <f t="shared" si="7"/>
        <v>1</v>
      </c>
    </row>
    <row r="456" spans="1:25" x14ac:dyDescent="0.2">
      <c r="A456" s="95">
        <v>4</v>
      </c>
      <c r="B456" s="105" t="s">
        <v>433</v>
      </c>
      <c r="C456" s="83" t="s">
        <v>1004</v>
      </c>
      <c r="D456" s="83" t="s">
        <v>1005</v>
      </c>
      <c r="E456" s="83" t="s">
        <v>1006</v>
      </c>
      <c r="F456" s="83" t="s">
        <v>439</v>
      </c>
      <c r="G456" s="83" t="s">
        <v>441</v>
      </c>
      <c r="H456" s="83" t="s">
        <v>1032</v>
      </c>
      <c r="I456" s="95" t="s">
        <v>77</v>
      </c>
      <c r="J456" s="83" t="s">
        <v>91</v>
      </c>
      <c r="K456" s="83" t="s">
        <v>281</v>
      </c>
      <c r="L456" s="95">
        <v>3</v>
      </c>
      <c r="M456" s="106" t="s">
        <v>79</v>
      </c>
      <c r="N456" s="95">
        <v>3</v>
      </c>
      <c r="O456" s="95" t="s">
        <v>369</v>
      </c>
      <c r="P456" s="83" t="s">
        <v>282</v>
      </c>
      <c r="Q456" s="83" t="s">
        <v>105</v>
      </c>
      <c r="U456" s="83">
        <v>2002</v>
      </c>
      <c r="W456" s="97" t="s">
        <v>1034</v>
      </c>
      <c r="X456" s="102">
        <v>1</v>
      </c>
      <c r="Y456" s="103">
        <f t="shared" si="7"/>
        <v>3</v>
      </c>
    </row>
    <row r="457" spans="1:25" x14ac:dyDescent="0.2">
      <c r="A457" s="95">
        <v>4</v>
      </c>
      <c r="B457" s="105" t="s">
        <v>433</v>
      </c>
      <c r="C457" s="83" t="s">
        <v>1004</v>
      </c>
      <c r="D457" s="83" t="s">
        <v>1005</v>
      </c>
      <c r="E457" s="83" t="s">
        <v>1006</v>
      </c>
      <c r="F457" s="83" t="s">
        <v>439</v>
      </c>
      <c r="G457" s="83" t="s">
        <v>441</v>
      </c>
      <c r="H457" s="83" t="s">
        <v>1035</v>
      </c>
      <c r="I457" s="95" t="s">
        <v>77</v>
      </c>
      <c r="J457" s="83" t="s">
        <v>91</v>
      </c>
      <c r="K457" s="83" t="s">
        <v>1036</v>
      </c>
      <c r="L457" s="95">
        <v>1</v>
      </c>
      <c r="M457" s="106" t="s">
        <v>79</v>
      </c>
      <c r="N457" s="95">
        <v>3</v>
      </c>
      <c r="O457" s="95" t="s">
        <v>369</v>
      </c>
      <c r="P457" s="83" t="s">
        <v>255</v>
      </c>
      <c r="Q457" s="83" t="s">
        <v>105</v>
      </c>
      <c r="U457" s="83">
        <v>2003</v>
      </c>
      <c r="W457" s="97" t="s">
        <v>1037</v>
      </c>
      <c r="X457" s="102">
        <v>1</v>
      </c>
      <c r="Y457" s="103">
        <f t="shared" si="7"/>
        <v>1</v>
      </c>
    </row>
    <row r="458" spans="1:25" x14ac:dyDescent="0.2">
      <c r="A458" s="95">
        <v>4</v>
      </c>
      <c r="B458" s="105" t="s">
        <v>433</v>
      </c>
      <c r="C458" s="83" t="s">
        <v>1004</v>
      </c>
      <c r="D458" s="83" t="s">
        <v>1005</v>
      </c>
      <c r="E458" s="83" t="s">
        <v>1006</v>
      </c>
      <c r="F458" s="83" t="s">
        <v>439</v>
      </c>
      <c r="G458" s="83" t="s">
        <v>441</v>
      </c>
      <c r="H458" s="83" t="s">
        <v>1032</v>
      </c>
      <c r="I458" s="95" t="s">
        <v>77</v>
      </c>
      <c r="J458" s="83" t="s">
        <v>91</v>
      </c>
      <c r="K458" s="83" t="s">
        <v>254</v>
      </c>
      <c r="L458" s="95">
        <v>1</v>
      </c>
      <c r="M458" s="106" t="s">
        <v>79</v>
      </c>
      <c r="N458" s="95">
        <v>2</v>
      </c>
      <c r="O458" s="95" t="s">
        <v>369</v>
      </c>
      <c r="P458" s="83" t="s">
        <v>255</v>
      </c>
      <c r="Q458" s="83" t="s">
        <v>105</v>
      </c>
      <c r="U458" s="83">
        <v>2016</v>
      </c>
      <c r="W458" s="97" t="s">
        <v>1038</v>
      </c>
      <c r="X458" s="102">
        <v>1</v>
      </c>
      <c r="Y458" s="103">
        <f t="shared" si="7"/>
        <v>1</v>
      </c>
    </row>
    <row r="459" spans="1:25" x14ac:dyDescent="0.2">
      <c r="A459" s="95">
        <v>4</v>
      </c>
      <c r="B459" s="105" t="s">
        <v>433</v>
      </c>
      <c r="C459" s="83" t="s">
        <v>1004</v>
      </c>
      <c r="D459" s="83" t="s">
        <v>1005</v>
      </c>
      <c r="E459" s="83" t="s">
        <v>1006</v>
      </c>
      <c r="F459" s="83" t="s">
        <v>439</v>
      </c>
      <c r="G459" s="83" t="s">
        <v>441</v>
      </c>
      <c r="H459" s="83" t="s">
        <v>1032</v>
      </c>
      <c r="I459" s="95" t="s">
        <v>77</v>
      </c>
      <c r="J459" s="83" t="s">
        <v>91</v>
      </c>
      <c r="K459" s="83" t="s">
        <v>624</v>
      </c>
      <c r="L459" s="95">
        <v>1</v>
      </c>
      <c r="M459" s="106" t="s">
        <v>79</v>
      </c>
      <c r="N459" s="95">
        <v>1</v>
      </c>
      <c r="O459" s="95" t="s">
        <v>369</v>
      </c>
      <c r="P459" s="83" t="s">
        <v>625</v>
      </c>
      <c r="Q459" s="83" t="s">
        <v>105</v>
      </c>
      <c r="U459" s="83">
        <v>0</v>
      </c>
      <c r="W459" s="97" t="s">
        <v>1039</v>
      </c>
      <c r="X459" s="102">
        <v>1</v>
      </c>
      <c r="Y459" s="103">
        <f t="shared" si="7"/>
        <v>1</v>
      </c>
    </row>
    <row r="460" spans="1:25" x14ac:dyDescent="0.2">
      <c r="A460" s="95">
        <v>4</v>
      </c>
      <c r="B460" s="105" t="s">
        <v>433</v>
      </c>
      <c r="C460" s="83" t="s">
        <v>1004</v>
      </c>
      <c r="D460" s="83" t="s">
        <v>1005</v>
      </c>
      <c r="E460" s="83" t="s">
        <v>1006</v>
      </c>
      <c r="F460" s="83" t="s">
        <v>439</v>
      </c>
      <c r="G460" s="83" t="s">
        <v>441</v>
      </c>
      <c r="H460" s="83" t="s">
        <v>1040</v>
      </c>
      <c r="I460" s="95" t="s">
        <v>77</v>
      </c>
      <c r="J460" s="83" t="s">
        <v>91</v>
      </c>
      <c r="K460" s="83" t="s">
        <v>231</v>
      </c>
      <c r="L460" s="95">
        <v>1</v>
      </c>
      <c r="M460" s="106" t="s">
        <v>79</v>
      </c>
      <c r="N460" s="95">
        <v>1</v>
      </c>
      <c r="O460" s="95" t="s">
        <v>369</v>
      </c>
      <c r="P460" s="83" t="s">
        <v>232</v>
      </c>
      <c r="Q460" s="83" t="s">
        <v>105</v>
      </c>
      <c r="U460" s="83">
        <v>2017</v>
      </c>
      <c r="W460" s="97" t="s">
        <v>1041</v>
      </c>
      <c r="X460" s="102">
        <v>1</v>
      </c>
      <c r="Y460" s="103">
        <f t="shared" si="7"/>
        <v>1</v>
      </c>
    </row>
    <row r="461" spans="1:25" x14ac:dyDescent="0.2">
      <c r="A461" s="95">
        <v>4</v>
      </c>
      <c r="B461" s="105" t="s">
        <v>433</v>
      </c>
      <c r="C461" s="83" t="s">
        <v>1004</v>
      </c>
      <c r="D461" s="83" t="s">
        <v>1005</v>
      </c>
      <c r="E461" s="83" t="s">
        <v>1006</v>
      </c>
      <c r="F461" s="83" t="s">
        <v>439</v>
      </c>
      <c r="G461" s="83" t="s">
        <v>441</v>
      </c>
      <c r="H461" s="83" t="s">
        <v>1032</v>
      </c>
      <c r="I461" s="95" t="s">
        <v>77</v>
      </c>
      <c r="J461" s="83" t="s">
        <v>91</v>
      </c>
      <c r="K461" s="83" t="s">
        <v>231</v>
      </c>
      <c r="L461" s="95">
        <v>2</v>
      </c>
      <c r="M461" s="106" t="s">
        <v>79</v>
      </c>
      <c r="N461" s="95">
        <v>1</v>
      </c>
      <c r="O461" s="95" t="s">
        <v>369</v>
      </c>
      <c r="P461" s="83" t="s">
        <v>232</v>
      </c>
      <c r="Q461" s="83" t="s">
        <v>105</v>
      </c>
      <c r="U461" s="83">
        <v>0</v>
      </c>
      <c r="W461" s="97" t="s">
        <v>1042</v>
      </c>
      <c r="X461" s="102">
        <v>1</v>
      </c>
      <c r="Y461" s="103">
        <f t="shared" si="7"/>
        <v>2</v>
      </c>
    </row>
    <row r="462" spans="1:25" ht="135" x14ac:dyDescent="0.2">
      <c r="A462" s="95">
        <v>4</v>
      </c>
      <c r="B462" s="105" t="s">
        <v>433</v>
      </c>
      <c r="C462" s="83" t="s">
        <v>1004</v>
      </c>
      <c r="D462" s="83" t="s">
        <v>1005</v>
      </c>
      <c r="E462" s="83" t="s">
        <v>1006</v>
      </c>
      <c r="F462" s="83" t="s">
        <v>439</v>
      </c>
      <c r="G462" s="83" t="s">
        <v>441</v>
      </c>
      <c r="H462" s="83" t="s">
        <v>1032</v>
      </c>
      <c r="I462" s="95" t="s">
        <v>77</v>
      </c>
      <c r="J462" s="83" t="s">
        <v>91</v>
      </c>
      <c r="K462" s="83" t="s">
        <v>108</v>
      </c>
      <c r="L462" s="95">
        <v>2</v>
      </c>
      <c r="M462" s="106" t="s">
        <v>79</v>
      </c>
      <c r="N462" s="95">
        <v>5</v>
      </c>
      <c r="O462" s="95" t="s">
        <v>369</v>
      </c>
      <c r="P462" s="83" t="s">
        <v>109</v>
      </c>
      <c r="Q462" s="83" t="s">
        <v>105</v>
      </c>
      <c r="U462" s="83">
        <v>1982</v>
      </c>
      <c r="V462" s="96" t="s">
        <v>81</v>
      </c>
      <c r="W462" s="97" t="s">
        <v>1043</v>
      </c>
      <c r="X462" s="102">
        <v>1</v>
      </c>
      <c r="Y462" s="103">
        <f t="shared" si="7"/>
        <v>2</v>
      </c>
    </row>
    <row r="463" spans="1:25" ht="30" x14ac:dyDescent="0.2">
      <c r="A463" s="95">
        <v>4</v>
      </c>
      <c r="B463" s="105" t="s">
        <v>433</v>
      </c>
      <c r="C463" s="83" t="s">
        <v>1004</v>
      </c>
      <c r="D463" s="83" t="s">
        <v>1005</v>
      </c>
      <c r="E463" s="83" t="s">
        <v>1006</v>
      </c>
      <c r="F463" s="83" t="s">
        <v>439</v>
      </c>
      <c r="G463" s="83" t="s">
        <v>441</v>
      </c>
      <c r="H463" s="83" t="s">
        <v>1032</v>
      </c>
      <c r="I463" s="95" t="s">
        <v>77</v>
      </c>
      <c r="J463" s="83" t="s">
        <v>91</v>
      </c>
      <c r="K463" s="83" t="s">
        <v>239</v>
      </c>
      <c r="L463" s="95">
        <v>1</v>
      </c>
      <c r="M463" s="106" t="s">
        <v>79</v>
      </c>
      <c r="N463" s="95">
        <v>3</v>
      </c>
      <c r="O463" s="95" t="s">
        <v>369</v>
      </c>
      <c r="P463" s="83" t="s">
        <v>240</v>
      </c>
      <c r="Q463" s="83" t="s">
        <v>105</v>
      </c>
      <c r="U463" s="83">
        <v>1998</v>
      </c>
      <c r="V463" s="96" t="s">
        <v>81</v>
      </c>
      <c r="W463" s="97" t="s">
        <v>1044</v>
      </c>
      <c r="X463" s="102">
        <v>1</v>
      </c>
      <c r="Y463" s="103">
        <f t="shared" si="7"/>
        <v>1</v>
      </c>
    </row>
    <row r="464" spans="1:25" ht="30" x14ac:dyDescent="0.2">
      <c r="A464" s="95">
        <v>4</v>
      </c>
      <c r="B464" s="105" t="s">
        <v>433</v>
      </c>
      <c r="C464" s="83" t="s">
        <v>1004</v>
      </c>
      <c r="D464" s="83" t="s">
        <v>1005</v>
      </c>
      <c r="E464" s="83" t="s">
        <v>1006</v>
      </c>
      <c r="F464" s="83" t="s">
        <v>439</v>
      </c>
      <c r="G464" s="83" t="s">
        <v>441</v>
      </c>
      <c r="H464" s="83" t="s">
        <v>1032</v>
      </c>
      <c r="I464" s="95" t="s">
        <v>77</v>
      </c>
      <c r="J464" s="83" t="s">
        <v>91</v>
      </c>
      <c r="K464" s="83" t="s">
        <v>239</v>
      </c>
      <c r="L464" s="95">
        <v>1</v>
      </c>
      <c r="M464" s="106" t="s">
        <v>79</v>
      </c>
      <c r="N464" s="95">
        <v>3</v>
      </c>
      <c r="O464" s="95" t="s">
        <v>369</v>
      </c>
      <c r="P464" s="83" t="s">
        <v>240</v>
      </c>
      <c r="Q464" s="83" t="s">
        <v>105</v>
      </c>
      <c r="U464" s="83">
        <v>2004</v>
      </c>
      <c r="V464" s="96" t="s">
        <v>81</v>
      </c>
      <c r="W464" s="97" t="s">
        <v>1044</v>
      </c>
      <c r="X464" s="102">
        <v>1</v>
      </c>
      <c r="Y464" s="103">
        <f t="shared" si="7"/>
        <v>1</v>
      </c>
    </row>
    <row r="465" spans="1:25" x14ac:dyDescent="0.2">
      <c r="A465" s="95">
        <v>4</v>
      </c>
      <c r="B465" s="105" t="s">
        <v>433</v>
      </c>
      <c r="C465" s="83" t="s">
        <v>1004</v>
      </c>
      <c r="D465" s="83" t="s">
        <v>1005</v>
      </c>
      <c r="E465" s="83" t="s">
        <v>1006</v>
      </c>
      <c r="F465" s="83" t="s">
        <v>439</v>
      </c>
      <c r="G465" s="83" t="s">
        <v>441</v>
      </c>
      <c r="H465" s="83" t="s">
        <v>1032</v>
      </c>
      <c r="I465" s="95" t="s">
        <v>77</v>
      </c>
      <c r="J465" s="83" t="s">
        <v>91</v>
      </c>
      <c r="K465" s="83" t="s">
        <v>239</v>
      </c>
      <c r="L465" s="95">
        <v>1</v>
      </c>
      <c r="M465" s="106" t="s">
        <v>79</v>
      </c>
      <c r="N465" s="95">
        <v>5</v>
      </c>
      <c r="O465" s="95" t="s">
        <v>369</v>
      </c>
      <c r="P465" s="83" t="s">
        <v>240</v>
      </c>
      <c r="Q465" s="83" t="s">
        <v>105</v>
      </c>
      <c r="U465" s="83">
        <v>1982</v>
      </c>
      <c r="V465" s="96" t="s">
        <v>81</v>
      </c>
      <c r="W465" s="97" t="s">
        <v>1045</v>
      </c>
      <c r="X465" s="102">
        <v>1</v>
      </c>
      <c r="Y465" s="103">
        <f t="shared" si="7"/>
        <v>1</v>
      </c>
    </row>
    <row r="466" spans="1:25" x14ac:dyDescent="0.2">
      <c r="A466" s="95">
        <v>4</v>
      </c>
      <c r="B466" s="105" t="s">
        <v>433</v>
      </c>
      <c r="C466" s="83" t="s">
        <v>1004</v>
      </c>
      <c r="D466" s="83" t="s">
        <v>1005</v>
      </c>
      <c r="E466" s="83" t="s">
        <v>1006</v>
      </c>
      <c r="F466" s="83" t="s">
        <v>439</v>
      </c>
      <c r="G466" s="83" t="s">
        <v>441</v>
      </c>
      <c r="H466" s="83" t="s">
        <v>1035</v>
      </c>
      <c r="I466" s="95" t="s">
        <v>77</v>
      </c>
      <c r="J466" s="83" t="s">
        <v>91</v>
      </c>
      <c r="K466" s="83" t="s">
        <v>111</v>
      </c>
      <c r="L466" s="95">
        <v>1</v>
      </c>
      <c r="M466" s="106" t="s">
        <v>79</v>
      </c>
      <c r="N466" s="95">
        <v>3</v>
      </c>
      <c r="O466" s="95" t="s">
        <v>369</v>
      </c>
      <c r="P466" s="83" t="s">
        <v>112</v>
      </c>
      <c r="Q466" s="83" t="s">
        <v>105</v>
      </c>
      <c r="U466" s="83">
        <v>2008</v>
      </c>
      <c r="V466" s="96" t="s">
        <v>81</v>
      </c>
      <c r="W466" s="97" t="s">
        <v>1046</v>
      </c>
      <c r="X466" s="102">
        <v>1</v>
      </c>
      <c r="Y466" s="103">
        <f t="shared" si="7"/>
        <v>1</v>
      </c>
    </row>
    <row r="467" spans="1:25" ht="30" x14ac:dyDescent="0.2">
      <c r="A467" s="95">
        <v>4</v>
      </c>
      <c r="B467" s="105" t="s">
        <v>433</v>
      </c>
      <c r="C467" s="83" t="s">
        <v>1004</v>
      </c>
      <c r="D467" s="83" t="s">
        <v>1005</v>
      </c>
      <c r="E467" s="83" t="s">
        <v>1006</v>
      </c>
      <c r="F467" s="83" t="s">
        <v>439</v>
      </c>
      <c r="G467" s="83" t="s">
        <v>441</v>
      </c>
      <c r="H467" s="83" t="s">
        <v>1032</v>
      </c>
      <c r="I467" s="95" t="s">
        <v>77</v>
      </c>
      <c r="J467" s="83" t="s">
        <v>91</v>
      </c>
      <c r="K467" s="83" t="s">
        <v>111</v>
      </c>
      <c r="L467" s="95">
        <v>1</v>
      </c>
      <c r="M467" s="106" t="s">
        <v>79</v>
      </c>
      <c r="N467" s="95">
        <v>4</v>
      </c>
      <c r="O467" s="95" t="s">
        <v>369</v>
      </c>
      <c r="P467" s="83" t="s">
        <v>112</v>
      </c>
      <c r="Q467" s="83" t="s">
        <v>105</v>
      </c>
      <c r="U467" s="83">
        <v>2001</v>
      </c>
      <c r="V467" s="96" t="s">
        <v>81</v>
      </c>
      <c r="W467" s="97" t="s">
        <v>1047</v>
      </c>
      <c r="X467" s="102">
        <v>1</v>
      </c>
      <c r="Y467" s="103">
        <f t="shared" si="7"/>
        <v>1</v>
      </c>
    </row>
    <row r="468" spans="1:25" ht="30" x14ac:dyDescent="0.2">
      <c r="A468" s="95">
        <v>4</v>
      </c>
      <c r="B468" s="105" t="s">
        <v>433</v>
      </c>
      <c r="C468" s="83" t="s">
        <v>1004</v>
      </c>
      <c r="D468" s="83" t="s">
        <v>1005</v>
      </c>
      <c r="E468" s="83" t="s">
        <v>1006</v>
      </c>
      <c r="F468" s="83" t="s">
        <v>439</v>
      </c>
      <c r="G468" s="83" t="s">
        <v>441</v>
      </c>
      <c r="H468" s="83" t="s">
        <v>1032</v>
      </c>
      <c r="I468" s="95" t="s">
        <v>77</v>
      </c>
      <c r="J468" s="83" t="s">
        <v>91</v>
      </c>
      <c r="K468" s="83" t="s">
        <v>111</v>
      </c>
      <c r="L468" s="95">
        <v>1</v>
      </c>
      <c r="M468" s="106" t="s">
        <v>79</v>
      </c>
      <c r="N468" s="95">
        <v>2</v>
      </c>
      <c r="O468" s="95" t="s">
        <v>369</v>
      </c>
      <c r="P468" s="83" t="s">
        <v>112</v>
      </c>
      <c r="Q468" s="83" t="s">
        <v>105</v>
      </c>
      <c r="U468" s="83">
        <v>2015</v>
      </c>
      <c r="V468" s="96" t="s">
        <v>81</v>
      </c>
      <c r="W468" s="97" t="s">
        <v>1048</v>
      </c>
      <c r="X468" s="102">
        <v>1</v>
      </c>
      <c r="Y468" s="103">
        <f t="shared" si="7"/>
        <v>1</v>
      </c>
    </row>
    <row r="469" spans="1:25" x14ac:dyDescent="0.2">
      <c r="A469" s="95">
        <v>4</v>
      </c>
      <c r="B469" s="105" t="s">
        <v>433</v>
      </c>
      <c r="C469" s="83" t="s">
        <v>1004</v>
      </c>
      <c r="D469" s="83" t="s">
        <v>1005</v>
      </c>
      <c r="E469" s="83" t="s">
        <v>1006</v>
      </c>
      <c r="F469" s="83" t="s">
        <v>439</v>
      </c>
      <c r="G469" s="83" t="s">
        <v>441</v>
      </c>
      <c r="H469" s="83" t="s">
        <v>1040</v>
      </c>
      <c r="I469" s="95" t="s">
        <v>77</v>
      </c>
      <c r="J469" s="83" t="s">
        <v>91</v>
      </c>
      <c r="K469" s="83" t="s">
        <v>331</v>
      </c>
      <c r="L469" s="95">
        <v>1</v>
      </c>
      <c r="M469" s="106" t="s">
        <v>79</v>
      </c>
      <c r="N469" s="95">
        <v>1</v>
      </c>
      <c r="O469" s="95" t="s">
        <v>369</v>
      </c>
      <c r="P469" s="83" t="s">
        <v>215</v>
      </c>
      <c r="Q469" s="83" t="s">
        <v>105</v>
      </c>
      <c r="U469" s="83">
        <v>2017</v>
      </c>
      <c r="V469" s="96" t="s">
        <v>81</v>
      </c>
      <c r="W469" s="97" t="s">
        <v>1049</v>
      </c>
      <c r="X469" s="102">
        <v>1</v>
      </c>
      <c r="Y469" s="103">
        <f t="shared" si="7"/>
        <v>1</v>
      </c>
    </row>
    <row r="470" spans="1:25" ht="105" x14ac:dyDescent="0.2">
      <c r="A470" s="95">
        <v>4</v>
      </c>
      <c r="B470" s="105" t="s">
        <v>433</v>
      </c>
      <c r="C470" s="83" t="s">
        <v>1004</v>
      </c>
      <c r="D470" s="83" t="s">
        <v>1005</v>
      </c>
      <c r="E470" s="83" t="s">
        <v>1006</v>
      </c>
      <c r="F470" s="83" t="s">
        <v>439</v>
      </c>
      <c r="G470" s="83" t="s">
        <v>441</v>
      </c>
      <c r="H470" s="83" t="s">
        <v>1032</v>
      </c>
      <c r="I470" s="95" t="s">
        <v>77</v>
      </c>
      <c r="J470" s="83" t="s">
        <v>91</v>
      </c>
      <c r="K470" s="83" t="s">
        <v>115</v>
      </c>
      <c r="L470" s="95">
        <v>1</v>
      </c>
      <c r="M470" s="106" t="s">
        <v>116</v>
      </c>
      <c r="N470" s="95">
        <v>5</v>
      </c>
      <c r="O470" s="95" t="s">
        <v>369</v>
      </c>
      <c r="P470" s="83" t="s">
        <v>117</v>
      </c>
      <c r="Q470" s="83" t="s">
        <v>105</v>
      </c>
      <c r="U470" s="83">
        <v>0</v>
      </c>
      <c r="W470" s="97" t="s">
        <v>1050</v>
      </c>
      <c r="X470" s="102">
        <v>1</v>
      </c>
      <c r="Y470" s="103">
        <f t="shared" si="7"/>
        <v>1</v>
      </c>
    </row>
    <row r="471" spans="1:25" x14ac:dyDescent="0.2">
      <c r="A471" s="95">
        <v>4</v>
      </c>
      <c r="B471" s="105" t="s">
        <v>433</v>
      </c>
      <c r="C471" s="83" t="s">
        <v>1004</v>
      </c>
      <c r="D471" s="83" t="s">
        <v>1005</v>
      </c>
      <c r="E471" s="83" t="s">
        <v>1006</v>
      </c>
      <c r="F471" s="83" t="s">
        <v>439</v>
      </c>
      <c r="G471" s="83" t="s">
        <v>441</v>
      </c>
      <c r="H471" s="83" t="s">
        <v>1040</v>
      </c>
      <c r="I471" s="95" t="s">
        <v>77</v>
      </c>
      <c r="J471" s="83" t="s">
        <v>91</v>
      </c>
      <c r="K471" s="83" t="s">
        <v>314</v>
      </c>
      <c r="L471" s="95">
        <v>1</v>
      </c>
      <c r="M471" s="106" t="s">
        <v>79</v>
      </c>
      <c r="N471" s="95">
        <v>1</v>
      </c>
      <c r="O471" s="95" t="s">
        <v>369</v>
      </c>
      <c r="P471" s="83" t="s">
        <v>315</v>
      </c>
      <c r="Q471" s="83" t="s">
        <v>105</v>
      </c>
      <c r="R471" s="83" t="s">
        <v>1051</v>
      </c>
      <c r="S471" s="83" t="s">
        <v>1052</v>
      </c>
      <c r="T471" s="83" t="s">
        <v>1053</v>
      </c>
      <c r="U471" s="83">
        <v>2017</v>
      </c>
      <c r="X471" s="102">
        <v>1</v>
      </c>
      <c r="Y471" s="103">
        <f t="shared" si="7"/>
        <v>1</v>
      </c>
    </row>
    <row r="472" spans="1:25" x14ac:dyDescent="0.2">
      <c r="A472" s="95">
        <v>4</v>
      </c>
      <c r="B472" s="105" t="s">
        <v>433</v>
      </c>
      <c r="C472" s="83" t="s">
        <v>1004</v>
      </c>
      <c r="D472" s="83" t="s">
        <v>1005</v>
      </c>
      <c r="E472" s="83" t="s">
        <v>1006</v>
      </c>
      <c r="F472" s="83" t="s">
        <v>439</v>
      </c>
      <c r="G472" s="83" t="s">
        <v>441</v>
      </c>
      <c r="H472" s="83" t="s">
        <v>1008</v>
      </c>
      <c r="I472" s="95" t="s">
        <v>77</v>
      </c>
      <c r="J472" s="83" t="s">
        <v>91</v>
      </c>
      <c r="K472" s="83" t="s">
        <v>119</v>
      </c>
      <c r="L472" s="95">
        <v>1</v>
      </c>
      <c r="M472" s="106" t="s">
        <v>116</v>
      </c>
      <c r="N472" s="95">
        <v>1</v>
      </c>
      <c r="O472" s="95" t="s">
        <v>369</v>
      </c>
      <c r="P472" s="83" t="s">
        <v>120</v>
      </c>
      <c r="Q472" s="83" t="s">
        <v>105</v>
      </c>
      <c r="U472" s="83">
        <v>0</v>
      </c>
      <c r="X472" s="102">
        <v>1</v>
      </c>
      <c r="Y472" s="103">
        <f t="shared" si="7"/>
        <v>1</v>
      </c>
    </row>
    <row r="473" spans="1:25" x14ac:dyDescent="0.2">
      <c r="A473" s="95">
        <v>4</v>
      </c>
      <c r="B473" s="105" t="s">
        <v>433</v>
      </c>
      <c r="C473" s="83" t="s">
        <v>1004</v>
      </c>
      <c r="D473" s="83" t="s">
        <v>1005</v>
      </c>
      <c r="E473" s="83" t="s">
        <v>1006</v>
      </c>
      <c r="F473" s="83" t="s">
        <v>439</v>
      </c>
      <c r="G473" s="83" t="s">
        <v>441</v>
      </c>
      <c r="H473" s="83" t="s">
        <v>1008</v>
      </c>
      <c r="I473" s="95" t="s">
        <v>77</v>
      </c>
      <c r="J473" s="83" t="s">
        <v>91</v>
      </c>
      <c r="K473" s="83" t="s">
        <v>317</v>
      </c>
      <c r="L473" s="95">
        <v>1</v>
      </c>
      <c r="M473" s="106" t="s">
        <v>116</v>
      </c>
      <c r="N473" s="95">
        <v>1</v>
      </c>
      <c r="O473" s="95" t="s">
        <v>374</v>
      </c>
      <c r="P473" s="83" t="s">
        <v>318</v>
      </c>
      <c r="Q473" s="83" t="s">
        <v>121</v>
      </c>
      <c r="U473" s="83">
        <v>0</v>
      </c>
      <c r="X473" s="102">
        <v>1</v>
      </c>
      <c r="Y473" s="103">
        <f t="shared" si="7"/>
        <v>1</v>
      </c>
    </row>
    <row r="474" spans="1:25" ht="75" x14ac:dyDescent="0.2">
      <c r="A474" s="95">
        <v>4</v>
      </c>
      <c r="B474" s="105" t="s">
        <v>433</v>
      </c>
      <c r="C474" s="83" t="s">
        <v>1004</v>
      </c>
      <c r="D474" s="83" t="s">
        <v>1005</v>
      </c>
      <c r="E474" s="83" t="s">
        <v>1006</v>
      </c>
      <c r="F474" s="83" t="s">
        <v>439</v>
      </c>
      <c r="G474" s="83" t="s">
        <v>441</v>
      </c>
      <c r="H474" s="83" t="s">
        <v>324</v>
      </c>
      <c r="I474" s="95" t="s">
        <v>77</v>
      </c>
      <c r="J474" s="83" t="s">
        <v>87</v>
      </c>
      <c r="K474" s="83" t="s">
        <v>1054</v>
      </c>
      <c r="L474" s="95">
        <v>1</v>
      </c>
      <c r="M474" s="106" t="s">
        <v>79</v>
      </c>
      <c r="N474" s="95">
        <v>3</v>
      </c>
      <c r="O474" s="95" t="s">
        <v>374</v>
      </c>
      <c r="P474" s="83" t="s">
        <v>1055</v>
      </c>
      <c r="Q474" s="83" t="s">
        <v>121</v>
      </c>
      <c r="R474" s="83" t="s">
        <v>289</v>
      </c>
      <c r="S474" s="83" t="s">
        <v>1056</v>
      </c>
      <c r="T474" s="83" t="s">
        <v>1057</v>
      </c>
      <c r="U474" s="83">
        <v>2007</v>
      </c>
      <c r="W474" s="97" t="s">
        <v>1058</v>
      </c>
      <c r="X474" s="102">
        <v>1</v>
      </c>
      <c r="Y474" s="103">
        <f t="shared" si="7"/>
        <v>1</v>
      </c>
    </row>
    <row r="475" spans="1:25" x14ac:dyDescent="0.2">
      <c r="A475" s="95">
        <v>4</v>
      </c>
      <c r="B475" s="105" t="s">
        <v>433</v>
      </c>
      <c r="C475" s="83" t="s">
        <v>1004</v>
      </c>
      <c r="D475" s="83" t="s">
        <v>1005</v>
      </c>
      <c r="E475" s="83" t="s">
        <v>1006</v>
      </c>
      <c r="F475" s="83" t="s">
        <v>439</v>
      </c>
      <c r="G475" s="83" t="s">
        <v>441</v>
      </c>
      <c r="H475" s="83" t="s">
        <v>324</v>
      </c>
      <c r="I475" s="95" t="s">
        <v>77</v>
      </c>
      <c r="J475" s="83" t="s">
        <v>87</v>
      </c>
      <c r="K475" s="83" t="s">
        <v>216</v>
      </c>
      <c r="L475" s="95">
        <v>1</v>
      </c>
      <c r="M475" s="106" t="s">
        <v>79</v>
      </c>
      <c r="N475" s="95">
        <v>2</v>
      </c>
      <c r="O475" s="95" t="s">
        <v>374</v>
      </c>
      <c r="P475" s="83" t="s">
        <v>217</v>
      </c>
      <c r="Q475" s="83" t="s">
        <v>121</v>
      </c>
      <c r="R475" s="83" t="s">
        <v>122</v>
      </c>
      <c r="S475" s="83" t="s">
        <v>1059</v>
      </c>
      <c r="T475" s="83" t="s">
        <v>1060</v>
      </c>
      <c r="U475" s="83">
        <v>2013</v>
      </c>
      <c r="W475" s="97" t="s">
        <v>1061</v>
      </c>
      <c r="X475" s="102">
        <v>1</v>
      </c>
      <c r="Y475" s="103">
        <f t="shared" si="7"/>
        <v>1</v>
      </c>
    </row>
    <row r="476" spans="1:25" x14ac:dyDescent="0.2">
      <c r="A476" s="95">
        <v>4</v>
      </c>
      <c r="B476" s="105" t="s">
        <v>433</v>
      </c>
      <c r="C476" s="83" t="s">
        <v>1004</v>
      </c>
      <c r="D476" s="83" t="s">
        <v>1005</v>
      </c>
      <c r="E476" s="83" t="s">
        <v>1006</v>
      </c>
      <c r="F476" s="83" t="s">
        <v>439</v>
      </c>
      <c r="G476" s="83" t="s">
        <v>441</v>
      </c>
      <c r="H476" s="83" t="s">
        <v>324</v>
      </c>
      <c r="I476" s="95" t="s">
        <v>77</v>
      </c>
      <c r="J476" s="83" t="s">
        <v>87</v>
      </c>
      <c r="K476" s="83" t="s">
        <v>1062</v>
      </c>
      <c r="L476" s="95">
        <v>1</v>
      </c>
      <c r="M476" s="106" t="s">
        <v>79</v>
      </c>
      <c r="N476" s="95">
        <v>1</v>
      </c>
      <c r="O476" s="95" t="s">
        <v>374</v>
      </c>
      <c r="P476" s="83" t="s">
        <v>219</v>
      </c>
      <c r="Q476" s="83" t="s">
        <v>121</v>
      </c>
      <c r="R476" s="83" t="s">
        <v>289</v>
      </c>
      <c r="S476" s="83" t="s">
        <v>208</v>
      </c>
      <c r="T476" s="83" t="s">
        <v>208</v>
      </c>
      <c r="U476" s="83">
        <v>0</v>
      </c>
      <c r="X476" s="102">
        <v>1</v>
      </c>
      <c r="Y476" s="103">
        <f t="shared" si="7"/>
        <v>1</v>
      </c>
    </row>
    <row r="477" spans="1:25" x14ac:dyDescent="0.2">
      <c r="A477" s="95">
        <v>4</v>
      </c>
      <c r="B477" s="105" t="s">
        <v>433</v>
      </c>
      <c r="C477" s="83" t="s">
        <v>1004</v>
      </c>
      <c r="D477" s="83" t="s">
        <v>1005</v>
      </c>
      <c r="E477" s="83" t="s">
        <v>1006</v>
      </c>
      <c r="F477" s="83" t="s">
        <v>439</v>
      </c>
      <c r="G477" s="83" t="s">
        <v>441</v>
      </c>
      <c r="H477" s="83" t="s">
        <v>1008</v>
      </c>
      <c r="I477" s="95" t="s">
        <v>77</v>
      </c>
      <c r="J477" s="83" t="s">
        <v>91</v>
      </c>
      <c r="K477" s="83" t="s">
        <v>126</v>
      </c>
      <c r="L477" s="95">
        <v>1</v>
      </c>
      <c r="M477" s="106" t="s">
        <v>116</v>
      </c>
      <c r="N477" s="95">
        <v>1</v>
      </c>
      <c r="O477" s="95" t="s">
        <v>386</v>
      </c>
      <c r="P477" s="83" t="s">
        <v>127</v>
      </c>
      <c r="Q477" s="83" t="s">
        <v>125</v>
      </c>
      <c r="U477" s="83">
        <v>0</v>
      </c>
      <c r="X477" s="102">
        <v>1</v>
      </c>
      <c r="Y477" s="103">
        <f t="shared" si="7"/>
        <v>1</v>
      </c>
    </row>
    <row r="478" spans="1:25" x14ac:dyDescent="0.2">
      <c r="A478" s="95">
        <v>4</v>
      </c>
      <c r="B478" s="105" t="s">
        <v>433</v>
      </c>
      <c r="C478" s="83" t="s">
        <v>1004</v>
      </c>
      <c r="D478" s="83" t="s">
        <v>1005</v>
      </c>
      <c r="E478" s="83" t="s">
        <v>1006</v>
      </c>
      <c r="F478" s="83" t="s">
        <v>439</v>
      </c>
      <c r="G478" s="83" t="s">
        <v>441</v>
      </c>
      <c r="H478" s="83" t="s">
        <v>1040</v>
      </c>
      <c r="I478" s="95" t="s">
        <v>77</v>
      </c>
      <c r="J478" s="83" t="s">
        <v>91</v>
      </c>
      <c r="K478" s="83" t="s">
        <v>376</v>
      </c>
      <c r="L478" s="95">
        <v>1</v>
      </c>
      <c r="M478" s="106" t="s">
        <v>79</v>
      </c>
      <c r="N478" s="95">
        <v>1</v>
      </c>
      <c r="O478" s="95" t="s">
        <v>375</v>
      </c>
      <c r="P478" s="83" t="s">
        <v>377</v>
      </c>
      <c r="Q478" s="83" t="s">
        <v>128</v>
      </c>
      <c r="R478" s="83" t="s">
        <v>1051</v>
      </c>
      <c r="S478" s="83" t="s">
        <v>1063</v>
      </c>
      <c r="T478" s="83" t="s">
        <v>1064</v>
      </c>
      <c r="U478" s="83">
        <v>2017</v>
      </c>
      <c r="X478" s="102">
        <v>1</v>
      </c>
      <c r="Y478" s="103">
        <f t="shared" si="7"/>
        <v>1</v>
      </c>
    </row>
    <row r="479" spans="1:25" x14ac:dyDescent="0.2">
      <c r="A479" s="95">
        <v>4</v>
      </c>
      <c r="B479" s="105" t="s">
        <v>433</v>
      </c>
      <c r="C479" s="83" t="s">
        <v>1004</v>
      </c>
      <c r="D479" s="83" t="s">
        <v>1005</v>
      </c>
      <c r="E479" s="83" t="s">
        <v>1006</v>
      </c>
      <c r="F479" s="83" t="s">
        <v>439</v>
      </c>
      <c r="G479" s="83" t="s">
        <v>441</v>
      </c>
      <c r="H479" s="83" t="s">
        <v>1008</v>
      </c>
      <c r="I479" s="95" t="s">
        <v>77</v>
      </c>
      <c r="J479" s="83" t="s">
        <v>91</v>
      </c>
      <c r="K479" s="83" t="s">
        <v>129</v>
      </c>
      <c r="L479" s="95">
        <v>1</v>
      </c>
      <c r="M479" s="106" t="s">
        <v>116</v>
      </c>
      <c r="N479" s="95">
        <v>1</v>
      </c>
      <c r="O479" s="95" t="s">
        <v>375</v>
      </c>
      <c r="P479" s="83" t="s">
        <v>130</v>
      </c>
      <c r="Q479" s="83" t="s">
        <v>128</v>
      </c>
      <c r="U479" s="83">
        <v>0</v>
      </c>
      <c r="W479" s="97" t="s">
        <v>1065</v>
      </c>
      <c r="X479" s="102">
        <v>1</v>
      </c>
      <c r="Y479" s="103">
        <f t="shared" si="7"/>
        <v>1</v>
      </c>
    </row>
    <row r="480" spans="1:25" x14ac:dyDescent="0.2">
      <c r="A480" s="95">
        <v>4</v>
      </c>
      <c r="B480" s="105" t="s">
        <v>433</v>
      </c>
      <c r="C480" s="83" t="s">
        <v>1004</v>
      </c>
      <c r="D480" s="83" t="s">
        <v>1005</v>
      </c>
      <c r="E480" s="83" t="s">
        <v>1006</v>
      </c>
      <c r="F480" s="83" t="s">
        <v>439</v>
      </c>
      <c r="G480" s="83" t="s">
        <v>441</v>
      </c>
      <c r="H480" s="83" t="s">
        <v>1008</v>
      </c>
      <c r="I480" s="95" t="s">
        <v>77</v>
      </c>
      <c r="J480" s="83" t="s">
        <v>91</v>
      </c>
      <c r="K480" s="83" t="s">
        <v>131</v>
      </c>
      <c r="L480" s="95">
        <v>1</v>
      </c>
      <c r="M480" s="106" t="s">
        <v>116</v>
      </c>
      <c r="N480" s="95">
        <v>1</v>
      </c>
      <c r="O480" s="95" t="s">
        <v>375</v>
      </c>
      <c r="P480" s="83" t="s">
        <v>132</v>
      </c>
      <c r="Q480" s="83" t="s">
        <v>128</v>
      </c>
      <c r="U480" s="83">
        <v>0</v>
      </c>
      <c r="X480" s="102">
        <v>1</v>
      </c>
      <c r="Y480" s="103">
        <f t="shared" si="7"/>
        <v>1</v>
      </c>
    </row>
    <row r="481" spans="1:25" x14ac:dyDescent="0.2">
      <c r="A481" s="95">
        <v>4</v>
      </c>
      <c r="B481" s="105" t="s">
        <v>433</v>
      </c>
      <c r="C481" s="83" t="s">
        <v>1004</v>
      </c>
      <c r="D481" s="83" t="s">
        <v>1005</v>
      </c>
      <c r="E481" s="83" t="s">
        <v>1006</v>
      </c>
      <c r="F481" s="83" t="s">
        <v>439</v>
      </c>
      <c r="G481" s="83" t="s">
        <v>441</v>
      </c>
      <c r="H481" s="83" t="s">
        <v>1008</v>
      </c>
      <c r="I481" s="95" t="s">
        <v>77</v>
      </c>
      <c r="J481" s="83" t="s">
        <v>91</v>
      </c>
      <c r="K481" s="83" t="s">
        <v>133</v>
      </c>
      <c r="L481" s="95">
        <v>1</v>
      </c>
      <c r="M481" s="106" t="s">
        <v>116</v>
      </c>
      <c r="N481" s="95">
        <v>1</v>
      </c>
      <c r="O481" s="95" t="s">
        <v>378</v>
      </c>
      <c r="P481" s="83" t="s">
        <v>134</v>
      </c>
      <c r="Q481" s="83" t="s">
        <v>135</v>
      </c>
      <c r="U481" s="83">
        <v>0</v>
      </c>
      <c r="X481" s="102">
        <v>1</v>
      </c>
      <c r="Y481" s="103">
        <f t="shared" si="7"/>
        <v>1</v>
      </c>
    </row>
    <row r="482" spans="1:25" x14ac:dyDescent="0.2">
      <c r="A482" s="95">
        <v>4</v>
      </c>
      <c r="B482" s="105" t="s">
        <v>433</v>
      </c>
      <c r="C482" s="83" t="s">
        <v>1004</v>
      </c>
      <c r="D482" s="83" t="s">
        <v>1005</v>
      </c>
      <c r="E482" s="83" t="s">
        <v>1006</v>
      </c>
      <c r="F482" s="83" t="s">
        <v>439</v>
      </c>
      <c r="G482" s="83" t="s">
        <v>441</v>
      </c>
      <c r="H482" s="83" t="s">
        <v>1008</v>
      </c>
      <c r="I482" s="95" t="s">
        <v>77</v>
      </c>
      <c r="J482" s="83" t="s">
        <v>91</v>
      </c>
      <c r="K482" s="83" t="s">
        <v>307</v>
      </c>
      <c r="L482" s="95">
        <v>1</v>
      </c>
      <c r="M482" s="106" t="s">
        <v>116</v>
      </c>
      <c r="N482" s="95">
        <v>1</v>
      </c>
      <c r="O482" s="95" t="s">
        <v>378</v>
      </c>
      <c r="P482" s="83" t="s">
        <v>308</v>
      </c>
      <c r="Q482" s="83" t="s">
        <v>135</v>
      </c>
      <c r="U482" s="83">
        <v>0</v>
      </c>
      <c r="X482" s="102">
        <v>1</v>
      </c>
      <c r="Y482" s="103">
        <f t="shared" si="7"/>
        <v>1</v>
      </c>
    </row>
    <row r="483" spans="1:25" x14ac:dyDescent="0.2">
      <c r="A483" s="95">
        <v>4</v>
      </c>
      <c r="B483" s="105" t="s">
        <v>433</v>
      </c>
      <c r="C483" s="83" t="s">
        <v>1004</v>
      </c>
      <c r="D483" s="83" t="s">
        <v>1005</v>
      </c>
      <c r="E483" s="83" t="s">
        <v>1006</v>
      </c>
      <c r="F483" s="83" t="s">
        <v>439</v>
      </c>
      <c r="G483" s="83" t="s">
        <v>441</v>
      </c>
      <c r="H483" s="83" t="s">
        <v>1040</v>
      </c>
      <c r="I483" s="95" t="s">
        <v>77</v>
      </c>
      <c r="J483" s="83" t="s">
        <v>91</v>
      </c>
      <c r="K483" s="83" t="s">
        <v>241</v>
      </c>
      <c r="L483" s="95">
        <v>1</v>
      </c>
      <c r="M483" s="106" t="s">
        <v>79</v>
      </c>
      <c r="N483" s="95">
        <v>1</v>
      </c>
      <c r="O483" s="95" t="s">
        <v>379</v>
      </c>
      <c r="P483" s="83" t="s">
        <v>136</v>
      </c>
      <c r="Q483" s="83" t="s">
        <v>137</v>
      </c>
      <c r="R483" s="83" t="s">
        <v>138</v>
      </c>
      <c r="S483" s="83" t="s">
        <v>321</v>
      </c>
      <c r="T483" s="83" t="s">
        <v>704</v>
      </c>
      <c r="U483" s="83">
        <v>2017</v>
      </c>
      <c r="X483" s="102">
        <v>1</v>
      </c>
      <c r="Y483" s="103">
        <f t="shared" si="7"/>
        <v>1</v>
      </c>
    </row>
    <row r="484" spans="1:25" ht="90" x14ac:dyDescent="0.2">
      <c r="A484" s="95">
        <v>4</v>
      </c>
      <c r="B484" s="105" t="s">
        <v>433</v>
      </c>
      <c r="C484" s="83" t="s">
        <v>1004</v>
      </c>
      <c r="D484" s="83" t="s">
        <v>1005</v>
      </c>
      <c r="E484" s="83" t="s">
        <v>1006</v>
      </c>
      <c r="F484" s="83" t="s">
        <v>439</v>
      </c>
      <c r="G484" s="83" t="s">
        <v>441</v>
      </c>
      <c r="H484" s="83" t="s">
        <v>1032</v>
      </c>
      <c r="I484" s="95" t="s">
        <v>77</v>
      </c>
      <c r="J484" s="83" t="s">
        <v>91</v>
      </c>
      <c r="K484" s="83" t="s">
        <v>1066</v>
      </c>
      <c r="L484" s="95">
        <v>1</v>
      </c>
      <c r="M484" s="106" t="s">
        <v>79</v>
      </c>
      <c r="N484" s="95">
        <v>3</v>
      </c>
      <c r="O484" s="95" t="s">
        <v>379</v>
      </c>
      <c r="P484" s="83" t="s">
        <v>136</v>
      </c>
      <c r="Q484" s="83" t="s">
        <v>137</v>
      </c>
      <c r="R484" s="83" t="s">
        <v>138</v>
      </c>
      <c r="S484" s="83" t="s">
        <v>242</v>
      </c>
      <c r="T484" s="83" t="s">
        <v>704</v>
      </c>
      <c r="U484" s="83">
        <v>2010</v>
      </c>
      <c r="W484" s="97" t="s">
        <v>1067</v>
      </c>
      <c r="X484" s="102">
        <v>1</v>
      </c>
      <c r="Y484" s="103">
        <f t="shared" si="7"/>
        <v>1</v>
      </c>
    </row>
    <row r="485" spans="1:25" x14ac:dyDescent="0.2">
      <c r="A485" s="95">
        <v>4</v>
      </c>
      <c r="B485" s="105" t="s">
        <v>433</v>
      </c>
      <c r="C485" s="83" t="s">
        <v>1004</v>
      </c>
      <c r="D485" s="83" t="s">
        <v>1005</v>
      </c>
      <c r="E485" s="83" t="s">
        <v>1006</v>
      </c>
      <c r="F485" s="83" t="s">
        <v>439</v>
      </c>
      <c r="G485" s="83" t="s">
        <v>441</v>
      </c>
      <c r="H485" s="83" t="s">
        <v>1032</v>
      </c>
      <c r="I485" s="95" t="s">
        <v>77</v>
      </c>
      <c r="J485" s="83" t="s">
        <v>91</v>
      </c>
      <c r="K485" s="83" t="s">
        <v>1068</v>
      </c>
      <c r="L485" s="95">
        <v>1</v>
      </c>
      <c r="M485" s="106" t="s">
        <v>79</v>
      </c>
      <c r="N485" s="95">
        <v>3</v>
      </c>
      <c r="O485" s="95" t="s">
        <v>379</v>
      </c>
      <c r="P485" s="83" t="s">
        <v>136</v>
      </c>
      <c r="Q485" s="83" t="s">
        <v>137</v>
      </c>
      <c r="R485" s="83" t="s">
        <v>138</v>
      </c>
      <c r="S485" s="83" t="s">
        <v>242</v>
      </c>
      <c r="T485" s="83" t="s">
        <v>704</v>
      </c>
      <c r="U485" s="83">
        <v>2010</v>
      </c>
      <c r="X485" s="102">
        <v>1</v>
      </c>
      <c r="Y485" s="103">
        <f t="shared" si="7"/>
        <v>1</v>
      </c>
    </row>
    <row r="486" spans="1:25" ht="135" x14ac:dyDescent="0.2">
      <c r="A486" s="95">
        <v>4</v>
      </c>
      <c r="B486" s="105" t="s">
        <v>433</v>
      </c>
      <c r="C486" s="83" t="s">
        <v>1004</v>
      </c>
      <c r="D486" s="83" t="s">
        <v>1005</v>
      </c>
      <c r="E486" s="83" t="s">
        <v>1006</v>
      </c>
      <c r="F486" s="83" t="s">
        <v>439</v>
      </c>
      <c r="G486" s="83" t="s">
        <v>441</v>
      </c>
      <c r="H486" s="83" t="s">
        <v>1032</v>
      </c>
      <c r="I486" s="95" t="s">
        <v>77</v>
      </c>
      <c r="J486" s="83" t="s">
        <v>91</v>
      </c>
      <c r="K486" s="83" t="s">
        <v>1069</v>
      </c>
      <c r="L486" s="95">
        <v>1</v>
      </c>
      <c r="M486" s="106" t="s">
        <v>79</v>
      </c>
      <c r="N486" s="95">
        <v>3</v>
      </c>
      <c r="O486" s="95" t="s">
        <v>379</v>
      </c>
      <c r="P486" s="83" t="s">
        <v>283</v>
      </c>
      <c r="Q486" s="83" t="s">
        <v>137</v>
      </c>
      <c r="R486" s="83" t="s">
        <v>138</v>
      </c>
      <c r="S486" s="83" t="s">
        <v>1070</v>
      </c>
      <c r="T486" s="83" t="s">
        <v>1071</v>
      </c>
      <c r="U486" s="83">
        <v>1998</v>
      </c>
      <c r="W486" s="97" t="s">
        <v>1072</v>
      </c>
      <c r="X486" s="102">
        <v>1</v>
      </c>
      <c r="Y486" s="103">
        <f t="shared" si="7"/>
        <v>1</v>
      </c>
    </row>
    <row r="487" spans="1:25" x14ac:dyDescent="0.2">
      <c r="A487" s="95">
        <v>4</v>
      </c>
      <c r="B487" s="105" t="s">
        <v>433</v>
      </c>
      <c r="C487" s="83" t="s">
        <v>1004</v>
      </c>
      <c r="D487" s="83" t="s">
        <v>1005</v>
      </c>
      <c r="E487" s="83" t="s">
        <v>1006</v>
      </c>
      <c r="F487" s="83" t="s">
        <v>439</v>
      </c>
      <c r="G487" s="83" t="s">
        <v>441</v>
      </c>
      <c r="H487" s="83" t="s">
        <v>1032</v>
      </c>
      <c r="I487" s="95" t="s">
        <v>77</v>
      </c>
      <c r="J487" s="83" t="s">
        <v>91</v>
      </c>
      <c r="K487" s="83" t="s">
        <v>141</v>
      </c>
      <c r="L487" s="95">
        <v>1</v>
      </c>
      <c r="M487" s="106" t="s">
        <v>116</v>
      </c>
      <c r="N487" s="95">
        <v>1</v>
      </c>
      <c r="O487" s="95" t="s">
        <v>379</v>
      </c>
      <c r="P487" s="83" t="s">
        <v>142</v>
      </c>
      <c r="Q487" s="83" t="s">
        <v>137</v>
      </c>
      <c r="U487" s="83">
        <v>0</v>
      </c>
      <c r="X487" s="102">
        <v>1</v>
      </c>
      <c r="Y487" s="103">
        <f t="shared" si="7"/>
        <v>1</v>
      </c>
    </row>
    <row r="488" spans="1:25" x14ac:dyDescent="0.2">
      <c r="A488" s="95">
        <v>4</v>
      </c>
      <c r="B488" s="105" t="s">
        <v>433</v>
      </c>
      <c r="C488" s="83" t="s">
        <v>1004</v>
      </c>
      <c r="D488" s="83" t="s">
        <v>1005</v>
      </c>
      <c r="E488" s="83" t="s">
        <v>1006</v>
      </c>
      <c r="F488" s="83" t="s">
        <v>439</v>
      </c>
      <c r="G488" s="83" t="s">
        <v>441</v>
      </c>
      <c r="H488" s="83" t="s">
        <v>150</v>
      </c>
      <c r="I488" s="95" t="s">
        <v>82</v>
      </c>
      <c r="J488" s="83" t="s">
        <v>144</v>
      </c>
      <c r="K488" s="83" t="s">
        <v>145</v>
      </c>
      <c r="L488" s="95">
        <v>1</v>
      </c>
      <c r="M488" s="106" t="s">
        <v>79</v>
      </c>
      <c r="N488" s="95">
        <v>3</v>
      </c>
      <c r="O488" s="95" t="s">
        <v>381</v>
      </c>
      <c r="P488" s="83" t="s">
        <v>146</v>
      </c>
      <c r="Q488" s="83" t="s">
        <v>147</v>
      </c>
      <c r="U488" s="83">
        <v>0</v>
      </c>
      <c r="V488" s="96" t="s">
        <v>81</v>
      </c>
      <c r="X488" s="102">
        <v>1</v>
      </c>
      <c r="Y488" s="103">
        <f t="shared" si="7"/>
        <v>1</v>
      </c>
    </row>
    <row r="489" spans="1:25" x14ac:dyDescent="0.2">
      <c r="A489" s="95">
        <v>4</v>
      </c>
      <c r="B489" s="105" t="s">
        <v>433</v>
      </c>
      <c r="C489" s="83" t="s">
        <v>1004</v>
      </c>
      <c r="D489" s="83" t="s">
        <v>1005</v>
      </c>
      <c r="E489" s="83" t="s">
        <v>1006</v>
      </c>
      <c r="F489" s="83" t="s">
        <v>439</v>
      </c>
      <c r="G489" s="83" t="s">
        <v>441</v>
      </c>
      <c r="H489" s="83" t="s">
        <v>190</v>
      </c>
      <c r="I489" s="95" t="s">
        <v>82</v>
      </c>
      <c r="J489" s="83" t="s">
        <v>144</v>
      </c>
      <c r="K489" s="83" t="s">
        <v>145</v>
      </c>
      <c r="L489" s="95">
        <v>1</v>
      </c>
      <c r="M489" s="106" t="s">
        <v>79</v>
      </c>
      <c r="N489" s="95">
        <v>3</v>
      </c>
      <c r="O489" s="95" t="s">
        <v>381</v>
      </c>
      <c r="P489" s="83" t="s">
        <v>146</v>
      </c>
      <c r="Q489" s="83" t="s">
        <v>147</v>
      </c>
      <c r="U489" s="83">
        <v>0</v>
      </c>
      <c r="V489" s="96" t="s">
        <v>81</v>
      </c>
      <c r="X489" s="102">
        <v>1</v>
      </c>
      <c r="Y489" s="103">
        <f t="shared" si="7"/>
        <v>1</v>
      </c>
    </row>
    <row r="490" spans="1:25" x14ac:dyDescent="0.2">
      <c r="A490" s="95">
        <v>4</v>
      </c>
      <c r="B490" s="105" t="s">
        <v>433</v>
      </c>
      <c r="C490" s="83" t="s">
        <v>1004</v>
      </c>
      <c r="D490" s="83" t="s">
        <v>1005</v>
      </c>
      <c r="E490" s="83" t="s">
        <v>1006</v>
      </c>
      <c r="F490" s="83" t="s">
        <v>439</v>
      </c>
      <c r="G490" s="83" t="s">
        <v>441</v>
      </c>
      <c r="H490" s="83" t="s">
        <v>156</v>
      </c>
      <c r="I490" s="95" t="s">
        <v>82</v>
      </c>
      <c r="J490" s="83" t="s">
        <v>144</v>
      </c>
      <c r="K490" s="83" t="s">
        <v>145</v>
      </c>
      <c r="L490" s="95">
        <v>1</v>
      </c>
      <c r="M490" s="106" t="s">
        <v>79</v>
      </c>
      <c r="N490" s="95">
        <v>3</v>
      </c>
      <c r="O490" s="95" t="s">
        <v>381</v>
      </c>
      <c r="P490" s="83" t="s">
        <v>146</v>
      </c>
      <c r="Q490" s="83" t="s">
        <v>147</v>
      </c>
      <c r="U490" s="83">
        <v>0</v>
      </c>
      <c r="V490" s="96" t="s">
        <v>81</v>
      </c>
      <c r="X490" s="102">
        <v>1</v>
      </c>
      <c r="Y490" s="103">
        <f t="shared" si="7"/>
        <v>1</v>
      </c>
    </row>
    <row r="491" spans="1:25" x14ac:dyDescent="0.2">
      <c r="A491" s="95">
        <v>4</v>
      </c>
      <c r="B491" s="105" t="s">
        <v>433</v>
      </c>
      <c r="C491" s="83" t="s">
        <v>1004</v>
      </c>
      <c r="D491" s="83" t="s">
        <v>1005</v>
      </c>
      <c r="E491" s="83" t="s">
        <v>1006</v>
      </c>
      <c r="F491" s="83" t="s">
        <v>439</v>
      </c>
      <c r="G491" s="83" t="s">
        <v>441</v>
      </c>
      <c r="H491" s="83" t="s">
        <v>143</v>
      </c>
      <c r="I491" s="95" t="s">
        <v>82</v>
      </c>
      <c r="J491" s="83" t="s">
        <v>144</v>
      </c>
      <c r="K491" s="83" t="s">
        <v>145</v>
      </c>
      <c r="L491" s="95">
        <v>2</v>
      </c>
      <c r="M491" s="106" t="s">
        <v>79</v>
      </c>
      <c r="N491" s="95">
        <v>3</v>
      </c>
      <c r="O491" s="95" t="s">
        <v>381</v>
      </c>
      <c r="P491" s="83" t="s">
        <v>146</v>
      </c>
      <c r="Q491" s="83" t="s">
        <v>147</v>
      </c>
      <c r="U491" s="83">
        <v>0</v>
      </c>
      <c r="V491" s="96" t="s">
        <v>81</v>
      </c>
      <c r="X491" s="102">
        <v>1</v>
      </c>
      <c r="Y491" s="103">
        <f t="shared" si="7"/>
        <v>2</v>
      </c>
    </row>
    <row r="492" spans="1:25" x14ac:dyDescent="0.2">
      <c r="A492" s="95">
        <v>4</v>
      </c>
      <c r="B492" s="105" t="s">
        <v>433</v>
      </c>
      <c r="C492" s="83" t="s">
        <v>1004</v>
      </c>
      <c r="D492" s="83" t="s">
        <v>1005</v>
      </c>
      <c r="E492" s="83" t="s">
        <v>1006</v>
      </c>
      <c r="F492" s="83" t="s">
        <v>439</v>
      </c>
      <c r="G492" s="83" t="s">
        <v>441</v>
      </c>
      <c r="H492" s="83" t="s">
        <v>143</v>
      </c>
      <c r="I492" s="95" t="s">
        <v>82</v>
      </c>
      <c r="J492" s="83" t="s">
        <v>144</v>
      </c>
      <c r="K492" s="83" t="s">
        <v>148</v>
      </c>
      <c r="L492" s="95">
        <v>6</v>
      </c>
      <c r="M492" s="106" t="s">
        <v>79</v>
      </c>
      <c r="N492" s="95">
        <v>2</v>
      </c>
      <c r="O492" s="95" t="s">
        <v>381</v>
      </c>
      <c r="P492" s="83" t="s">
        <v>149</v>
      </c>
      <c r="Q492" s="83" t="s">
        <v>147</v>
      </c>
      <c r="U492" s="83">
        <v>2010</v>
      </c>
      <c r="V492" s="96" t="s">
        <v>81</v>
      </c>
      <c r="X492" s="102">
        <v>1</v>
      </c>
      <c r="Y492" s="103">
        <f t="shared" si="7"/>
        <v>6</v>
      </c>
    </row>
    <row r="493" spans="1:25" x14ac:dyDescent="0.2">
      <c r="A493" s="95">
        <v>4</v>
      </c>
      <c r="B493" s="105" t="s">
        <v>433</v>
      </c>
      <c r="C493" s="83" t="s">
        <v>1004</v>
      </c>
      <c r="D493" s="83" t="s">
        <v>1005</v>
      </c>
      <c r="E493" s="83" t="s">
        <v>1006</v>
      </c>
      <c r="F493" s="83" t="s">
        <v>439</v>
      </c>
      <c r="G493" s="83" t="s">
        <v>441</v>
      </c>
      <c r="H493" s="83" t="s">
        <v>1008</v>
      </c>
      <c r="I493" s="95" t="s">
        <v>82</v>
      </c>
      <c r="J493" s="83" t="s">
        <v>91</v>
      </c>
      <c r="K493" s="83" t="s">
        <v>151</v>
      </c>
      <c r="L493" s="95">
        <v>16</v>
      </c>
      <c r="M493" s="106" t="s">
        <v>79</v>
      </c>
      <c r="N493" s="95">
        <v>3</v>
      </c>
      <c r="O493" s="95" t="s">
        <v>382</v>
      </c>
      <c r="P493" s="83" t="s">
        <v>152</v>
      </c>
      <c r="Q493" s="83" t="s">
        <v>153</v>
      </c>
      <c r="U493" s="83">
        <v>0</v>
      </c>
      <c r="X493" s="102">
        <v>1</v>
      </c>
      <c r="Y493" s="103">
        <f t="shared" si="7"/>
        <v>16</v>
      </c>
    </row>
    <row r="494" spans="1:25" x14ac:dyDescent="0.2">
      <c r="A494" s="95">
        <v>4</v>
      </c>
      <c r="B494" s="105" t="s">
        <v>433</v>
      </c>
      <c r="C494" s="83" t="s">
        <v>1004</v>
      </c>
      <c r="D494" s="83" t="s">
        <v>1005</v>
      </c>
      <c r="E494" s="83" t="s">
        <v>1006</v>
      </c>
      <c r="F494" s="83" t="s">
        <v>439</v>
      </c>
      <c r="G494" s="83" t="s">
        <v>441</v>
      </c>
      <c r="H494" s="83" t="s">
        <v>190</v>
      </c>
      <c r="I494" s="95" t="s">
        <v>82</v>
      </c>
      <c r="J494" s="83" t="s">
        <v>144</v>
      </c>
      <c r="K494" s="83" t="s">
        <v>154</v>
      </c>
      <c r="L494" s="95">
        <v>2</v>
      </c>
      <c r="M494" s="106" t="s">
        <v>79</v>
      </c>
      <c r="N494" s="95">
        <v>1</v>
      </c>
      <c r="O494" s="95" t="s">
        <v>382</v>
      </c>
      <c r="P494" s="83" t="s">
        <v>155</v>
      </c>
      <c r="Q494" s="83" t="s">
        <v>153</v>
      </c>
      <c r="U494" s="83">
        <v>0</v>
      </c>
      <c r="X494" s="102">
        <v>1</v>
      </c>
      <c r="Y494" s="103">
        <f t="shared" si="7"/>
        <v>2</v>
      </c>
    </row>
    <row r="495" spans="1:25" x14ac:dyDescent="0.2">
      <c r="A495" s="95">
        <v>4</v>
      </c>
      <c r="B495" s="105" t="s">
        <v>433</v>
      </c>
      <c r="C495" s="83" t="s">
        <v>1004</v>
      </c>
      <c r="D495" s="83" t="s">
        <v>1005</v>
      </c>
      <c r="E495" s="83" t="s">
        <v>1006</v>
      </c>
      <c r="F495" s="83" t="s">
        <v>439</v>
      </c>
      <c r="G495" s="83" t="s">
        <v>441</v>
      </c>
      <c r="H495" s="83" t="s">
        <v>296</v>
      </c>
      <c r="I495" s="95" t="s">
        <v>82</v>
      </c>
      <c r="J495" s="83" t="s">
        <v>144</v>
      </c>
      <c r="K495" s="83" t="s">
        <v>154</v>
      </c>
      <c r="L495" s="95">
        <v>2</v>
      </c>
      <c r="M495" s="106" t="s">
        <v>79</v>
      </c>
      <c r="N495" s="95">
        <v>1</v>
      </c>
      <c r="O495" s="95" t="s">
        <v>382</v>
      </c>
      <c r="P495" s="83" t="s">
        <v>155</v>
      </c>
      <c r="Q495" s="83" t="s">
        <v>153</v>
      </c>
      <c r="U495" s="83">
        <v>0</v>
      </c>
      <c r="X495" s="102">
        <v>1</v>
      </c>
      <c r="Y495" s="103">
        <f t="shared" si="7"/>
        <v>2</v>
      </c>
    </row>
    <row r="496" spans="1:25" x14ac:dyDescent="0.2">
      <c r="A496" s="95">
        <v>4</v>
      </c>
      <c r="B496" s="105" t="s">
        <v>433</v>
      </c>
      <c r="C496" s="83" t="s">
        <v>1004</v>
      </c>
      <c r="D496" s="83" t="s">
        <v>1005</v>
      </c>
      <c r="E496" s="83" t="s">
        <v>1006</v>
      </c>
      <c r="F496" s="83" t="s">
        <v>439</v>
      </c>
      <c r="G496" s="83" t="s">
        <v>441</v>
      </c>
      <c r="H496" s="83" t="s">
        <v>143</v>
      </c>
      <c r="I496" s="95" t="s">
        <v>82</v>
      </c>
      <c r="J496" s="83" t="s">
        <v>144</v>
      </c>
      <c r="K496" s="83" t="s">
        <v>154</v>
      </c>
      <c r="L496" s="95">
        <v>1</v>
      </c>
      <c r="M496" s="106" t="s">
        <v>79</v>
      </c>
      <c r="N496" s="95">
        <v>1</v>
      </c>
      <c r="O496" s="95" t="s">
        <v>382</v>
      </c>
      <c r="P496" s="83" t="s">
        <v>155</v>
      </c>
      <c r="Q496" s="83" t="s">
        <v>153</v>
      </c>
      <c r="U496" s="83">
        <v>0</v>
      </c>
      <c r="X496" s="102">
        <v>1</v>
      </c>
      <c r="Y496" s="103">
        <f t="shared" si="7"/>
        <v>1</v>
      </c>
    </row>
    <row r="497" spans="1:25" x14ac:dyDescent="0.2">
      <c r="A497" s="95">
        <v>4</v>
      </c>
      <c r="B497" s="105" t="s">
        <v>433</v>
      </c>
      <c r="C497" s="83" t="s">
        <v>1004</v>
      </c>
      <c r="D497" s="83" t="s">
        <v>1005</v>
      </c>
      <c r="E497" s="83" t="s">
        <v>1006</v>
      </c>
      <c r="F497" s="83" t="s">
        <v>439</v>
      </c>
      <c r="G497" s="83" t="s">
        <v>441</v>
      </c>
      <c r="H497" s="83" t="s">
        <v>157</v>
      </c>
      <c r="I497" s="95" t="s">
        <v>82</v>
      </c>
      <c r="J497" s="83" t="s">
        <v>144</v>
      </c>
      <c r="K497" s="83" t="s">
        <v>154</v>
      </c>
      <c r="L497" s="95">
        <v>1</v>
      </c>
      <c r="M497" s="106" t="s">
        <v>79</v>
      </c>
      <c r="N497" s="95">
        <v>2</v>
      </c>
      <c r="O497" s="95" t="s">
        <v>382</v>
      </c>
      <c r="P497" s="83" t="s">
        <v>155</v>
      </c>
      <c r="Q497" s="83" t="s">
        <v>153</v>
      </c>
      <c r="U497" s="83">
        <v>0</v>
      </c>
      <c r="X497" s="102">
        <v>1</v>
      </c>
      <c r="Y497" s="103">
        <f t="shared" si="7"/>
        <v>1</v>
      </c>
    </row>
    <row r="498" spans="1:25" x14ac:dyDescent="0.2">
      <c r="A498" s="95">
        <v>4</v>
      </c>
      <c r="B498" s="105" t="s">
        <v>433</v>
      </c>
      <c r="C498" s="83" t="s">
        <v>1004</v>
      </c>
      <c r="D498" s="83" t="s">
        <v>1005</v>
      </c>
      <c r="E498" s="83" t="s">
        <v>1006</v>
      </c>
      <c r="F498" s="83" t="s">
        <v>439</v>
      </c>
      <c r="G498" s="83" t="s">
        <v>441</v>
      </c>
      <c r="H498" s="83" t="s">
        <v>297</v>
      </c>
      <c r="I498" s="95" t="s">
        <v>82</v>
      </c>
      <c r="J498" s="83" t="s">
        <v>144</v>
      </c>
      <c r="K498" s="83" t="s">
        <v>154</v>
      </c>
      <c r="L498" s="95">
        <v>1</v>
      </c>
      <c r="M498" s="106" t="s">
        <v>79</v>
      </c>
      <c r="N498" s="95">
        <v>1</v>
      </c>
      <c r="O498" s="95" t="s">
        <v>382</v>
      </c>
      <c r="P498" s="83" t="s">
        <v>155</v>
      </c>
      <c r="Q498" s="83" t="s">
        <v>153</v>
      </c>
      <c r="U498" s="83">
        <v>0</v>
      </c>
      <c r="X498" s="102">
        <v>1</v>
      </c>
      <c r="Y498" s="103">
        <f t="shared" si="7"/>
        <v>1</v>
      </c>
    </row>
    <row r="499" spans="1:25" x14ac:dyDescent="0.2">
      <c r="A499" s="95">
        <v>4</v>
      </c>
      <c r="B499" s="105" t="s">
        <v>433</v>
      </c>
      <c r="C499" s="83" t="s">
        <v>1004</v>
      </c>
      <c r="D499" s="83" t="s">
        <v>1005</v>
      </c>
      <c r="E499" s="83" t="s">
        <v>1006</v>
      </c>
      <c r="F499" s="83" t="s">
        <v>439</v>
      </c>
      <c r="G499" s="83" t="s">
        <v>441</v>
      </c>
      <c r="H499" s="83" t="s">
        <v>150</v>
      </c>
      <c r="I499" s="95" t="s">
        <v>82</v>
      </c>
      <c r="J499" s="83" t="s">
        <v>144</v>
      </c>
      <c r="K499" s="83" t="s">
        <v>154</v>
      </c>
      <c r="L499" s="95">
        <v>1</v>
      </c>
      <c r="M499" s="106" t="s">
        <v>79</v>
      </c>
      <c r="N499" s="95">
        <v>1</v>
      </c>
      <c r="O499" s="95" t="s">
        <v>382</v>
      </c>
      <c r="P499" s="83" t="s">
        <v>155</v>
      </c>
      <c r="Q499" s="83" t="s">
        <v>153</v>
      </c>
      <c r="U499" s="83">
        <v>0</v>
      </c>
      <c r="X499" s="102">
        <v>1</v>
      </c>
      <c r="Y499" s="103">
        <f t="shared" si="7"/>
        <v>1</v>
      </c>
    </row>
    <row r="500" spans="1:25" x14ac:dyDescent="0.2">
      <c r="A500" s="95">
        <v>4</v>
      </c>
      <c r="B500" s="105" t="s">
        <v>433</v>
      </c>
      <c r="C500" s="83" t="s">
        <v>1004</v>
      </c>
      <c r="D500" s="83" t="s">
        <v>1005</v>
      </c>
      <c r="E500" s="83" t="s">
        <v>1006</v>
      </c>
      <c r="F500" s="83" t="s">
        <v>439</v>
      </c>
      <c r="G500" s="83" t="s">
        <v>441</v>
      </c>
      <c r="H500" s="83" t="s">
        <v>985</v>
      </c>
      <c r="I500" s="95" t="s">
        <v>82</v>
      </c>
      <c r="J500" s="83" t="s">
        <v>144</v>
      </c>
      <c r="K500" s="83" t="s">
        <v>154</v>
      </c>
      <c r="L500" s="95">
        <v>2</v>
      </c>
      <c r="M500" s="106" t="s">
        <v>79</v>
      </c>
      <c r="N500" s="95">
        <v>1</v>
      </c>
      <c r="O500" s="95" t="s">
        <v>382</v>
      </c>
      <c r="P500" s="83" t="s">
        <v>155</v>
      </c>
      <c r="Q500" s="83" t="s">
        <v>153</v>
      </c>
      <c r="U500" s="83">
        <v>0</v>
      </c>
      <c r="X500" s="102">
        <v>1</v>
      </c>
      <c r="Y500" s="103">
        <f t="shared" si="7"/>
        <v>2</v>
      </c>
    </row>
    <row r="501" spans="1:25" x14ac:dyDescent="0.2">
      <c r="A501" s="95">
        <v>4</v>
      </c>
      <c r="B501" s="105" t="s">
        <v>433</v>
      </c>
      <c r="C501" s="83" t="s">
        <v>1004</v>
      </c>
      <c r="D501" s="83" t="s">
        <v>1005</v>
      </c>
      <c r="E501" s="83" t="s">
        <v>1006</v>
      </c>
      <c r="F501" s="83" t="s">
        <v>439</v>
      </c>
      <c r="G501" s="83" t="s">
        <v>441</v>
      </c>
      <c r="H501" s="83" t="s">
        <v>1008</v>
      </c>
      <c r="I501" s="95" t="s">
        <v>82</v>
      </c>
      <c r="J501" s="83" t="s">
        <v>91</v>
      </c>
      <c r="K501" s="83" t="s">
        <v>154</v>
      </c>
      <c r="L501" s="95">
        <v>50</v>
      </c>
      <c r="M501" s="106" t="s">
        <v>79</v>
      </c>
      <c r="N501" s="95">
        <v>3</v>
      </c>
      <c r="O501" s="95" t="s">
        <v>382</v>
      </c>
      <c r="P501" s="83" t="s">
        <v>155</v>
      </c>
      <c r="Q501" s="83" t="s">
        <v>153</v>
      </c>
      <c r="U501" s="83">
        <v>0</v>
      </c>
      <c r="X501" s="102">
        <v>1</v>
      </c>
      <c r="Y501" s="103">
        <f t="shared" si="7"/>
        <v>50</v>
      </c>
    </row>
    <row r="502" spans="1:25" x14ac:dyDescent="0.2">
      <c r="A502" s="95">
        <v>4</v>
      </c>
      <c r="B502" s="105" t="s">
        <v>433</v>
      </c>
      <c r="C502" s="83" t="s">
        <v>1004</v>
      </c>
      <c r="D502" s="83" t="s">
        <v>1005</v>
      </c>
      <c r="E502" s="83" t="s">
        <v>1006</v>
      </c>
      <c r="F502" s="83" t="s">
        <v>439</v>
      </c>
      <c r="G502" s="83" t="s">
        <v>441</v>
      </c>
      <c r="H502" s="83" t="s">
        <v>1008</v>
      </c>
      <c r="I502" s="95" t="s">
        <v>82</v>
      </c>
      <c r="J502" s="83" t="s">
        <v>91</v>
      </c>
      <c r="K502" s="83" t="s">
        <v>184</v>
      </c>
      <c r="L502" s="95">
        <v>4129</v>
      </c>
      <c r="M502" s="106" t="s">
        <v>159</v>
      </c>
      <c r="N502" s="95">
        <v>1</v>
      </c>
      <c r="O502" s="95" t="s">
        <v>382</v>
      </c>
      <c r="P502" s="83" t="s">
        <v>185</v>
      </c>
      <c r="Q502" s="83" t="s">
        <v>153</v>
      </c>
      <c r="U502" s="83">
        <v>0</v>
      </c>
      <c r="V502" s="96" t="s">
        <v>81</v>
      </c>
      <c r="X502" s="102">
        <v>1</v>
      </c>
      <c r="Y502" s="103">
        <f t="shared" si="7"/>
        <v>4129</v>
      </c>
    </row>
    <row r="503" spans="1:25" x14ac:dyDescent="0.2">
      <c r="A503" s="95">
        <v>4</v>
      </c>
      <c r="B503" s="105" t="s">
        <v>433</v>
      </c>
      <c r="C503" s="83" t="s">
        <v>1004</v>
      </c>
      <c r="D503" s="83" t="s">
        <v>1005</v>
      </c>
      <c r="E503" s="83" t="s">
        <v>1006</v>
      </c>
      <c r="F503" s="83" t="s">
        <v>439</v>
      </c>
      <c r="G503" s="83" t="s">
        <v>441</v>
      </c>
      <c r="H503" s="83" t="s">
        <v>1008</v>
      </c>
      <c r="I503" s="95" t="s">
        <v>82</v>
      </c>
      <c r="J503" s="83" t="s">
        <v>91</v>
      </c>
      <c r="K503" s="83" t="s">
        <v>184</v>
      </c>
      <c r="L503" s="95">
        <v>4129</v>
      </c>
      <c r="M503" s="106" t="s">
        <v>159</v>
      </c>
      <c r="N503" s="95">
        <v>1</v>
      </c>
      <c r="O503" s="95" t="s">
        <v>382</v>
      </c>
      <c r="P503" s="83" t="s">
        <v>185</v>
      </c>
      <c r="Q503" s="83" t="s">
        <v>153</v>
      </c>
      <c r="U503" s="83">
        <v>0</v>
      </c>
      <c r="V503" s="96" t="s">
        <v>81</v>
      </c>
      <c r="X503" s="102">
        <v>1</v>
      </c>
      <c r="Y503" s="103">
        <f t="shared" si="7"/>
        <v>4129</v>
      </c>
    </row>
    <row r="504" spans="1:25" x14ac:dyDescent="0.2">
      <c r="A504" s="95">
        <v>4</v>
      </c>
      <c r="B504" s="105" t="s">
        <v>433</v>
      </c>
      <c r="C504" s="83" t="s">
        <v>1004</v>
      </c>
      <c r="D504" s="83" t="s">
        <v>1005</v>
      </c>
      <c r="E504" s="83" t="s">
        <v>1006</v>
      </c>
      <c r="F504" s="83" t="s">
        <v>439</v>
      </c>
      <c r="G504" s="83" t="s">
        <v>441</v>
      </c>
      <c r="H504" s="83" t="s">
        <v>1008</v>
      </c>
      <c r="I504" s="95" t="s">
        <v>82</v>
      </c>
      <c r="J504" s="83" t="s">
        <v>91</v>
      </c>
      <c r="K504" s="83" t="s">
        <v>158</v>
      </c>
      <c r="L504" s="95">
        <v>4129</v>
      </c>
      <c r="M504" s="106" t="s">
        <v>159</v>
      </c>
      <c r="N504" s="95">
        <v>1</v>
      </c>
      <c r="O504" s="95" t="s">
        <v>382</v>
      </c>
      <c r="P504" s="83" t="s">
        <v>160</v>
      </c>
      <c r="Q504" s="83" t="s">
        <v>153</v>
      </c>
      <c r="U504" s="83">
        <v>0</v>
      </c>
      <c r="V504" s="96" t="s">
        <v>81</v>
      </c>
      <c r="X504" s="102">
        <v>1</v>
      </c>
      <c r="Y504" s="103">
        <f t="shared" si="7"/>
        <v>4129</v>
      </c>
    </row>
    <row r="505" spans="1:25" ht="75" x14ac:dyDescent="0.2">
      <c r="A505" s="95">
        <v>4</v>
      </c>
      <c r="B505" s="105" t="s">
        <v>433</v>
      </c>
      <c r="C505" s="83" t="s">
        <v>1004</v>
      </c>
      <c r="D505" s="83" t="s">
        <v>1005</v>
      </c>
      <c r="E505" s="83" t="s">
        <v>1006</v>
      </c>
      <c r="F505" s="83" t="s">
        <v>439</v>
      </c>
      <c r="G505" s="83" t="s">
        <v>441</v>
      </c>
      <c r="H505" s="83" t="s">
        <v>1008</v>
      </c>
      <c r="I505" s="95" t="s">
        <v>82</v>
      </c>
      <c r="J505" s="83" t="s">
        <v>91</v>
      </c>
      <c r="K505" s="83" t="s">
        <v>158</v>
      </c>
      <c r="L505" s="95">
        <v>4129</v>
      </c>
      <c r="M505" s="106" t="s">
        <v>159</v>
      </c>
      <c r="N505" s="95">
        <v>2</v>
      </c>
      <c r="O505" s="95" t="s">
        <v>382</v>
      </c>
      <c r="P505" s="83" t="s">
        <v>160</v>
      </c>
      <c r="Q505" s="83" t="s">
        <v>153</v>
      </c>
      <c r="U505" s="83">
        <v>0</v>
      </c>
      <c r="V505" s="96" t="s">
        <v>81</v>
      </c>
      <c r="W505" s="97" t="s">
        <v>1073</v>
      </c>
      <c r="X505" s="102">
        <v>1</v>
      </c>
      <c r="Y505" s="103">
        <f t="shared" si="7"/>
        <v>4129</v>
      </c>
    </row>
    <row r="506" spans="1:25" x14ac:dyDescent="0.2">
      <c r="A506" s="95">
        <v>4</v>
      </c>
      <c r="B506" s="105" t="s">
        <v>433</v>
      </c>
      <c r="C506" s="83" t="s">
        <v>1004</v>
      </c>
      <c r="D506" s="83" t="s">
        <v>1005</v>
      </c>
      <c r="E506" s="83" t="s">
        <v>1006</v>
      </c>
      <c r="F506" s="83" t="s">
        <v>439</v>
      </c>
      <c r="G506" s="83" t="s">
        <v>441</v>
      </c>
      <c r="H506" s="83" t="s">
        <v>1074</v>
      </c>
      <c r="I506" s="95" t="s">
        <v>82</v>
      </c>
      <c r="J506" s="83" t="s">
        <v>91</v>
      </c>
      <c r="K506" s="83" t="s">
        <v>1075</v>
      </c>
      <c r="L506" s="95">
        <v>1</v>
      </c>
      <c r="M506" s="106" t="s">
        <v>79</v>
      </c>
      <c r="N506" s="95">
        <v>1</v>
      </c>
      <c r="O506" s="95" t="s">
        <v>383</v>
      </c>
      <c r="P506" s="83" t="s">
        <v>164</v>
      </c>
      <c r="Q506" s="83" t="s">
        <v>162</v>
      </c>
      <c r="R506" s="83" t="s">
        <v>1076</v>
      </c>
      <c r="U506" s="83">
        <v>0</v>
      </c>
      <c r="X506" s="102">
        <v>1</v>
      </c>
      <c r="Y506" s="103">
        <f t="shared" si="7"/>
        <v>1</v>
      </c>
    </row>
    <row r="507" spans="1:25" x14ac:dyDescent="0.2">
      <c r="A507" s="95">
        <v>4</v>
      </c>
      <c r="B507" s="105" t="s">
        <v>433</v>
      </c>
      <c r="C507" s="83" t="s">
        <v>1004</v>
      </c>
      <c r="D507" s="83" t="s">
        <v>1005</v>
      </c>
      <c r="E507" s="83" t="s">
        <v>1006</v>
      </c>
      <c r="F507" s="83" t="s">
        <v>439</v>
      </c>
      <c r="G507" s="83" t="s">
        <v>441</v>
      </c>
      <c r="H507" s="83" t="s">
        <v>1077</v>
      </c>
      <c r="I507" s="95" t="s">
        <v>82</v>
      </c>
      <c r="J507" s="83" t="s">
        <v>91</v>
      </c>
      <c r="K507" s="83" t="s">
        <v>1078</v>
      </c>
      <c r="L507" s="95">
        <v>1</v>
      </c>
      <c r="M507" s="106" t="s">
        <v>79</v>
      </c>
      <c r="N507" s="95">
        <v>2</v>
      </c>
      <c r="O507" s="95" t="s">
        <v>383</v>
      </c>
      <c r="P507" s="83" t="s">
        <v>164</v>
      </c>
      <c r="Q507" s="83" t="s">
        <v>162</v>
      </c>
      <c r="R507" s="83" t="s">
        <v>208</v>
      </c>
      <c r="U507" s="83">
        <v>0</v>
      </c>
      <c r="W507" s="97" t="s">
        <v>1079</v>
      </c>
      <c r="X507" s="102">
        <v>1</v>
      </c>
      <c r="Y507" s="103">
        <f t="shared" si="7"/>
        <v>1</v>
      </c>
    </row>
    <row r="508" spans="1:25" x14ac:dyDescent="0.2">
      <c r="A508" s="95">
        <v>4</v>
      </c>
      <c r="B508" s="105" t="s">
        <v>433</v>
      </c>
      <c r="C508" s="83" t="s">
        <v>1004</v>
      </c>
      <c r="D508" s="83" t="s">
        <v>1005</v>
      </c>
      <c r="E508" s="83" t="s">
        <v>1006</v>
      </c>
      <c r="F508" s="83" t="s">
        <v>439</v>
      </c>
      <c r="G508" s="83" t="s">
        <v>441</v>
      </c>
      <c r="H508" s="83" t="s">
        <v>1080</v>
      </c>
      <c r="I508" s="95" t="s">
        <v>82</v>
      </c>
      <c r="J508" s="83" t="s">
        <v>91</v>
      </c>
      <c r="K508" s="83" t="s">
        <v>1081</v>
      </c>
      <c r="L508" s="95">
        <v>1</v>
      </c>
      <c r="M508" s="106" t="s">
        <v>79</v>
      </c>
      <c r="N508" s="95">
        <v>1</v>
      </c>
      <c r="O508" s="95" t="s">
        <v>383</v>
      </c>
      <c r="P508" s="83" t="s">
        <v>164</v>
      </c>
      <c r="Q508" s="83" t="s">
        <v>162</v>
      </c>
      <c r="R508" s="83" t="s">
        <v>384</v>
      </c>
      <c r="U508" s="83">
        <v>0</v>
      </c>
      <c r="W508" s="97" t="s">
        <v>1082</v>
      </c>
      <c r="X508" s="102">
        <v>1</v>
      </c>
      <c r="Y508" s="103">
        <f t="shared" si="7"/>
        <v>1</v>
      </c>
    </row>
    <row r="509" spans="1:25" x14ac:dyDescent="0.2">
      <c r="A509" s="95">
        <v>4</v>
      </c>
      <c r="B509" s="105" t="s">
        <v>433</v>
      </c>
      <c r="C509" s="83" t="s">
        <v>1004</v>
      </c>
      <c r="D509" s="83" t="s">
        <v>1005</v>
      </c>
      <c r="E509" s="83" t="s">
        <v>1006</v>
      </c>
      <c r="F509" s="83" t="s">
        <v>439</v>
      </c>
      <c r="G509" s="83" t="s">
        <v>441</v>
      </c>
      <c r="H509" s="83" t="s">
        <v>1031</v>
      </c>
      <c r="I509" s="95" t="s">
        <v>82</v>
      </c>
      <c r="J509" s="83" t="s">
        <v>91</v>
      </c>
      <c r="K509" s="83" t="s">
        <v>1083</v>
      </c>
      <c r="L509" s="95">
        <v>1</v>
      </c>
      <c r="M509" s="106" t="s">
        <v>79</v>
      </c>
      <c r="N509" s="95">
        <v>1</v>
      </c>
      <c r="O509" s="95" t="s">
        <v>383</v>
      </c>
      <c r="P509" s="83" t="s">
        <v>229</v>
      </c>
      <c r="Q509" s="83" t="s">
        <v>162</v>
      </c>
      <c r="R509" s="83" t="s">
        <v>1084</v>
      </c>
      <c r="U509" s="83">
        <v>2010</v>
      </c>
      <c r="X509" s="102">
        <v>1</v>
      </c>
      <c r="Y509" s="103">
        <f t="shared" si="7"/>
        <v>1</v>
      </c>
    </row>
    <row r="510" spans="1:25" x14ac:dyDescent="0.2">
      <c r="A510" s="95">
        <v>4</v>
      </c>
      <c r="B510" s="105" t="s">
        <v>433</v>
      </c>
      <c r="C510" s="83" t="s">
        <v>1004</v>
      </c>
      <c r="D510" s="83" t="s">
        <v>1005</v>
      </c>
      <c r="E510" s="83" t="s">
        <v>1006</v>
      </c>
      <c r="F510" s="83" t="s">
        <v>439</v>
      </c>
      <c r="G510" s="83" t="s">
        <v>441</v>
      </c>
      <c r="H510" s="83" t="s">
        <v>1085</v>
      </c>
      <c r="I510" s="95" t="s">
        <v>82</v>
      </c>
      <c r="J510" s="83" t="s">
        <v>91</v>
      </c>
      <c r="K510" s="83" t="s">
        <v>1086</v>
      </c>
      <c r="L510" s="95">
        <v>1</v>
      </c>
      <c r="M510" s="106" t="s">
        <v>79</v>
      </c>
      <c r="N510" s="95">
        <v>2</v>
      </c>
      <c r="O510" s="95" t="s">
        <v>383</v>
      </c>
      <c r="P510" s="83" t="s">
        <v>165</v>
      </c>
      <c r="Q510" s="83" t="s">
        <v>162</v>
      </c>
      <c r="R510" s="83" t="s">
        <v>208</v>
      </c>
      <c r="U510" s="83">
        <v>2002</v>
      </c>
      <c r="W510" s="97" t="s">
        <v>1082</v>
      </c>
      <c r="X510" s="102">
        <v>1</v>
      </c>
      <c r="Y510" s="103">
        <f t="shared" si="7"/>
        <v>1</v>
      </c>
    </row>
    <row r="511" spans="1:25" x14ac:dyDescent="0.2">
      <c r="A511" s="95">
        <v>4</v>
      </c>
      <c r="B511" s="105" t="s">
        <v>433</v>
      </c>
      <c r="C511" s="83" t="s">
        <v>1004</v>
      </c>
      <c r="D511" s="83" t="s">
        <v>1005</v>
      </c>
      <c r="E511" s="83" t="s">
        <v>1006</v>
      </c>
      <c r="F511" s="83" t="s">
        <v>439</v>
      </c>
      <c r="G511" s="83" t="s">
        <v>441</v>
      </c>
      <c r="H511" s="83" t="s">
        <v>1087</v>
      </c>
      <c r="I511" s="95" t="s">
        <v>82</v>
      </c>
      <c r="J511" s="83" t="s">
        <v>91</v>
      </c>
      <c r="K511" s="83" t="s">
        <v>1088</v>
      </c>
      <c r="L511" s="95">
        <v>1</v>
      </c>
      <c r="M511" s="106" t="s">
        <v>79</v>
      </c>
      <c r="N511" s="95">
        <v>3</v>
      </c>
      <c r="O511" s="95" t="s">
        <v>383</v>
      </c>
      <c r="P511" s="83" t="s">
        <v>165</v>
      </c>
      <c r="Q511" s="83" t="s">
        <v>162</v>
      </c>
      <c r="R511" s="83" t="s">
        <v>384</v>
      </c>
      <c r="U511" s="83">
        <v>2001</v>
      </c>
      <c r="W511" s="97" t="s">
        <v>1089</v>
      </c>
      <c r="X511" s="102">
        <v>1</v>
      </c>
      <c r="Y511" s="103">
        <f t="shared" si="7"/>
        <v>1</v>
      </c>
    </row>
    <row r="512" spans="1:25" x14ac:dyDescent="0.2">
      <c r="A512" s="95">
        <v>4</v>
      </c>
      <c r="B512" s="105" t="s">
        <v>433</v>
      </c>
      <c r="C512" s="83" t="s">
        <v>1004</v>
      </c>
      <c r="D512" s="83" t="s">
        <v>1005</v>
      </c>
      <c r="E512" s="83" t="s">
        <v>1006</v>
      </c>
      <c r="F512" s="83" t="s">
        <v>439</v>
      </c>
      <c r="G512" s="83" t="s">
        <v>441</v>
      </c>
      <c r="H512" s="83" t="s">
        <v>1090</v>
      </c>
      <c r="I512" s="95" t="s">
        <v>82</v>
      </c>
      <c r="J512" s="83" t="s">
        <v>91</v>
      </c>
      <c r="K512" s="83" t="s">
        <v>1091</v>
      </c>
      <c r="L512" s="95">
        <v>1</v>
      </c>
      <c r="M512" s="106" t="s">
        <v>79</v>
      </c>
      <c r="N512" s="95">
        <v>1</v>
      </c>
      <c r="O512" s="95" t="s">
        <v>383</v>
      </c>
      <c r="P512" s="83" t="s">
        <v>169</v>
      </c>
      <c r="Q512" s="83" t="s">
        <v>162</v>
      </c>
      <c r="R512" s="83" t="s">
        <v>208</v>
      </c>
      <c r="U512" s="83">
        <v>0</v>
      </c>
      <c r="X512" s="102">
        <v>1</v>
      </c>
      <c r="Y512" s="103">
        <f t="shared" si="7"/>
        <v>1</v>
      </c>
    </row>
    <row r="513" spans="1:25" x14ac:dyDescent="0.2">
      <c r="A513" s="95">
        <v>4</v>
      </c>
      <c r="B513" s="105" t="s">
        <v>433</v>
      </c>
      <c r="C513" s="83" t="s">
        <v>1004</v>
      </c>
      <c r="D513" s="83" t="s">
        <v>1005</v>
      </c>
      <c r="E513" s="83" t="s">
        <v>1006</v>
      </c>
      <c r="F513" s="83" t="s">
        <v>439</v>
      </c>
      <c r="G513" s="83" t="s">
        <v>441</v>
      </c>
      <c r="H513" s="83" t="s">
        <v>1035</v>
      </c>
      <c r="I513" s="95" t="s">
        <v>82</v>
      </c>
      <c r="J513" s="83" t="s">
        <v>91</v>
      </c>
      <c r="K513" s="83" t="s">
        <v>1092</v>
      </c>
      <c r="L513" s="95">
        <v>1</v>
      </c>
      <c r="M513" s="106" t="s">
        <v>79</v>
      </c>
      <c r="N513" s="95">
        <v>1</v>
      </c>
      <c r="O513" s="95" t="s">
        <v>383</v>
      </c>
      <c r="P513" s="83" t="s">
        <v>169</v>
      </c>
      <c r="Q513" s="83" t="s">
        <v>162</v>
      </c>
      <c r="R513" s="83" t="s">
        <v>208</v>
      </c>
      <c r="U513" s="83">
        <v>0</v>
      </c>
      <c r="X513" s="102">
        <v>1</v>
      </c>
      <c r="Y513" s="103">
        <f t="shared" si="7"/>
        <v>1</v>
      </c>
    </row>
    <row r="514" spans="1:25" x14ac:dyDescent="0.2">
      <c r="A514" s="95">
        <v>4</v>
      </c>
      <c r="B514" s="105" t="s">
        <v>433</v>
      </c>
      <c r="C514" s="83" t="s">
        <v>1004</v>
      </c>
      <c r="D514" s="83" t="s">
        <v>1005</v>
      </c>
      <c r="E514" s="83" t="s">
        <v>1006</v>
      </c>
      <c r="F514" s="83" t="s">
        <v>439</v>
      </c>
      <c r="G514" s="83" t="s">
        <v>441</v>
      </c>
      <c r="H514" s="83" t="s">
        <v>1035</v>
      </c>
      <c r="I514" s="95" t="s">
        <v>82</v>
      </c>
      <c r="J514" s="83" t="s">
        <v>91</v>
      </c>
      <c r="K514" s="83" t="s">
        <v>1093</v>
      </c>
      <c r="L514" s="95">
        <v>1</v>
      </c>
      <c r="M514" s="106" t="s">
        <v>79</v>
      </c>
      <c r="N514" s="95">
        <v>1</v>
      </c>
      <c r="O514" s="95" t="s">
        <v>383</v>
      </c>
      <c r="P514" s="83" t="s">
        <v>169</v>
      </c>
      <c r="Q514" s="83" t="s">
        <v>162</v>
      </c>
      <c r="R514" s="83" t="s">
        <v>208</v>
      </c>
      <c r="U514" s="83">
        <v>0</v>
      </c>
      <c r="X514" s="102">
        <v>1</v>
      </c>
      <c r="Y514" s="103">
        <f t="shared" ref="Y514:Y577" si="8">L514*X514</f>
        <v>1</v>
      </c>
    </row>
    <row r="515" spans="1:25" x14ac:dyDescent="0.2">
      <c r="A515" s="95">
        <v>4</v>
      </c>
      <c r="B515" s="105" t="s">
        <v>433</v>
      </c>
      <c r="C515" s="83" t="s">
        <v>1004</v>
      </c>
      <c r="D515" s="83" t="s">
        <v>1005</v>
      </c>
      <c r="E515" s="83" t="s">
        <v>1006</v>
      </c>
      <c r="F515" s="83" t="s">
        <v>439</v>
      </c>
      <c r="G515" s="83" t="s">
        <v>441</v>
      </c>
      <c r="H515" s="83" t="s">
        <v>1008</v>
      </c>
      <c r="I515" s="95" t="s">
        <v>82</v>
      </c>
      <c r="J515" s="83" t="s">
        <v>91</v>
      </c>
      <c r="K515" s="83" t="s">
        <v>170</v>
      </c>
      <c r="L515" s="95">
        <v>1</v>
      </c>
      <c r="M515" s="106" t="s">
        <v>116</v>
      </c>
      <c r="N515" s="95">
        <v>1</v>
      </c>
      <c r="O515" s="95" t="s">
        <v>383</v>
      </c>
      <c r="P515" s="83" t="s">
        <v>171</v>
      </c>
      <c r="Q515" s="83" t="s">
        <v>162</v>
      </c>
      <c r="U515" s="83">
        <v>0</v>
      </c>
      <c r="X515" s="102">
        <v>1</v>
      </c>
      <c r="Y515" s="103">
        <f t="shared" si="8"/>
        <v>1</v>
      </c>
    </row>
    <row r="516" spans="1:25" x14ac:dyDescent="0.2">
      <c r="A516" s="95">
        <v>4</v>
      </c>
      <c r="B516" s="105" t="s">
        <v>433</v>
      </c>
      <c r="C516" s="83" t="s">
        <v>1004</v>
      </c>
      <c r="D516" s="83" t="s">
        <v>1005</v>
      </c>
      <c r="E516" s="83" t="s">
        <v>1006</v>
      </c>
      <c r="F516" s="83" t="s">
        <v>439</v>
      </c>
      <c r="G516" s="83" t="s">
        <v>441</v>
      </c>
      <c r="H516" s="83" t="s">
        <v>1094</v>
      </c>
      <c r="I516" s="95" t="s">
        <v>77</v>
      </c>
      <c r="J516" s="83" t="s">
        <v>91</v>
      </c>
      <c r="K516" s="83" t="s">
        <v>1095</v>
      </c>
      <c r="L516" s="95">
        <v>1</v>
      </c>
      <c r="M516" s="106" t="s">
        <v>79</v>
      </c>
      <c r="N516" s="95">
        <v>1</v>
      </c>
      <c r="O516" s="95" t="s">
        <v>385</v>
      </c>
      <c r="P516" s="83" t="s">
        <v>262</v>
      </c>
      <c r="Q516" s="83" t="s">
        <v>173</v>
      </c>
      <c r="R516" s="83" t="s">
        <v>208</v>
      </c>
      <c r="S516" s="83" t="s">
        <v>208</v>
      </c>
      <c r="U516" s="83">
        <v>0</v>
      </c>
      <c r="W516" s="97" t="s">
        <v>1096</v>
      </c>
      <c r="X516" s="102">
        <v>1</v>
      </c>
      <c r="Y516" s="103">
        <f t="shared" si="8"/>
        <v>1</v>
      </c>
    </row>
    <row r="517" spans="1:25" ht="195" x14ac:dyDescent="0.2">
      <c r="A517" s="95">
        <v>4</v>
      </c>
      <c r="B517" s="105" t="s">
        <v>433</v>
      </c>
      <c r="C517" s="83" t="s">
        <v>1004</v>
      </c>
      <c r="D517" s="83" t="s">
        <v>1005</v>
      </c>
      <c r="E517" s="83" t="s">
        <v>1006</v>
      </c>
      <c r="F517" s="83" t="s">
        <v>439</v>
      </c>
      <c r="G517" s="83" t="s">
        <v>441</v>
      </c>
      <c r="H517" s="83" t="s">
        <v>1032</v>
      </c>
      <c r="I517" s="95" t="s">
        <v>77</v>
      </c>
      <c r="J517" s="83" t="s">
        <v>91</v>
      </c>
      <c r="K517" s="83" t="s">
        <v>1097</v>
      </c>
      <c r="L517" s="95">
        <v>1</v>
      </c>
      <c r="M517" s="106" t="s">
        <v>79</v>
      </c>
      <c r="N517" s="95">
        <v>5</v>
      </c>
      <c r="O517" s="95" t="s">
        <v>385</v>
      </c>
      <c r="P517" s="83" t="s">
        <v>172</v>
      </c>
      <c r="Q517" s="83" t="s">
        <v>173</v>
      </c>
      <c r="R517" s="83" t="s">
        <v>174</v>
      </c>
      <c r="S517" s="83" t="s">
        <v>1098</v>
      </c>
      <c r="U517" s="83">
        <v>2003</v>
      </c>
      <c r="W517" s="97" t="s">
        <v>1099</v>
      </c>
      <c r="X517" s="102">
        <v>1</v>
      </c>
      <c r="Y517" s="103">
        <f t="shared" si="8"/>
        <v>1</v>
      </c>
    </row>
    <row r="518" spans="1:25" x14ac:dyDescent="0.2">
      <c r="A518" s="95">
        <v>4</v>
      </c>
      <c r="B518" s="105" t="s">
        <v>433</v>
      </c>
      <c r="C518" s="83" t="s">
        <v>1004</v>
      </c>
      <c r="D518" s="83" t="s">
        <v>1005</v>
      </c>
      <c r="E518" s="83" t="s">
        <v>1006</v>
      </c>
      <c r="F518" s="83" t="s">
        <v>439</v>
      </c>
      <c r="G518" s="83" t="s">
        <v>441</v>
      </c>
      <c r="H518" s="83" t="s">
        <v>395</v>
      </c>
      <c r="I518" s="95" t="s">
        <v>77</v>
      </c>
      <c r="J518" s="83" t="s">
        <v>78</v>
      </c>
      <c r="K518" s="83" t="s">
        <v>271</v>
      </c>
      <c r="L518" s="95">
        <v>1</v>
      </c>
      <c r="M518" s="106" t="s">
        <v>79</v>
      </c>
      <c r="N518" s="95">
        <v>1</v>
      </c>
      <c r="O518" s="95" t="s">
        <v>375</v>
      </c>
      <c r="P518" s="83" t="s">
        <v>272</v>
      </c>
      <c r="Q518" s="83" t="s">
        <v>128</v>
      </c>
      <c r="U518" s="83">
        <v>2021</v>
      </c>
      <c r="V518" s="96" t="s">
        <v>81</v>
      </c>
      <c r="W518" s="97" t="s">
        <v>1100</v>
      </c>
      <c r="X518" s="102">
        <v>1</v>
      </c>
      <c r="Y518" s="103">
        <f t="shared" si="8"/>
        <v>1</v>
      </c>
    </row>
    <row r="519" spans="1:25" ht="30" x14ac:dyDescent="0.2">
      <c r="A519" s="95">
        <v>4</v>
      </c>
      <c r="B519" s="105" t="s">
        <v>433</v>
      </c>
      <c r="C519" s="83" t="s">
        <v>1004</v>
      </c>
      <c r="D519" s="83" t="s">
        <v>1005</v>
      </c>
      <c r="E519" s="83" t="s">
        <v>1006</v>
      </c>
      <c r="F519" s="83" t="s">
        <v>439</v>
      </c>
      <c r="G519" s="83" t="s">
        <v>441</v>
      </c>
      <c r="H519" s="83" t="s">
        <v>396</v>
      </c>
      <c r="I519" s="95" t="s">
        <v>77</v>
      </c>
      <c r="J519" s="83" t="s">
        <v>78</v>
      </c>
      <c r="K519" s="83" t="s">
        <v>175</v>
      </c>
      <c r="L519" s="95">
        <v>2</v>
      </c>
      <c r="M519" s="106" t="s">
        <v>79</v>
      </c>
      <c r="N519" s="95">
        <v>2</v>
      </c>
      <c r="O519" s="95" t="s">
        <v>375</v>
      </c>
      <c r="P519" s="83" t="s">
        <v>176</v>
      </c>
      <c r="Q519" s="83" t="s">
        <v>128</v>
      </c>
      <c r="U519" s="83">
        <v>0</v>
      </c>
      <c r="V519" s="96" t="s">
        <v>81</v>
      </c>
      <c r="W519" s="97" t="s">
        <v>1101</v>
      </c>
      <c r="X519" s="102">
        <v>1</v>
      </c>
      <c r="Y519" s="103">
        <f t="shared" si="8"/>
        <v>2</v>
      </c>
    </row>
    <row r="520" spans="1:25" x14ac:dyDescent="0.2">
      <c r="A520" s="95">
        <v>4</v>
      </c>
      <c r="B520" s="105" t="s">
        <v>433</v>
      </c>
      <c r="C520" s="83" t="s">
        <v>1004</v>
      </c>
      <c r="D520" s="83" t="s">
        <v>1005</v>
      </c>
      <c r="E520" s="83" t="s">
        <v>1006</v>
      </c>
      <c r="F520" s="83" t="s">
        <v>439</v>
      </c>
      <c r="G520" s="83" t="s">
        <v>441</v>
      </c>
      <c r="H520" s="83" t="s">
        <v>395</v>
      </c>
      <c r="I520" s="95" t="s">
        <v>77</v>
      </c>
      <c r="J520" s="83" t="s">
        <v>78</v>
      </c>
      <c r="K520" s="83" t="s">
        <v>175</v>
      </c>
      <c r="L520" s="95">
        <v>2</v>
      </c>
      <c r="M520" s="106" t="s">
        <v>79</v>
      </c>
      <c r="N520" s="95">
        <v>2</v>
      </c>
      <c r="O520" s="95" t="s">
        <v>375</v>
      </c>
      <c r="P520" s="83" t="s">
        <v>176</v>
      </c>
      <c r="Q520" s="83" t="s">
        <v>128</v>
      </c>
      <c r="U520" s="83">
        <v>0</v>
      </c>
      <c r="V520" s="96" t="s">
        <v>81</v>
      </c>
      <c r="W520" s="97" t="s">
        <v>1102</v>
      </c>
      <c r="X520" s="102">
        <v>1</v>
      </c>
      <c r="Y520" s="103">
        <f t="shared" si="8"/>
        <v>2</v>
      </c>
    </row>
    <row r="521" spans="1:25" x14ac:dyDescent="0.2">
      <c r="A521" s="95">
        <v>4</v>
      </c>
      <c r="B521" s="105" t="s">
        <v>433</v>
      </c>
      <c r="C521" s="83" t="s">
        <v>1004</v>
      </c>
      <c r="D521" s="83" t="s">
        <v>1005</v>
      </c>
      <c r="E521" s="83" t="s">
        <v>1006</v>
      </c>
      <c r="F521" s="83" t="s">
        <v>439</v>
      </c>
      <c r="G521" s="83" t="s">
        <v>441</v>
      </c>
      <c r="H521" s="83" t="s">
        <v>395</v>
      </c>
      <c r="I521" s="95" t="s">
        <v>77</v>
      </c>
      <c r="J521" s="83" t="s">
        <v>78</v>
      </c>
      <c r="K521" s="83" t="s">
        <v>175</v>
      </c>
      <c r="L521" s="95">
        <v>1</v>
      </c>
      <c r="M521" s="106" t="s">
        <v>79</v>
      </c>
      <c r="N521" s="95">
        <v>3</v>
      </c>
      <c r="O521" s="95" t="s">
        <v>375</v>
      </c>
      <c r="P521" s="83" t="s">
        <v>176</v>
      </c>
      <c r="Q521" s="83" t="s">
        <v>128</v>
      </c>
      <c r="U521" s="83">
        <v>0</v>
      </c>
      <c r="V521" s="96" t="s">
        <v>81</v>
      </c>
      <c r="W521" s="97" t="s">
        <v>1103</v>
      </c>
      <c r="X521" s="102">
        <v>1</v>
      </c>
      <c r="Y521" s="103">
        <f t="shared" si="8"/>
        <v>1</v>
      </c>
    </row>
    <row r="522" spans="1:25" x14ac:dyDescent="0.2">
      <c r="A522" s="95">
        <v>4</v>
      </c>
      <c r="B522" s="105" t="s">
        <v>433</v>
      </c>
      <c r="C522" s="83" t="s">
        <v>1004</v>
      </c>
      <c r="D522" s="83" t="s">
        <v>1005</v>
      </c>
      <c r="E522" s="83" t="s">
        <v>1006</v>
      </c>
      <c r="F522" s="83" t="s">
        <v>439</v>
      </c>
      <c r="G522" s="83" t="s">
        <v>441</v>
      </c>
      <c r="H522" s="83" t="s">
        <v>156</v>
      </c>
      <c r="I522" s="95" t="s">
        <v>82</v>
      </c>
      <c r="J522" s="83" t="s">
        <v>144</v>
      </c>
      <c r="K522" s="83" t="s">
        <v>191</v>
      </c>
      <c r="L522" s="95">
        <v>1</v>
      </c>
      <c r="M522" s="106" t="s">
        <v>79</v>
      </c>
      <c r="N522" s="95">
        <v>1</v>
      </c>
      <c r="O522" s="95" t="s">
        <v>381</v>
      </c>
      <c r="P522" s="83" t="s">
        <v>178</v>
      </c>
      <c r="Q522" s="83" t="s">
        <v>147</v>
      </c>
      <c r="U522" s="83">
        <v>0</v>
      </c>
      <c r="V522" s="96" t="s">
        <v>81</v>
      </c>
      <c r="X522" s="102">
        <v>1</v>
      </c>
      <c r="Y522" s="103">
        <f t="shared" si="8"/>
        <v>1</v>
      </c>
    </row>
    <row r="523" spans="1:25" x14ac:dyDescent="0.2">
      <c r="A523" s="95">
        <v>4</v>
      </c>
      <c r="B523" s="105" t="s">
        <v>433</v>
      </c>
      <c r="C523" s="83" t="s">
        <v>1004</v>
      </c>
      <c r="D523" s="83" t="s">
        <v>1005</v>
      </c>
      <c r="E523" s="83" t="s">
        <v>1006</v>
      </c>
      <c r="F523" s="83" t="s">
        <v>439</v>
      </c>
      <c r="G523" s="83" t="s">
        <v>441</v>
      </c>
      <c r="H523" s="83" t="s">
        <v>190</v>
      </c>
      <c r="I523" s="95" t="s">
        <v>82</v>
      </c>
      <c r="J523" s="83" t="s">
        <v>144</v>
      </c>
      <c r="K523" s="83" t="s">
        <v>191</v>
      </c>
      <c r="L523" s="95">
        <v>1</v>
      </c>
      <c r="M523" s="106" t="s">
        <v>79</v>
      </c>
      <c r="N523" s="95">
        <v>1</v>
      </c>
      <c r="O523" s="95" t="s">
        <v>381</v>
      </c>
      <c r="P523" s="83" t="s">
        <v>178</v>
      </c>
      <c r="Q523" s="83" t="s">
        <v>147</v>
      </c>
      <c r="U523" s="83">
        <v>0</v>
      </c>
      <c r="V523" s="96" t="s">
        <v>81</v>
      </c>
      <c r="X523" s="102">
        <v>1</v>
      </c>
      <c r="Y523" s="103">
        <f t="shared" si="8"/>
        <v>1</v>
      </c>
    </row>
    <row r="524" spans="1:25" x14ac:dyDescent="0.2">
      <c r="A524" s="95">
        <v>4</v>
      </c>
      <c r="B524" s="105" t="s">
        <v>433</v>
      </c>
      <c r="C524" s="83" t="s">
        <v>1004</v>
      </c>
      <c r="D524" s="83" t="s">
        <v>1005</v>
      </c>
      <c r="E524" s="83" t="s">
        <v>1006</v>
      </c>
      <c r="F524" s="83" t="s">
        <v>439</v>
      </c>
      <c r="G524" s="83" t="s">
        <v>441</v>
      </c>
      <c r="H524" s="83" t="s">
        <v>157</v>
      </c>
      <c r="I524" s="95" t="s">
        <v>82</v>
      </c>
      <c r="J524" s="83" t="s">
        <v>144</v>
      </c>
      <c r="K524" s="83" t="s">
        <v>191</v>
      </c>
      <c r="L524" s="95">
        <v>2</v>
      </c>
      <c r="M524" s="106" t="s">
        <v>79</v>
      </c>
      <c r="N524" s="95">
        <v>1</v>
      </c>
      <c r="O524" s="95" t="s">
        <v>381</v>
      </c>
      <c r="P524" s="83" t="s">
        <v>178</v>
      </c>
      <c r="Q524" s="83" t="s">
        <v>147</v>
      </c>
      <c r="U524" s="83">
        <v>0</v>
      </c>
      <c r="V524" s="96" t="s">
        <v>81</v>
      </c>
      <c r="X524" s="102">
        <v>1</v>
      </c>
      <c r="Y524" s="103">
        <f t="shared" si="8"/>
        <v>2</v>
      </c>
    </row>
    <row r="525" spans="1:25" x14ac:dyDescent="0.2">
      <c r="A525" s="95">
        <v>4</v>
      </c>
      <c r="B525" s="105" t="s">
        <v>433</v>
      </c>
      <c r="C525" s="83" t="s">
        <v>1004</v>
      </c>
      <c r="D525" s="83" t="s">
        <v>1104</v>
      </c>
      <c r="E525" s="83" t="s">
        <v>1105</v>
      </c>
      <c r="F525" s="83" t="s">
        <v>439</v>
      </c>
      <c r="G525" s="83" t="s">
        <v>441</v>
      </c>
      <c r="H525" s="83" t="s">
        <v>1106</v>
      </c>
      <c r="I525" s="95" t="s">
        <v>77</v>
      </c>
      <c r="J525" s="83" t="s">
        <v>91</v>
      </c>
      <c r="K525" s="83" t="s">
        <v>1107</v>
      </c>
      <c r="L525" s="95">
        <v>1</v>
      </c>
      <c r="M525" s="106" t="s">
        <v>79</v>
      </c>
      <c r="N525" s="95">
        <v>1</v>
      </c>
      <c r="O525" s="95" t="s">
        <v>365</v>
      </c>
      <c r="P525" s="83" t="s">
        <v>1108</v>
      </c>
      <c r="Q525" s="83" t="s">
        <v>90</v>
      </c>
      <c r="R525" s="83" t="s">
        <v>1109</v>
      </c>
      <c r="S525" s="83" t="s">
        <v>208</v>
      </c>
      <c r="T525" s="83" t="s">
        <v>208</v>
      </c>
      <c r="U525" s="83">
        <v>0</v>
      </c>
      <c r="X525" s="102">
        <v>1</v>
      </c>
      <c r="Y525" s="103">
        <f t="shared" si="8"/>
        <v>1</v>
      </c>
    </row>
    <row r="526" spans="1:25" x14ac:dyDescent="0.2">
      <c r="A526" s="95">
        <v>4</v>
      </c>
      <c r="B526" s="105" t="s">
        <v>433</v>
      </c>
      <c r="C526" s="83" t="s">
        <v>1004</v>
      </c>
      <c r="D526" s="83" t="s">
        <v>1104</v>
      </c>
      <c r="E526" s="83" t="s">
        <v>1105</v>
      </c>
      <c r="F526" s="83" t="s">
        <v>439</v>
      </c>
      <c r="G526" s="83" t="s">
        <v>441</v>
      </c>
      <c r="H526" s="83" t="s">
        <v>86</v>
      </c>
      <c r="I526" s="95" t="s">
        <v>77</v>
      </c>
      <c r="J526" s="83" t="s">
        <v>87</v>
      </c>
      <c r="K526" s="83" t="s">
        <v>1107</v>
      </c>
      <c r="L526" s="95">
        <v>1</v>
      </c>
      <c r="M526" s="106" t="s">
        <v>79</v>
      </c>
      <c r="N526" s="95">
        <v>1</v>
      </c>
      <c r="O526" s="95" t="s">
        <v>365</v>
      </c>
      <c r="P526" s="83" t="s">
        <v>1108</v>
      </c>
      <c r="Q526" s="83" t="s">
        <v>90</v>
      </c>
      <c r="R526" s="83" t="s">
        <v>1110</v>
      </c>
      <c r="S526" s="83" t="s">
        <v>1111</v>
      </c>
      <c r="T526" s="83" t="s">
        <v>1112</v>
      </c>
      <c r="U526" s="83">
        <v>0</v>
      </c>
      <c r="X526" s="102">
        <v>1</v>
      </c>
      <c r="Y526" s="103">
        <f t="shared" si="8"/>
        <v>1</v>
      </c>
    </row>
    <row r="527" spans="1:25" x14ac:dyDescent="0.2">
      <c r="A527" s="95">
        <v>4</v>
      </c>
      <c r="B527" s="105" t="s">
        <v>433</v>
      </c>
      <c r="C527" s="83" t="s">
        <v>1004</v>
      </c>
      <c r="D527" s="83" t="s">
        <v>1104</v>
      </c>
      <c r="E527" s="83" t="s">
        <v>1105</v>
      </c>
      <c r="F527" s="83" t="s">
        <v>439</v>
      </c>
      <c r="G527" s="83" t="s">
        <v>441</v>
      </c>
      <c r="H527" s="83" t="s">
        <v>118</v>
      </c>
      <c r="I527" s="95" t="s">
        <v>77</v>
      </c>
      <c r="J527" s="83" t="s">
        <v>91</v>
      </c>
      <c r="K527" s="83" t="s">
        <v>209</v>
      </c>
      <c r="L527" s="95">
        <v>1</v>
      </c>
      <c r="M527" s="106" t="s">
        <v>116</v>
      </c>
      <c r="N527" s="95">
        <v>1</v>
      </c>
      <c r="O527" s="95" t="s">
        <v>365</v>
      </c>
      <c r="P527" s="83" t="s">
        <v>210</v>
      </c>
      <c r="Q527" s="83" t="s">
        <v>90</v>
      </c>
      <c r="U527" s="83">
        <v>0</v>
      </c>
      <c r="X527" s="102">
        <v>1</v>
      </c>
      <c r="Y527" s="103">
        <f t="shared" si="8"/>
        <v>1</v>
      </c>
    </row>
    <row r="528" spans="1:25" x14ac:dyDescent="0.2">
      <c r="A528" s="95">
        <v>4</v>
      </c>
      <c r="B528" s="105" t="s">
        <v>433</v>
      </c>
      <c r="C528" s="83" t="s">
        <v>1004</v>
      </c>
      <c r="D528" s="83" t="s">
        <v>1104</v>
      </c>
      <c r="E528" s="83" t="s">
        <v>1105</v>
      </c>
      <c r="F528" s="83" t="s">
        <v>439</v>
      </c>
      <c r="G528" s="83" t="s">
        <v>441</v>
      </c>
      <c r="H528" s="83" t="s">
        <v>1113</v>
      </c>
      <c r="I528" s="95" t="s">
        <v>77</v>
      </c>
      <c r="J528" s="83" t="s">
        <v>87</v>
      </c>
      <c r="K528" s="83" t="s">
        <v>95</v>
      </c>
      <c r="L528" s="95">
        <v>1</v>
      </c>
      <c r="M528" s="106" t="s">
        <v>79</v>
      </c>
      <c r="N528" s="95">
        <v>2</v>
      </c>
      <c r="O528" s="95" t="s">
        <v>365</v>
      </c>
      <c r="P528" s="83" t="s">
        <v>96</v>
      </c>
      <c r="Q528" s="83" t="s">
        <v>90</v>
      </c>
      <c r="U528" s="83">
        <v>0</v>
      </c>
      <c r="X528" s="102">
        <v>1</v>
      </c>
      <c r="Y528" s="103">
        <f t="shared" si="8"/>
        <v>1</v>
      </c>
    </row>
    <row r="529" spans="1:25" x14ac:dyDescent="0.2">
      <c r="A529" s="95">
        <v>4</v>
      </c>
      <c r="B529" s="105" t="s">
        <v>433</v>
      </c>
      <c r="C529" s="83" t="s">
        <v>1004</v>
      </c>
      <c r="D529" s="83" t="s">
        <v>1104</v>
      </c>
      <c r="E529" s="83" t="s">
        <v>1105</v>
      </c>
      <c r="F529" s="83" t="s">
        <v>439</v>
      </c>
      <c r="G529" s="83" t="s">
        <v>441</v>
      </c>
      <c r="H529" s="83" t="s">
        <v>1106</v>
      </c>
      <c r="I529" s="95" t="s">
        <v>77</v>
      </c>
      <c r="J529" s="83" t="s">
        <v>91</v>
      </c>
      <c r="K529" s="83" t="s">
        <v>231</v>
      </c>
      <c r="L529" s="95">
        <v>1</v>
      </c>
      <c r="M529" s="106" t="s">
        <v>79</v>
      </c>
      <c r="N529" s="95">
        <v>3</v>
      </c>
      <c r="O529" s="95" t="s">
        <v>369</v>
      </c>
      <c r="P529" s="83" t="s">
        <v>232</v>
      </c>
      <c r="Q529" s="83" t="s">
        <v>105</v>
      </c>
      <c r="U529" s="83">
        <v>2010</v>
      </c>
      <c r="X529" s="102">
        <v>1</v>
      </c>
      <c r="Y529" s="103">
        <f t="shared" si="8"/>
        <v>1</v>
      </c>
    </row>
    <row r="530" spans="1:25" x14ac:dyDescent="0.2">
      <c r="A530" s="95">
        <v>4</v>
      </c>
      <c r="B530" s="105" t="s">
        <v>433</v>
      </c>
      <c r="C530" s="83" t="s">
        <v>1004</v>
      </c>
      <c r="D530" s="83" t="s">
        <v>1104</v>
      </c>
      <c r="E530" s="83" t="s">
        <v>1105</v>
      </c>
      <c r="F530" s="83" t="s">
        <v>439</v>
      </c>
      <c r="G530" s="83" t="s">
        <v>441</v>
      </c>
      <c r="H530" s="83" t="s">
        <v>1114</v>
      </c>
      <c r="I530" s="95" t="s">
        <v>77</v>
      </c>
      <c r="J530" s="83" t="s">
        <v>91</v>
      </c>
      <c r="K530" s="83" t="s">
        <v>231</v>
      </c>
      <c r="L530" s="95">
        <v>1</v>
      </c>
      <c r="M530" s="106" t="s">
        <v>79</v>
      </c>
      <c r="N530" s="95">
        <v>1</v>
      </c>
      <c r="O530" s="95" t="s">
        <v>369</v>
      </c>
      <c r="P530" s="83" t="s">
        <v>232</v>
      </c>
      <c r="Q530" s="83" t="s">
        <v>105</v>
      </c>
      <c r="U530" s="83">
        <v>2021</v>
      </c>
      <c r="W530" s="97" t="s">
        <v>1115</v>
      </c>
      <c r="X530" s="102">
        <v>1</v>
      </c>
      <c r="Y530" s="103">
        <f t="shared" si="8"/>
        <v>1</v>
      </c>
    </row>
    <row r="531" spans="1:25" x14ac:dyDescent="0.2">
      <c r="A531" s="95">
        <v>4</v>
      </c>
      <c r="B531" s="105" t="s">
        <v>433</v>
      </c>
      <c r="C531" s="83" t="s">
        <v>1004</v>
      </c>
      <c r="D531" s="83" t="s">
        <v>1104</v>
      </c>
      <c r="E531" s="83" t="s">
        <v>1105</v>
      </c>
      <c r="F531" s="83" t="s">
        <v>439</v>
      </c>
      <c r="G531" s="83" t="s">
        <v>441</v>
      </c>
      <c r="H531" s="83" t="s">
        <v>118</v>
      </c>
      <c r="I531" s="95" t="s">
        <v>77</v>
      </c>
      <c r="J531" s="83" t="s">
        <v>91</v>
      </c>
      <c r="K531" s="83" t="s">
        <v>119</v>
      </c>
      <c r="L531" s="95">
        <v>1</v>
      </c>
      <c r="M531" s="106" t="s">
        <v>116</v>
      </c>
      <c r="N531" s="95">
        <v>1</v>
      </c>
      <c r="O531" s="95" t="s">
        <v>369</v>
      </c>
      <c r="P531" s="83" t="s">
        <v>120</v>
      </c>
      <c r="Q531" s="83" t="s">
        <v>105</v>
      </c>
      <c r="U531" s="83">
        <v>0</v>
      </c>
      <c r="X531" s="102">
        <v>1</v>
      </c>
      <c r="Y531" s="103">
        <f t="shared" si="8"/>
        <v>1</v>
      </c>
    </row>
    <row r="532" spans="1:25" x14ac:dyDescent="0.2">
      <c r="A532" s="95">
        <v>4</v>
      </c>
      <c r="B532" s="105" t="s">
        <v>433</v>
      </c>
      <c r="C532" s="83" t="s">
        <v>1004</v>
      </c>
      <c r="D532" s="83" t="s">
        <v>1104</v>
      </c>
      <c r="E532" s="83" t="s">
        <v>1105</v>
      </c>
      <c r="F532" s="83" t="s">
        <v>439</v>
      </c>
      <c r="G532" s="83" t="s">
        <v>441</v>
      </c>
      <c r="H532" s="83" t="s">
        <v>118</v>
      </c>
      <c r="I532" s="95" t="s">
        <v>77</v>
      </c>
      <c r="J532" s="83" t="s">
        <v>91</v>
      </c>
      <c r="K532" s="83" t="s">
        <v>126</v>
      </c>
      <c r="L532" s="95">
        <v>1</v>
      </c>
      <c r="M532" s="106" t="s">
        <v>116</v>
      </c>
      <c r="N532" s="95">
        <v>1</v>
      </c>
      <c r="O532" s="95" t="s">
        <v>386</v>
      </c>
      <c r="P532" s="83" t="s">
        <v>127</v>
      </c>
      <c r="Q532" s="83" t="s">
        <v>125</v>
      </c>
      <c r="U532" s="83">
        <v>0</v>
      </c>
      <c r="X532" s="102">
        <v>1</v>
      </c>
      <c r="Y532" s="103">
        <f t="shared" si="8"/>
        <v>1</v>
      </c>
    </row>
    <row r="533" spans="1:25" x14ac:dyDescent="0.2">
      <c r="A533" s="95">
        <v>4</v>
      </c>
      <c r="B533" s="105" t="s">
        <v>433</v>
      </c>
      <c r="C533" s="83" t="s">
        <v>1004</v>
      </c>
      <c r="D533" s="83" t="s">
        <v>1104</v>
      </c>
      <c r="E533" s="83" t="s">
        <v>1105</v>
      </c>
      <c r="F533" s="83" t="s">
        <v>439</v>
      </c>
      <c r="G533" s="83" t="s">
        <v>441</v>
      </c>
      <c r="H533" s="83" t="s">
        <v>118</v>
      </c>
      <c r="I533" s="95" t="s">
        <v>77</v>
      </c>
      <c r="J533" s="83" t="s">
        <v>91</v>
      </c>
      <c r="K533" s="83" t="s">
        <v>131</v>
      </c>
      <c r="L533" s="95">
        <v>1</v>
      </c>
      <c r="M533" s="106" t="s">
        <v>116</v>
      </c>
      <c r="N533" s="95">
        <v>1</v>
      </c>
      <c r="O533" s="95" t="s">
        <v>375</v>
      </c>
      <c r="P533" s="83" t="s">
        <v>132</v>
      </c>
      <c r="Q533" s="83" t="s">
        <v>128</v>
      </c>
      <c r="U533" s="83">
        <v>0</v>
      </c>
      <c r="X533" s="102">
        <v>1</v>
      </c>
      <c r="Y533" s="103">
        <f t="shared" si="8"/>
        <v>1</v>
      </c>
    </row>
    <row r="534" spans="1:25" x14ac:dyDescent="0.2">
      <c r="A534" s="95">
        <v>4</v>
      </c>
      <c r="B534" s="105" t="s">
        <v>433</v>
      </c>
      <c r="C534" s="83" t="s">
        <v>1004</v>
      </c>
      <c r="D534" s="83" t="s">
        <v>1104</v>
      </c>
      <c r="E534" s="83" t="s">
        <v>1105</v>
      </c>
      <c r="F534" s="83" t="s">
        <v>439</v>
      </c>
      <c r="G534" s="83" t="s">
        <v>441</v>
      </c>
      <c r="H534" s="83" t="s">
        <v>118</v>
      </c>
      <c r="I534" s="95" t="s">
        <v>77</v>
      </c>
      <c r="J534" s="83" t="s">
        <v>91</v>
      </c>
      <c r="K534" s="83" t="s">
        <v>307</v>
      </c>
      <c r="L534" s="95">
        <v>1</v>
      </c>
      <c r="M534" s="106" t="s">
        <v>116</v>
      </c>
      <c r="N534" s="95">
        <v>1</v>
      </c>
      <c r="O534" s="95" t="s">
        <v>378</v>
      </c>
      <c r="P534" s="83" t="s">
        <v>308</v>
      </c>
      <c r="Q534" s="83" t="s">
        <v>135</v>
      </c>
      <c r="U534" s="83">
        <v>0</v>
      </c>
      <c r="X534" s="102">
        <v>1</v>
      </c>
      <c r="Y534" s="103">
        <f t="shared" si="8"/>
        <v>1</v>
      </c>
    </row>
    <row r="535" spans="1:25" x14ac:dyDescent="0.2">
      <c r="A535" s="95">
        <v>4</v>
      </c>
      <c r="B535" s="105" t="s">
        <v>433</v>
      </c>
      <c r="C535" s="83" t="s">
        <v>1004</v>
      </c>
      <c r="D535" s="83" t="s">
        <v>1104</v>
      </c>
      <c r="E535" s="83" t="s">
        <v>1105</v>
      </c>
      <c r="F535" s="83" t="s">
        <v>439</v>
      </c>
      <c r="G535" s="83" t="s">
        <v>441</v>
      </c>
      <c r="H535" s="83" t="s">
        <v>1106</v>
      </c>
      <c r="I535" s="95" t="s">
        <v>77</v>
      </c>
      <c r="J535" s="83" t="s">
        <v>91</v>
      </c>
      <c r="K535" s="83" t="s">
        <v>182</v>
      </c>
      <c r="L535" s="95">
        <v>1</v>
      </c>
      <c r="M535" s="106" t="s">
        <v>79</v>
      </c>
      <c r="N535" s="95">
        <v>3</v>
      </c>
      <c r="O535" s="95" t="s">
        <v>379</v>
      </c>
      <c r="P535" s="83" t="s">
        <v>183</v>
      </c>
      <c r="Q535" s="83" t="s">
        <v>137</v>
      </c>
      <c r="R535" s="83" t="s">
        <v>1116</v>
      </c>
      <c r="S535" s="83" t="s">
        <v>208</v>
      </c>
      <c r="T535" s="83" t="s">
        <v>208</v>
      </c>
      <c r="U535" s="83">
        <v>2010</v>
      </c>
      <c r="X535" s="102">
        <v>1</v>
      </c>
      <c r="Y535" s="103">
        <f t="shared" si="8"/>
        <v>1</v>
      </c>
    </row>
    <row r="536" spans="1:25" x14ac:dyDescent="0.2">
      <c r="A536" s="95">
        <v>4</v>
      </c>
      <c r="B536" s="105" t="s">
        <v>433</v>
      </c>
      <c r="C536" s="83" t="s">
        <v>1004</v>
      </c>
      <c r="D536" s="83" t="s">
        <v>1104</v>
      </c>
      <c r="E536" s="83" t="s">
        <v>1105</v>
      </c>
      <c r="F536" s="83" t="s">
        <v>439</v>
      </c>
      <c r="G536" s="83" t="s">
        <v>441</v>
      </c>
      <c r="H536" s="83" t="s">
        <v>1114</v>
      </c>
      <c r="I536" s="95" t="s">
        <v>77</v>
      </c>
      <c r="J536" s="83" t="s">
        <v>91</v>
      </c>
      <c r="K536" s="83" t="s">
        <v>233</v>
      </c>
      <c r="L536" s="95">
        <v>1</v>
      </c>
      <c r="M536" s="106" t="s">
        <v>79</v>
      </c>
      <c r="N536" s="95">
        <v>3</v>
      </c>
      <c r="O536" s="95" t="s">
        <v>379</v>
      </c>
      <c r="P536" s="83" t="s">
        <v>234</v>
      </c>
      <c r="Q536" s="83" t="s">
        <v>137</v>
      </c>
      <c r="R536" s="83" t="s">
        <v>310</v>
      </c>
      <c r="S536" s="83" t="s">
        <v>1117</v>
      </c>
      <c r="T536" s="83" t="s">
        <v>1118</v>
      </c>
      <c r="U536" s="83">
        <v>1997</v>
      </c>
      <c r="X536" s="102">
        <v>1</v>
      </c>
      <c r="Y536" s="103">
        <f t="shared" si="8"/>
        <v>1</v>
      </c>
    </row>
    <row r="537" spans="1:25" x14ac:dyDescent="0.2">
      <c r="A537" s="95">
        <v>4</v>
      </c>
      <c r="B537" s="105" t="s">
        <v>433</v>
      </c>
      <c r="C537" s="83" t="s">
        <v>1004</v>
      </c>
      <c r="D537" s="83" t="s">
        <v>1104</v>
      </c>
      <c r="E537" s="83" t="s">
        <v>1105</v>
      </c>
      <c r="F537" s="83" t="s">
        <v>439</v>
      </c>
      <c r="G537" s="83" t="s">
        <v>441</v>
      </c>
      <c r="H537" s="83" t="s">
        <v>143</v>
      </c>
      <c r="I537" s="95" t="s">
        <v>82</v>
      </c>
      <c r="J537" s="83" t="s">
        <v>144</v>
      </c>
      <c r="K537" s="83" t="s">
        <v>145</v>
      </c>
      <c r="L537" s="95">
        <v>6</v>
      </c>
      <c r="M537" s="106" t="s">
        <v>79</v>
      </c>
      <c r="N537" s="95">
        <v>3</v>
      </c>
      <c r="O537" s="95" t="s">
        <v>381</v>
      </c>
      <c r="P537" s="83" t="s">
        <v>146</v>
      </c>
      <c r="Q537" s="83" t="s">
        <v>147</v>
      </c>
      <c r="U537" s="83">
        <v>1997</v>
      </c>
      <c r="V537" s="96" t="s">
        <v>81</v>
      </c>
      <c r="X537" s="102">
        <v>1</v>
      </c>
      <c r="Y537" s="103">
        <f t="shared" si="8"/>
        <v>6</v>
      </c>
    </row>
    <row r="538" spans="1:25" ht="90" x14ac:dyDescent="0.2">
      <c r="A538" s="95">
        <v>4</v>
      </c>
      <c r="B538" s="105" t="s">
        <v>433</v>
      </c>
      <c r="C538" s="83" t="s">
        <v>1004</v>
      </c>
      <c r="D538" s="83" t="s">
        <v>1104</v>
      </c>
      <c r="E538" s="83" t="s">
        <v>1105</v>
      </c>
      <c r="F538" s="83" t="s">
        <v>439</v>
      </c>
      <c r="G538" s="83" t="s">
        <v>441</v>
      </c>
      <c r="H538" s="83" t="s">
        <v>118</v>
      </c>
      <c r="I538" s="95" t="s">
        <v>82</v>
      </c>
      <c r="J538" s="83" t="s">
        <v>91</v>
      </c>
      <c r="K538" s="83" t="s">
        <v>151</v>
      </c>
      <c r="L538" s="95">
        <v>5</v>
      </c>
      <c r="M538" s="106" t="s">
        <v>79</v>
      </c>
      <c r="N538" s="95">
        <v>2</v>
      </c>
      <c r="O538" s="95" t="s">
        <v>382</v>
      </c>
      <c r="P538" s="83" t="s">
        <v>152</v>
      </c>
      <c r="Q538" s="83" t="s">
        <v>153</v>
      </c>
      <c r="U538" s="83">
        <v>0</v>
      </c>
      <c r="W538" s="97" t="s">
        <v>1119</v>
      </c>
      <c r="X538" s="102">
        <v>1</v>
      </c>
      <c r="Y538" s="103">
        <f t="shared" si="8"/>
        <v>5</v>
      </c>
    </row>
    <row r="539" spans="1:25" x14ac:dyDescent="0.2">
      <c r="A539" s="95">
        <v>4</v>
      </c>
      <c r="B539" s="105" t="s">
        <v>433</v>
      </c>
      <c r="C539" s="83" t="s">
        <v>1004</v>
      </c>
      <c r="D539" s="83" t="s">
        <v>1104</v>
      </c>
      <c r="E539" s="83" t="s">
        <v>1105</v>
      </c>
      <c r="F539" s="83" t="s">
        <v>439</v>
      </c>
      <c r="G539" s="83" t="s">
        <v>441</v>
      </c>
      <c r="H539" s="83" t="s">
        <v>143</v>
      </c>
      <c r="I539" s="95" t="s">
        <v>82</v>
      </c>
      <c r="J539" s="83" t="s">
        <v>144</v>
      </c>
      <c r="K539" s="83" t="s">
        <v>151</v>
      </c>
      <c r="L539" s="95">
        <v>2</v>
      </c>
      <c r="M539" s="106" t="s">
        <v>79</v>
      </c>
      <c r="N539" s="95">
        <v>3</v>
      </c>
      <c r="O539" s="95" t="s">
        <v>382</v>
      </c>
      <c r="P539" s="83" t="s">
        <v>152</v>
      </c>
      <c r="Q539" s="83" t="s">
        <v>153</v>
      </c>
      <c r="U539" s="83">
        <v>1997</v>
      </c>
      <c r="X539" s="102">
        <v>1</v>
      </c>
      <c r="Y539" s="103">
        <f t="shared" si="8"/>
        <v>2</v>
      </c>
    </row>
    <row r="540" spans="1:25" x14ac:dyDescent="0.2">
      <c r="A540" s="95">
        <v>4</v>
      </c>
      <c r="B540" s="105" t="s">
        <v>433</v>
      </c>
      <c r="C540" s="83" t="s">
        <v>1004</v>
      </c>
      <c r="D540" s="83" t="s">
        <v>1104</v>
      </c>
      <c r="E540" s="83" t="s">
        <v>1105</v>
      </c>
      <c r="F540" s="83" t="s">
        <v>439</v>
      </c>
      <c r="G540" s="83" t="s">
        <v>441</v>
      </c>
      <c r="H540" s="83" t="s">
        <v>143</v>
      </c>
      <c r="I540" s="95" t="s">
        <v>82</v>
      </c>
      <c r="J540" s="83" t="s">
        <v>144</v>
      </c>
      <c r="K540" s="83" t="s">
        <v>154</v>
      </c>
      <c r="L540" s="95">
        <v>3</v>
      </c>
      <c r="M540" s="106" t="s">
        <v>79</v>
      </c>
      <c r="N540" s="95">
        <v>1</v>
      </c>
      <c r="O540" s="95" t="s">
        <v>382</v>
      </c>
      <c r="P540" s="83" t="s">
        <v>155</v>
      </c>
      <c r="Q540" s="83" t="s">
        <v>153</v>
      </c>
      <c r="U540" s="83">
        <v>0</v>
      </c>
      <c r="X540" s="102">
        <v>1</v>
      </c>
      <c r="Y540" s="103">
        <f t="shared" si="8"/>
        <v>3</v>
      </c>
    </row>
    <row r="541" spans="1:25" x14ac:dyDescent="0.2">
      <c r="A541" s="95">
        <v>4</v>
      </c>
      <c r="B541" s="105" t="s">
        <v>433</v>
      </c>
      <c r="C541" s="83" t="s">
        <v>1004</v>
      </c>
      <c r="D541" s="83" t="s">
        <v>1104</v>
      </c>
      <c r="E541" s="83" t="s">
        <v>1105</v>
      </c>
      <c r="F541" s="83" t="s">
        <v>439</v>
      </c>
      <c r="G541" s="83" t="s">
        <v>441</v>
      </c>
      <c r="H541" s="83" t="s">
        <v>118</v>
      </c>
      <c r="I541" s="95" t="s">
        <v>82</v>
      </c>
      <c r="J541" s="83" t="s">
        <v>91</v>
      </c>
      <c r="K541" s="83" t="s">
        <v>184</v>
      </c>
      <c r="L541" s="95">
        <v>180</v>
      </c>
      <c r="M541" s="106" t="s">
        <v>159</v>
      </c>
      <c r="N541" s="95">
        <v>1</v>
      </c>
      <c r="O541" s="95" t="s">
        <v>382</v>
      </c>
      <c r="P541" s="83" t="s">
        <v>185</v>
      </c>
      <c r="Q541" s="83" t="s">
        <v>153</v>
      </c>
      <c r="U541" s="83">
        <v>0</v>
      </c>
      <c r="V541" s="96" t="s">
        <v>81</v>
      </c>
      <c r="X541" s="102">
        <v>1</v>
      </c>
      <c r="Y541" s="103">
        <f t="shared" si="8"/>
        <v>180</v>
      </c>
    </row>
    <row r="542" spans="1:25" ht="90" x14ac:dyDescent="0.2">
      <c r="A542" s="95">
        <v>4</v>
      </c>
      <c r="B542" s="105" t="s">
        <v>433</v>
      </c>
      <c r="C542" s="83" t="s">
        <v>1004</v>
      </c>
      <c r="D542" s="83" t="s">
        <v>1104</v>
      </c>
      <c r="E542" s="83" t="s">
        <v>1105</v>
      </c>
      <c r="F542" s="83" t="s">
        <v>439</v>
      </c>
      <c r="G542" s="83" t="s">
        <v>441</v>
      </c>
      <c r="H542" s="83" t="s">
        <v>118</v>
      </c>
      <c r="I542" s="95" t="s">
        <v>82</v>
      </c>
      <c r="J542" s="83" t="s">
        <v>91</v>
      </c>
      <c r="K542" s="83" t="s">
        <v>158</v>
      </c>
      <c r="L542" s="95">
        <v>180</v>
      </c>
      <c r="M542" s="106" t="s">
        <v>159</v>
      </c>
      <c r="N542" s="95">
        <v>3</v>
      </c>
      <c r="O542" s="95" t="s">
        <v>382</v>
      </c>
      <c r="P542" s="83" t="s">
        <v>160</v>
      </c>
      <c r="Q542" s="83" t="s">
        <v>153</v>
      </c>
      <c r="U542" s="83">
        <v>1997</v>
      </c>
      <c r="V542" s="96" t="s">
        <v>81</v>
      </c>
      <c r="W542" s="97" t="s">
        <v>1120</v>
      </c>
      <c r="X542" s="102">
        <v>1</v>
      </c>
      <c r="Y542" s="103">
        <f t="shared" si="8"/>
        <v>180</v>
      </c>
    </row>
    <row r="543" spans="1:25" x14ac:dyDescent="0.2">
      <c r="A543" s="95">
        <v>4</v>
      </c>
      <c r="B543" s="105" t="s">
        <v>433</v>
      </c>
      <c r="C543" s="83" t="s">
        <v>1004</v>
      </c>
      <c r="D543" s="83" t="s">
        <v>1104</v>
      </c>
      <c r="E543" s="83" t="s">
        <v>1105</v>
      </c>
      <c r="F543" s="83" t="s">
        <v>439</v>
      </c>
      <c r="G543" s="83" t="s">
        <v>441</v>
      </c>
      <c r="H543" s="83" t="s">
        <v>1106</v>
      </c>
      <c r="I543" s="95" t="s">
        <v>82</v>
      </c>
      <c r="J543" s="83" t="s">
        <v>91</v>
      </c>
      <c r="K543" s="83" t="s">
        <v>1121</v>
      </c>
      <c r="L543" s="95">
        <v>1</v>
      </c>
      <c r="M543" s="106" t="s">
        <v>79</v>
      </c>
      <c r="N543" s="95">
        <v>1</v>
      </c>
      <c r="O543" s="95" t="s">
        <v>383</v>
      </c>
      <c r="P543" s="83" t="s">
        <v>169</v>
      </c>
      <c r="Q543" s="83" t="s">
        <v>162</v>
      </c>
      <c r="R543" s="83" t="s">
        <v>322</v>
      </c>
      <c r="U543" s="83">
        <v>0</v>
      </c>
      <c r="X543" s="102">
        <v>1</v>
      </c>
      <c r="Y543" s="103">
        <f t="shared" si="8"/>
        <v>1</v>
      </c>
    </row>
    <row r="544" spans="1:25" ht="60" x14ac:dyDescent="0.2">
      <c r="A544" s="95">
        <v>4</v>
      </c>
      <c r="B544" s="105" t="s">
        <v>433</v>
      </c>
      <c r="C544" s="83" t="s">
        <v>1004</v>
      </c>
      <c r="D544" s="83" t="s">
        <v>1104</v>
      </c>
      <c r="E544" s="83" t="s">
        <v>1105</v>
      </c>
      <c r="F544" s="83" t="s">
        <v>439</v>
      </c>
      <c r="G544" s="83" t="s">
        <v>441</v>
      </c>
      <c r="H544" s="83" t="s">
        <v>1114</v>
      </c>
      <c r="I544" s="95" t="s">
        <v>82</v>
      </c>
      <c r="J544" s="83" t="s">
        <v>91</v>
      </c>
      <c r="K544" s="83" t="s">
        <v>1122</v>
      </c>
      <c r="L544" s="95">
        <v>1</v>
      </c>
      <c r="M544" s="106" t="s">
        <v>79</v>
      </c>
      <c r="N544" s="95">
        <v>4</v>
      </c>
      <c r="O544" s="95" t="s">
        <v>383</v>
      </c>
      <c r="P544" s="83" t="s">
        <v>230</v>
      </c>
      <c r="Q544" s="83" t="s">
        <v>162</v>
      </c>
      <c r="R544" s="83" t="s">
        <v>168</v>
      </c>
      <c r="U544" s="83">
        <v>0</v>
      </c>
      <c r="W544" s="97" t="s">
        <v>1123</v>
      </c>
      <c r="X544" s="102">
        <v>1</v>
      </c>
      <c r="Y544" s="103">
        <f t="shared" si="8"/>
        <v>1</v>
      </c>
    </row>
    <row r="545" spans="1:25" x14ac:dyDescent="0.2">
      <c r="A545" s="95">
        <v>4</v>
      </c>
      <c r="B545" s="105" t="s">
        <v>433</v>
      </c>
      <c r="C545" s="83" t="s">
        <v>1004</v>
      </c>
      <c r="D545" s="83" t="s">
        <v>1104</v>
      </c>
      <c r="E545" s="83" t="s">
        <v>1105</v>
      </c>
      <c r="F545" s="83" t="s">
        <v>439</v>
      </c>
      <c r="G545" s="83" t="s">
        <v>441</v>
      </c>
      <c r="H545" s="83" t="s">
        <v>118</v>
      </c>
      <c r="I545" s="95" t="s">
        <v>82</v>
      </c>
      <c r="J545" s="83" t="s">
        <v>91</v>
      </c>
      <c r="K545" s="83" t="s">
        <v>170</v>
      </c>
      <c r="L545" s="95">
        <v>1</v>
      </c>
      <c r="M545" s="106" t="s">
        <v>116</v>
      </c>
      <c r="N545" s="95">
        <v>1</v>
      </c>
      <c r="O545" s="95" t="s">
        <v>383</v>
      </c>
      <c r="P545" s="83" t="s">
        <v>171</v>
      </c>
      <c r="Q545" s="83" t="s">
        <v>162</v>
      </c>
      <c r="U545" s="83">
        <v>0</v>
      </c>
      <c r="X545" s="102">
        <v>1</v>
      </c>
      <c r="Y545" s="103">
        <f t="shared" si="8"/>
        <v>1</v>
      </c>
    </row>
    <row r="546" spans="1:25" x14ac:dyDescent="0.2">
      <c r="A546" s="95">
        <v>4</v>
      </c>
      <c r="B546" s="105" t="s">
        <v>433</v>
      </c>
      <c r="C546" s="83" t="s">
        <v>1004</v>
      </c>
      <c r="D546" s="83" t="s">
        <v>1124</v>
      </c>
      <c r="E546" s="83" t="s">
        <v>1125</v>
      </c>
      <c r="F546" s="83" t="s">
        <v>439</v>
      </c>
      <c r="G546" s="83" t="s">
        <v>441</v>
      </c>
      <c r="H546" s="83" t="s">
        <v>118</v>
      </c>
      <c r="I546" s="95" t="s">
        <v>82</v>
      </c>
      <c r="J546" s="83" t="s">
        <v>91</v>
      </c>
      <c r="K546" s="83" t="s">
        <v>184</v>
      </c>
      <c r="L546" s="95">
        <v>120</v>
      </c>
      <c r="M546" s="106" t="s">
        <v>159</v>
      </c>
      <c r="N546" s="95">
        <v>1</v>
      </c>
      <c r="O546" s="95" t="s">
        <v>382</v>
      </c>
      <c r="P546" s="83" t="s">
        <v>185</v>
      </c>
      <c r="Q546" s="83" t="s">
        <v>153</v>
      </c>
      <c r="U546" s="83">
        <v>0</v>
      </c>
      <c r="V546" s="96" t="s">
        <v>81</v>
      </c>
      <c r="X546" s="102">
        <v>1</v>
      </c>
      <c r="Y546" s="103">
        <f t="shared" si="8"/>
        <v>120</v>
      </c>
    </row>
    <row r="547" spans="1:25" x14ac:dyDescent="0.2">
      <c r="A547" s="95">
        <v>4</v>
      </c>
      <c r="B547" s="105" t="s">
        <v>433</v>
      </c>
      <c r="C547" s="83" t="s">
        <v>1004</v>
      </c>
      <c r="D547" s="83" t="s">
        <v>1124</v>
      </c>
      <c r="E547" s="83" t="s">
        <v>1125</v>
      </c>
      <c r="F547" s="83" t="s">
        <v>439</v>
      </c>
      <c r="G547" s="83" t="s">
        <v>441</v>
      </c>
      <c r="H547" s="83" t="s">
        <v>118</v>
      </c>
      <c r="I547" s="95" t="s">
        <v>82</v>
      </c>
      <c r="J547" s="83" t="s">
        <v>91</v>
      </c>
      <c r="K547" s="83" t="s">
        <v>158</v>
      </c>
      <c r="L547" s="95">
        <v>120</v>
      </c>
      <c r="M547" s="106" t="s">
        <v>159</v>
      </c>
      <c r="N547" s="95">
        <v>3</v>
      </c>
      <c r="O547" s="95" t="s">
        <v>382</v>
      </c>
      <c r="P547" s="83" t="s">
        <v>160</v>
      </c>
      <c r="Q547" s="83" t="s">
        <v>153</v>
      </c>
      <c r="U547" s="83">
        <v>0</v>
      </c>
      <c r="V547" s="96" t="s">
        <v>81</v>
      </c>
      <c r="X547" s="102">
        <v>1</v>
      </c>
      <c r="Y547" s="103">
        <f t="shared" si="8"/>
        <v>120</v>
      </c>
    </row>
    <row r="548" spans="1:25" x14ac:dyDescent="0.2">
      <c r="A548" s="95">
        <v>4</v>
      </c>
      <c r="B548" s="105" t="s">
        <v>433</v>
      </c>
      <c r="C548" s="83" t="s">
        <v>1004</v>
      </c>
      <c r="D548" s="83" t="s">
        <v>1124</v>
      </c>
      <c r="E548" s="83" t="s">
        <v>1125</v>
      </c>
      <c r="F548" s="83" t="s">
        <v>439</v>
      </c>
      <c r="G548" s="83" t="s">
        <v>441</v>
      </c>
      <c r="H548" s="83" t="s">
        <v>118</v>
      </c>
      <c r="I548" s="95" t="s">
        <v>82</v>
      </c>
      <c r="J548" s="83" t="s">
        <v>91</v>
      </c>
      <c r="K548" s="83" t="s">
        <v>186</v>
      </c>
      <c r="L548" s="95">
        <v>1</v>
      </c>
      <c r="M548" s="106" t="s">
        <v>79</v>
      </c>
      <c r="N548" s="95">
        <v>2</v>
      </c>
      <c r="O548" s="95" t="s">
        <v>383</v>
      </c>
      <c r="P548" s="83" t="s">
        <v>187</v>
      </c>
      <c r="Q548" s="83" t="s">
        <v>162</v>
      </c>
      <c r="R548" s="83" t="s">
        <v>322</v>
      </c>
      <c r="U548" s="83">
        <v>0</v>
      </c>
      <c r="W548" s="97" t="s">
        <v>1126</v>
      </c>
      <c r="X548" s="102">
        <v>1</v>
      </c>
      <c r="Y548" s="103">
        <f t="shared" si="8"/>
        <v>1</v>
      </c>
    </row>
    <row r="549" spans="1:25" x14ac:dyDescent="0.2">
      <c r="A549" s="95">
        <v>4</v>
      </c>
      <c r="B549" s="105" t="s">
        <v>433</v>
      </c>
      <c r="C549" s="83" t="s">
        <v>1004</v>
      </c>
      <c r="D549" s="83" t="s">
        <v>1124</v>
      </c>
      <c r="E549" s="83" t="s">
        <v>1125</v>
      </c>
      <c r="F549" s="83" t="s">
        <v>439</v>
      </c>
      <c r="G549" s="83" t="s">
        <v>441</v>
      </c>
      <c r="H549" s="83" t="s">
        <v>118</v>
      </c>
      <c r="I549" s="95" t="s">
        <v>82</v>
      </c>
      <c r="J549" s="83" t="s">
        <v>91</v>
      </c>
      <c r="K549" s="83" t="s">
        <v>170</v>
      </c>
      <c r="L549" s="95">
        <v>1</v>
      </c>
      <c r="M549" s="106" t="s">
        <v>116</v>
      </c>
      <c r="N549" s="95">
        <v>1</v>
      </c>
      <c r="O549" s="95" t="s">
        <v>383</v>
      </c>
      <c r="P549" s="83" t="s">
        <v>171</v>
      </c>
      <c r="Q549" s="83" t="s">
        <v>162</v>
      </c>
      <c r="U549" s="83">
        <v>0</v>
      </c>
      <c r="X549" s="102">
        <v>1</v>
      </c>
      <c r="Y549" s="103">
        <f t="shared" si="8"/>
        <v>1</v>
      </c>
    </row>
    <row r="550" spans="1:25" x14ac:dyDescent="0.2">
      <c r="A550" s="95">
        <v>4</v>
      </c>
      <c r="B550" s="105" t="s">
        <v>433</v>
      </c>
      <c r="C550" s="83" t="s">
        <v>1004</v>
      </c>
      <c r="D550" s="83" t="s">
        <v>1127</v>
      </c>
      <c r="E550" s="83" t="s">
        <v>1128</v>
      </c>
      <c r="F550" s="83" t="s">
        <v>439</v>
      </c>
      <c r="G550" s="83" t="s">
        <v>441</v>
      </c>
      <c r="H550" s="83" t="s">
        <v>1113</v>
      </c>
      <c r="I550" s="95" t="s">
        <v>77</v>
      </c>
      <c r="J550" s="83" t="s">
        <v>87</v>
      </c>
      <c r="K550" s="83" t="s">
        <v>95</v>
      </c>
      <c r="L550" s="95">
        <v>1</v>
      </c>
      <c r="M550" s="106" t="s">
        <v>79</v>
      </c>
      <c r="N550" s="95">
        <v>1</v>
      </c>
      <c r="O550" s="95" t="s">
        <v>365</v>
      </c>
      <c r="P550" s="83" t="s">
        <v>96</v>
      </c>
      <c r="Q550" s="83" t="s">
        <v>90</v>
      </c>
      <c r="U550" s="83">
        <v>0</v>
      </c>
      <c r="W550" s="97" t="s">
        <v>287</v>
      </c>
      <c r="X550" s="102">
        <v>1</v>
      </c>
      <c r="Y550" s="103">
        <f t="shared" si="8"/>
        <v>1</v>
      </c>
    </row>
    <row r="551" spans="1:25" x14ac:dyDescent="0.2">
      <c r="A551" s="95">
        <v>4</v>
      </c>
      <c r="B551" s="105" t="s">
        <v>433</v>
      </c>
      <c r="C551" s="83" t="s">
        <v>1004</v>
      </c>
      <c r="D551" s="83" t="s">
        <v>1127</v>
      </c>
      <c r="E551" s="83" t="s">
        <v>1128</v>
      </c>
      <c r="F551" s="83" t="s">
        <v>439</v>
      </c>
      <c r="G551" s="83" t="s">
        <v>441</v>
      </c>
      <c r="H551" s="83" t="s">
        <v>100</v>
      </c>
      <c r="I551" s="95" t="s">
        <v>77</v>
      </c>
      <c r="J551" s="83" t="s">
        <v>87</v>
      </c>
      <c r="K551" s="83" t="s">
        <v>101</v>
      </c>
      <c r="L551" s="95">
        <v>1</v>
      </c>
      <c r="M551" s="106" t="s">
        <v>79</v>
      </c>
      <c r="N551" s="95">
        <v>0</v>
      </c>
      <c r="O551" s="95" t="s">
        <v>365</v>
      </c>
      <c r="P551" s="83" t="s">
        <v>102</v>
      </c>
      <c r="Q551" s="83" t="s">
        <v>90</v>
      </c>
      <c r="U551" s="83">
        <v>0</v>
      </c>
      <c r="X551" s="102">
        <v>1</v>
      </c>
      <c r="Y551" s="103">
        <f t="shared" si="8"/>
        <v>1</v>
      </c>
    </row>
    <row r="552" spans="1:25" x14ac:dyDescent="0.2">
      <c r="A552" s="95">
        <v>4</v>
      </c>
      <c r="B552" s="105" t="s">
        <v>433</v>
      </c>
      <c r="C552" s="83" t="s">
        <v>1004</v>
      </c>
      <c r="D552" s="83" t="s">
        <v>1127</v>
      </c>
      <c r="E552" s="83" t="s">
        <v>1128</v>
      </c>
      <c r="F552" s="83" t="s">
        <v>439</v>
      </c>
      <c r="G552" s="83" t="s">
        <v>441</v>
      </c>
      <c r="H552" s="83" t="s">
        <v>118</v>
      </c>
      <c r="I552" s="95" t="s">
        <v>77</v>
      </c>
      <c r="J552" s="83" t="s">
        <v>91</v>
      </c>
      <c r="K552" s="83" t="s">
        <v>131</v>
      </c>
      <c r="L552" s="95">
        <v>1</v>
      </c>
      <c r="M552" s="106" t="s">
        <v>116</v>
      </c>
      <c r="N552" s="95">
        <v>1</v>
      </c>
      <c r="O552" s="95" t="s">
        <v>375</v>
      </c>
      <c r="P552" s="83" t="s">
        <v>132</v>
      </c>
      <c r="Q552" s="83" t="s">
        <v>128</v>
      </c>
      <c r="U552" s="83">
        <v>0</v>
      </c>
      <c r="X552" s="102">
        <v>1</v>
      </c>
      <c r="Y552" s="103">
        <f t="shared" si="8"/>
        <v>1</v>
      </c>
    </row>
    <row r="553" spans="1:25" x14ac:dyDescent="0.2">
      <c r="A553" s="95">
        <v>4</v>
      </c>
      <c r="B553" s="105" t="s">
        <v>433</v>
      </c>
      <c r="C553" s="83" t="s">
        <v>1004</v>
      </c>
      <c r="D553" s="83" t="s">
        <v>1127</v>
      </c>
      <c r="E553" s="83" t="s">
        <v>1128</v>
      </c>
      <c r="F553" s="83" t="s">
        <v>439</v>
      </c>
      <c r="G553" s="83" t="s">
        <v>441</v>
      </c>
      <c r="H553" s="83" t="s">
        <v>143</v>
      </c>
      <c r="I553" s="95" t="s">
        <v>82</v>
      </c>
      <c r="J553" s="83" t="s">
        <v>144</v>
      </c>
      <c r="K553" s="83" t="s">
        <v>148</v>
      </c>
      <c r="L553" s="95">
        <v>2</v>
      </c>
      <c r="M553" s="106" t="s">
        <v>79</v>
      </c>
      <c r="N553" s="95">
        <v>1</v>
      </c>
      <c r="O553" s="95" t="s">
        <v>381</v>
      </c>
      <c r="P553" s="83" t="s">
        <v>149</v>
      </c>
      <c r="Q553" s="83" t="s">
        <v>147</v>
      </c>
      <c r="U553" s="83">
        <v>0</v>
      </c>
      <c r="V553" s="96" t="s">
        <v>81</v>
      </c>
      <c r="X553" s="102">
        <v>1</v>
      </c>
      <c r="Y553" s="103">
        <f t="shared" si="8"/>
        <v>2</v>
      </c>
    </row>
    <row r="554" spans="1:25" x14ac:dyDescent="0.2">
      <c r="A554" s="95">
        <v>4</v>
      </c>
      <c r="B554" s="105" t="s">
        <v>433</v>
      </c>
      <c r="C554" s="83" t="s">
        <v>1004</v>
      </c>
      <c r="D554" s="83" t="s">
        <v>1127</v>
      </c>
      <c r="E554" s="83" t="s">
        <v>1128</v>
      </c>
      <c r="F554" s="83" t="s">
        <v>439</v>
      </c>
      <c r="G554" s="83" t="s">
        <v>441</v>
      </c>
      <c r="H554" s="83" t="s">
        <v>118</v>
      </c>
      <c r="I554" s="95" t="s">
        <v>82</v>
      </c>
      <c r="J554" s="83" t="s">
        <v>91</v>
      </c>
      <c r="K554" s="83" t="s">
        <v>184</v>
      </c>
      <c r="L554" s="95">
        <v>178</v>
      </c>
      <c r="M554" s="106" t="s">
        <v>159</v>
      </c>
      <c r="N554" s="95">
        <v>1</v>
      </c>
      <c r="O554" s="95" t="s">
        <v>382</v>
      </c>
      <c r="P554" s="83" t="s">
        <v>185</v>
      </c>
      <c r="Q554" s="83" t="s">
        <v>153</v>
      </c>
      <c r="U554" s="83">
        <v>0</v>
      </c>
      <c r="V554" s="96" t="s">
        <v>81</v>
      </c>
      <c r="X554" s="102">
        <v>1</v>
      </c>
      <c r="Y554" s="103">
        <f t="shared" si="8"/>
        <v>178</v>
      </c>
    </row>
    <row r="555" spans="1:25" x14ac:dyDescent="0.2">
      <c r="A555" s="95">
        <v>4</v>
      </c>
      <c r="B555" s="105" t="s">
        <v>433</v>
      </c>
      <c r="C555" s="83" t="s">
        <v>1004</v>
      </c>
      <c r="D555" s="83" t="s">
        <v>1127</v>
      </c>
      <c r="E555" s="83" t="s">
        <v>1128</v>
      </c>
      <c r="F555" s="83" t="s">
        <v>439</v>
      </c>
      <c r="G555" s="83" t="s">
        <v>441</v>
      </c>
      <c r="H555" s="83" t="s">
        <v>118</v>
      </c>
      <c r="I555" s="95" t="s">
        <v>82</v>
      </c>
      <c r="J555" s="83" t="s">
        <v>91</v>
      </c>
      <c r="K555" s="83" t="s">
        <v>158</v>
      </c>
      <c r="L555" s="95">
        <v>178</v>
      </c>
      <c r="M555" s="106" t="s">
        <v>159</v>
      </c>
      <c r="N555" s="95">
        <v>1</v>
      </c>
      <c r="O555" s="95" t="s">
        <v>382</v>
      </c>
      <c r="P555" s="83" t="s">
        <v>160</v>
      </c>
      <c r="Q555" s="83" t="s">
        <v>153</v>
      </c>
      <c r="U555" s="83">
        <v>0</v>
      </c>
      <c r="V555" s="96" t="s">
        <v>81</v>
      </c>
      <c r="X555" s="102">
        <v>1</v>
      </c>
      <c r="Y555" s="103">
        <f t="shared" si="8"/>
        <v>178</v>
      </c>
    </row>
    <row r="556" spans="1:25" x14ac:dyDescent="0.2">
      <c r="A556" s="95">
        <v>4</v>
      </c>
      <c r="B556" s="105" t="s">
        <v>433</v>
      </c>
      <c r="C556" s="83" t="s">
        <v>1004</v>
      </c>
      <c r="D556" s="83" t="s">
        <v>1127</v>
      </c>
      <c r="E556" s="83" t="s">
        <v>1128</v>
      </c>
      <c r="F556" s="83" t="s">
        <v>439</v>
      </c>
      <c r="G556" s="83" t="s">
        <v>441</v>
      </c>
      <c r="H556" s="83" t="s">
        <v>118</v>
      </c>
      <c r="I556" s="95" t="s">
        <v>82</v>
      </c>
      <c r="J556" s="83" t="s">
        <v>91</v>
      </c>
      <c r="K556" s="83" t="s">
        <v>188</v>
      </c>
      <c r="L556" s="95">
        <v>1</v>
      </c>
      <c r="M556" s="106" t="s">
        <v>79</v>
      </c>
      <c r="N556" s="95">
        <v>1</v>
      </c>
      <c r="O556" s="95" t="s">
        <v>383</v>
      </c>
      <c r="P556" s="83" t="s">
        <v>169</v>
      </c>
      <c r="Q556" s="83" t="s">
        <v>162</v>
      </c>
      <c r="R556" s="83" t="s">
        <v>163</v>
      </c>
      <c r="U556" s="83">
        <v>0</v>
      </c>
      <c r="W556" s="97" t="s">
        <v>1129</v>
      </c>
      <c r="X556" s="102">
        <v>1</v>
      </c>
      <c r="Y556" s="103">
        <f t="shared" si="8"/>
        <v>1</v>
      </c>
    </row>
    <row r="557" spans="1:25" x14ac:dyDescent="0.2">
      <c r="A557" s="95">
        <v>4</v>
      </c>
      <c r="B557" s="105" t="s">
        <v>433</v>
      </c>
      <c r="C557" s="83" t="s">
        <v>1004</v>
      </c>
      <c r="D557" s="83" t="s">
        <v>1127</v>
      </c>
      <c r="E557" s="83" t="s">
        <v>1128</v>
      </c>
      <c r="F557" s="83" t="s">
        <v>439</v>
      </c>
      <c r="G557" s="83" t="s">
        <v>441</v>
      </c>
      <c r="H557" s="83" t="s">
        <v>118</v>
      </c>
      <c r="I557" s="95" t="s">
        <v>82</v>
      </c>
      <c r="J557" s="83" t="s">
        <v>91</v>
      </c>
      <c r="K557" s="83" t="s">
        <v>170</v>
      </c>
      <c r="L557" s="95">
        <v>1</v>
      </c>
      <c r="M557" s="106" t="s">
        <v>116</v>
      </c>
      <c r="N557" s="95">
        <v>1</v>
      </c>
      <c r="O557" s="95" t="s">
        <v>383</v>
      </c>
      <c r="P557" s="83" t="s">
        <v>171</v>
      </c>
      <c r="Q557" s="83" t="s">
        <v>162</v>
      </c>
      <c r="U557" s="83">
        <v>0</v>
      </c>
      <c r="X557" s="102">
        <v>1</v>
      </c>
      <c r="Y557" s="103">
        <f t="shared" si="8"/>
        <v>1</v>
      </c>
    </row>
    <row r="558" spans="1:25" x14ac:dyDescent="0.2">
      <c r="A558" s="95">
        <v>4</v>
      </c>
      <c r="B558" s="105" t="s">
        <v>433</v>
      </c>
      <c r="C558" s="83" t="s">
        <v>1004</v>
      </c>
      <c r="D558" s="83" t="s">
        <v>1127</v>
      </c>
      <c r="E558" s="83" t="s">
        <v>1128</v>
      </c>
      <c r="F558" s="83" t="s">
        <v>439</v>
      </c>
      <c r="G558" s="83" t="s">
        <v>441</v>
      </c>
      <c r="H558" s="83" t="s">
        <v>118</v>
      </c>
      <c r="I558" s="95" t="s">
        <v>77</v>
      </c>
      <c r="J558" s="83" t="s">
        <v>91</v>
      </c>
      <c r="K558" s="83" t="s">
        <v>175</v>
      </c>
      <c r="L558" s="95">
        <v>1</v>
      </c>
      <c r="M558" s="106" t="s">
        <v>79</v>
      </c>
      <c r="N558" s="95">
        <v>1</v>
      </c>
      <c r="O558" s="95" t="s">
        <v>375</v>
      </c>
      <c r="P558" s="83" t="s">
        <v>176</v>
      </c>
      <c r="Q558" s="83" t="s">
        <v>128</v>
      </c>
      <c r="U558" s="83">
        <v>0</v>
      </c>
      <c r="V558" s="96" t="s">
        <v>81</v>
      </c>
      <c r="W558" s="97" t="s">
        <v>1130</v>
      </c>
      <c r="X558" s="102">
        <v>1</v>
      </c>
      <c r="Y558" s="103">
        <f t="shared" si="8"/>
        <v>1</v>
      </c>
    </row>
    <row r="559" spans="1:25" ht="30" x14ac:dyDescent="0.2">
      <c r="A559" s="95">
        <v>4</v>
      </c>
      <c r="B559" s="105" t="s">
        <v>433</v>
      </c>
      <c r="C559" s="83" t="s">
        <v>1004</v>
      </c>
      <c r="D559" s="83" t="s">
        <v>1131</v>
      </c>
      <c r="E559" s="83" t="s">
        <v>1132</v>
      </c>
      <c r="F559" s="83" t="s">
        <v>439</v>
      </c>
      <c r="G559" s="83" t="s">
        <v>441</v>
      </c>
      <c r="H559" s="83" t="s">
        <v>179</v>
      </c>
      <c r="I559" s="95" t="s">
        <v>77</v>
      </c>
      <c r="J559" s="83" t="s">
        <v>91</v>
      </c>
      <c r="K559" s="83" t="s">
        <v>372</v>
      </c>
      <c r="L559" s="95">
        <v>1</v>
      </c>
      <c r="M559" s="106" t="s">
        <v>79</v>
      </c>
      <c r="N559" s="95">
        <v>1</v>
      </c>
      <c r="O559" s="95" t="s">
        <v>369</v>
      </c>
      <c r="P559" s="83" t="s">
        <v>373</v>
      </c>
      <c r="Q559" s="83" t="s">
        <v>105</v>
      </c>
      <c r="U559" s="83">
        <v>2018</v>
      </c>
      <c r="W559" s="97" t="s">
        <v>1133</v>
      </c>
      <c r="X559" s="102">
        <v>1</v>
      </c>
      <c r="Y559" s="103">
        <f t="shared" si="8"/>
        <v>1</v>
      </c>
    </row>
    <row r="560" spans="1:25" x14ac:dyDescent="0.2">
      <c r="A560" s="95">
        <v>4</v>
      </c>
      <c r="B560" s="105" t="s">
        <v>433</v>
      </c>
      <c r="C560" s="83" t="s">
        <v>1004</v>
      </c>
      <c r="D560" s="83" t="s">
        <v>1131</v>
      </c>
      <c r="E560" s="83" t="s">
        <v>1132</v>
      </c>
      <c r="F560" s="83" t="s">
        <v>439</v>
      </c>
      <c r="G560" s="83" t="s">
        <v>441</v>
      </c>
      <c r="H560" s="83" t="s">
        <v>179</v>
      </c>
      <c r="I560" s="95" t="s">
        <v>77</v>
      </c>
      <c r="J560" s="83" t="s">
        <v>91</v>
      </c>
      <c r="K560" s="83" t="s">
        <v>239</v>
      </c>
      <c r="L560" s="95">
        <v>2</v>
      </c>
      <c r="M560" s="106" t="s">
        <v>79</v>
      </c>
      <c r="N560" s="95">
        <v>3</v>
      </c>
      <c r="O560" s="95" t="s">
        <v>369</v>
      </c>
      <c r="P560" s="83" t="s">
        <v>240</v>
      </c>
      <c r="Q560" s="83" t="s">
        <v>105</v>
      </c>
      <c r="U560" s="83">
        <v>2004</v>
      </c>
      <c r="V560" s="96" t="s">
        <v>81</v>
      </c>
      <c r="W560" s="97" t="s">
        <v>403</v>
      </c>
      <c r="X560" s="102">
        <v>1</v>
      </c>
      <c r="Y560" s="103">
        <f t="shared" si="8"/>
        <v>2</v>
      </c>
    </row>
    <row r="561" spans="1:25" ht="60" x14ac:dyDescent="0.2">
      <c r="A561" s="95">
        <v>4</v>
      </c>
      <c r="B561" s="105" t="s">
        <v>433</v>
      </c>
      <c r="C561" s="83" t="s">
        <v>1004</v>
      </c>
      <c r="D561" s="83" t="s">
        <v>1131</v>
      </c>
      <c r="E561" s="83" t="s">
        <v>1132</v>
      </c>
      <c r="F561" s="83" t="s">
        <v>439</v>
      </c>
      <c r="G561" s="83" t="s">
        <v>441</v>
      </c>
      <c r="H561" s="83" t="s">
        <v>179</v>
      </c>
      <c r="I561" s="95" t="s">
        <v>77</v>
      </c>
      <c r="J561" s="83" t="s">
        <v>91</v>
      </c>
      <c r="K561" s="83" t="s">
        <v>113</v>
      </c>
      <c r="L561" s="95">
        <v>1</v>
      </c>
      <c r="M561" s="106" t="s">
        <v>79</v>
      </c>
      <c r="N561" s="95">
        <v>3</v>
      </c>
      <c r="O561" s="95" t="s">
        <v>369</v>
      </c>
      <c r="P561" s="83" t="s">
        <v>114</v>
      </c>
      <c r="Q561" s="83" t="s">
        <v>105</v>
      </c>
      <c r="U561" s="83">
        <v>1984</v>
      </c>
      <c r="V561" s="96" t="s">
        <v>81</v>
      </c>
      <c r="W561" s="97" t="s">
        <v>1134</v>
      </c>
      <c r="X561" s="102">
        <v>1</v>
      </c>
      <c r="Y561" s="103">
        <f t="shared" si="8"/>
        <v>1</v>
      </c>
    </row>
    <row r="562" spans="1:25" ht="150" x14ac:dyDescent="0.2">
      <c r="A562" s="95">
        <v>4</v>
      </c>
      <c r="B562" s="105" t="s">
        <v>433</v>
      </c>
      <c r="C562" s="83" t="s">
        <v>1004</v>
      </c>
      <c r="D562" s="83" t="s">
        <v>1131</v>
      </c>
      <c r="E562" s="83" t="s">
        <v>1132</v>
      </c>
      <c r="F562" s="83" t="s">
        <v>439</v>
      </c>
      <c r="G562" s="83" t="s">
        <v>441</v>
      </c>
      <c r="H562" s="83" t="s">
        <v>118</v>
      </c>
      <c r="I562" s="95" t="s">
        <v>77</v>
      </c>
      <c r="J562" s="83" t="s">
        <v>91</v>
      </c>
      <c r="K562" s="83" t="s">
        <v>119</v>
      </c>
      <c r="L562" s="95">
        <v>1</v>
      </c>
      <c r="M562" s="106" t="s">
        <v>116</v>
      </c>
      <c r="N562" s="95">
        <v>2</v>
      </c>
      <c r="O562" s="95" t="s">
        <v>369</v>
      </c>
      <c r="P562" s="83" t="s">
        <v>120</v>
      </c>
      <c r="Q562" s="83" t="s">
        <v>105</v>
      </c>
      <c r="U562" s="83">
        <v>0</v>
      </c>
      <c r="W562" s="97" t="s">
        <v>1135</v>
      </c>
      <c r="X562" s="102">
        <v>1</v>
      </c>
      <c r="Y562" s="103">
        <f t="shared" si="8"/>
        <v>1</v>
      </c>
    </row>
    <row r="563" spans="1:25" x14ac:dyDescent="0.2">
      <c r="A563" s="95">
        <v>4</v>
      </c>
      <c r="B563" s="105" t="s">
        <v>433</v>
      </c>
      <c r="C563" s="83" t="s">
        <v>1004</v>
      </c>
      <c r="D563" s="83" t="s">
        <v>1131</v>
      </c>
      <c r="E563" s="83" t="s">
        <v>1132</v>
      </c>
      <c r="F563" s="83" t="s">
        <v>439</v>
      </c>
      <c r="G563" s="83" t="s">
        <v>441</v>
      </c>
      <c r="H563" s="83" t="s">
        <v>118</v>
      </c>
      <c r="I563" s="95" t="s">
        <v>77</v>
      </c>
      <c r="J563" s="83" t="s">
        <v>91</v>
      </c>
      <c r="K563" s="83" t="s">
        <v>126</v>
      </c>
      <c r="L563" s="95">
        <v>1</v>
      </c>
      <c r="M563" s="106" t="s">
        <v>116</v>
      </c>
      <c r="N563" s="95">
        <v>1</v>
      </c>
      <c r="O563" s="95" t="s">
        <v>386</v>
      </c>
      <c r="P563" s="83" t="s">
        <v>127</v>
      </c>
      <c r="Q563" s="83" t="s">
        <v>125</v>
      </c>
      <c r="U563" s="83">
        <v>0</v>
      </c>
      <c r="X563" s="102">
        <v>1</v>
      </c>
      <c r="Y563" s="103">
        <f t="shared" si="8"/>
        <v>1</v>
      </c>
    </row>
    <row r="564" spans="1:25" x14ac:dyDescent="0.2">
      <c r="A564" s="95">
        <v>4</v>
      </c>
      <c r="B564" s="105" t="s">
        <v>433</v>
      </c>
      <c r="C564" s="83" t="s">
        <v>1004</v>
      </c>
      <c r="D564" s="83" t="s">
        <v>1131</v>
      </c>
      <c r="E564" s="83" t="s">
        <v>1132</v>
      </c>
      <c r="F564" s="83" t="s">
        <v>439</v>
      </c>
      <c r="G564" s="83" t="s">
        <v>441</v>
      </c>
      <c r="H564" s="83" t="s">
        <v>118</v>
      </c>
      <c r="I564" s="95" t="s">
        <v>77</v>
      </c>
      <c r="J564" s="83" t="s">
        <v>91</v>
      </c>
      <c r="K564" s="83" t="s">
        <v>131</v>
      </c>
      <c r="L564" s="95">
        <v>1</v>
      </c>
      <c r="M564" s="106" t="s">
        <v>116</v>
      </c>
      <c r="N564" s="95">
        <v>1</v>
      </c>
      <c r="O564" s="95" t="s">
        <v>375</v>
      </c>
      <c r="P564" s="83" t="s">
        <v>132</v>
      </c>
      <c r="Q564" s="83" t="s">
        <v>128</v>
      </c>
      <c r="U564" s="83">
        <v>0</v>
      </c>
      <c r="X564" s="102">
        <v>1</v>
      </c>
      <c r="Y564" s="103">
        <f t="shared" si="8"/>
        <v>1</v>
      </c>
    </row>
    <row r="565" spans="1:25" x14ac:dyDescent="0.2">
      <c r="A565" s="95">
        <v>4</v>
      </c>
      <c r="B565" s="105" t="s">
        <v>433</v>
      </c>
      <c r="C565" s="83" t="s">
        <v>1004</v>
      </c>
      <c r="D565" s="83" t="s">
        <v>1131</v>
      </c>
      <c r="E565" s="83" t="s">
        <v>1132</v>
      </c>
      <c r="F565" s="83" t="s">
        <v>439</v>
      </c>
      <c r="G565" s="83" t="s">
        <v>441</v>
      </c>
      <c r="H565" s="83" t="s">
        <v>118</v>
      </c>
      <c r="I565" s="95" t="s">
        <v>77</v>
      </c>
      <c r="J565" s="83" t="s">
        <v>91</v>
      </c>
      <c r="K565" s="83" t="s">
        <v>133</v>
      </c>
      <c r="L565" s="95">
        <v>1</v>
      </c>
      <c r="M565" s="106" t="s">
        <v>116</v>
      </c>
      <c r="N565" s="95">
        <v>1</v>
      </c>
      <c r="O565" s="95" t="s">
        <v>378</v>
      </c>
      <c r="P565" s="83" t="s">
        <v>134</v>
      </c>
      <c r="Q565" s="83" t="s">
        <v>135</v>
      </c>
      <c r="U565" s="83">
        <v>0</v>
      </c>
      <c r="X565" s="102">
        <v>1</v>
      </c>
      <c r="Y565" s="103">
        <f t="shared" si="8"/>
        <v>1</v>
      </c>
    </row>
    <row r="566" spans="1:25" x14ac:dyDescent="0.2">
      <c r="A566" s="95">
        <v>4</v>
      </c>
      <c r="B566" s="105" t="s">
        <v>433</v>
      </c>
      <c r="C566" s="83" t="s">
        <v>1004</v>
      </c>
      <c r="D566" s="83" t="s">
        <v>1131</v>
      </c>
      <c r="E566" s="83" t="s">
        <v>1132</v>
      </c>
      <c r="F566" s="83" t="s">
        <v>439</v>
      </c>
      <c r="G566" s="83" t="s">
        <v>441</v>
      </c>
      <c r="H566" s="83" t="s">
        <v>179</v>
      </c>
      <c r="I566" s="95" t="s">
        <v>77</v>
      </c>
      <c r="J566" s="83" t="s">
        <v>91</v>
      </c>
      <c r="K566" s="83" t="s">
        <v>182</v>
      </c>
      <c r="L566" s="95">
        <v>1</v>
      </c>
      <c r="M566" s="106" t="s">
        <v>79</v>
      </c>
      <c r="N566" s="95">
        <v>1</v>
      </c>
      <c r="O566" s="95" t="s">
        <v>379</v>
      </c>
      <c r="P566" s="83" t="s">
        <v>183</v>
      </c>
      <c r="Q566" s="83" t="s">
        <v>137</v>
      </c>
      <c r="R566" s="83" t="s">
        <v>310</v>
      </c>
      <c r="S566" s="83" t="s">
        <v>1136</v>
      </c>
      <c r="T566" s="83" t="s">
        <v>1137</v>
      </c>
      <c r="U566" s="83">
        <v>2018</v>
      </c>
      <c r="X566" s="102">
        <v>1</v>
      </c>
      <c r="Y566" s="103">
        <f t="shared" si="8"/>
        <v>1</v>
      </c>
    </row>
    <row r="567" spans="1:25" x14ac:dyDescent="0.2">
      <c r="A567" s="95">
        <v>4</v>
      </c>
      <c r="B567" s="105" t="s">
        <v>433</v>
      </c>
      <c r="C567" s="83" t="s">
        <v>1004</v>
      </c>
      <c r="D567" s="83" t="s">
        <v>1131</v>
      </c>
      <c r="E567" s="83" t="s">
        <v>1132</v>
      </c>
      <c r="F567" s="83" t="s">
        <v>439</v>
      </c>
      <c r="G567" s="83" t="s">
        <v>441</v>
      </c>
      <c r="H567" s="83" t="s">
        <v>179</v>
      </c>
      <c r="I567" s="95" t="s">
        <v>77</v>
      </c>
      <c r="J567" s="83" t="s">
        <v>91</v>
      </c>
      <c r="K567" s="83" t="s">
        <v>182</v>
      </c>
      <c r="L567" s="95">
        <v>1</v>
      </c>
      <c r="M567" s="106" t="s">
        <v>79</v>
      </c>
      <c r="N567" s="95">
        <v>1</v>
      </c>
      <c r="O567" s="95" t="s">
        <v>379</v>
      </c>
      <c r="P567" s="83" t="s">
        <v>183</v>
      </c>
      <c r="Q567" s="83" t="s">
        <v>137</v>
      </c>
      <c r="R567" s="83" t="s">
        <v>310</v>
      </c>
      <c r="S567" s="83" t="s">
        <v>1136</v>
      </c>
      <c r="T567" s="83" t="s">
        <v>1137</v>
      </c>
      <c r="U567" s="83">
        <v>2018</v>
      </c>
      <c r="X567" s="102">
        <v>1</v>
      </c>
      <c r="Y567" s="103">
        <f t="shared" si="8"/>
        <v>1</v>
      </c>
    </row>
    <row r="568" spans="1:25" x14ac:dyDescent="0.2">
      <c r="A568" s="95">
        <v>4</v>
      </c>
      <c r="B568" s="105" t="s">
        <v>433</v>
      </c>
      <c r="C568" s="83" t="s">
        <v>1004</v>
      </c>
      <c r="D568" s="83" t="s">
        <v>1131</v>
      </c>
      <c r="E568" s="83" t="s">
        <v>1132</v>
      </c>
      <c r="F568" s="83" t="s">
        <v>439</v>
      </c>
      <c r="G568" s="83" t="s">
        <v>441</v>
      </c>
      <c r="H568" s="83" t="s">
        <v>179</v>
      </c>
      <c r="I568" s="95" t="s">
        <v>77</v>
      </c>
      <c r="J568" s="83" t="s">
        <v>91</v>
      </c>
      <c r="K568" s="83" t="s">
        <v>141</v>
      </c>
      <c r="L568" s="95">
        <v>1</v>
      </c>
      <c r="M568" s="106" t="s">
        <v>116</v>
      </c>
      <c r="N568" s="95">
        <v>1</v>
      </c>
      <c r="O568" s="95" t="s">
        <v>379</v>
      </c>
      <c r="P568" s="83" t="s">
        <v>142</v>
      </c>
      <c r="Q568" s="83" t="s">
        <v>137</v>
      </c>
      <c r="U568" s="83">
        <v>0</v>
      </c>
      <c r="X568" s="102">
        <v>1</v>
      </c>
      <c r="Y568" s="103">
        <f t="shared" si="8"/>
        <v>1</v>
      </c>
    </row>
    <row r="569" spans="1:25" x14ac:dyDescent="0.2">
      <c r="A569" s="95">
        <v>4</v>
      </c>
      <c r="B569" s="105" t="s">
        <v>433</v>
      </c>
      <c r="C569" s="83" t="s">
        <v>1004</v>
      </c>
      <c r="D569" s="83" t="s">
        <v>1131</v>
      </c>
      <c r="E569" s="83" t="s">
        <v>1132</v>
      </c>
      <c r="F569" s="83" t="s">
        <v>439</v>
      </c>
      <c r="G569" s="83" t="s">
        <v>441</v>
      </c>
      <c r="H569" s="83" t="s">
        <v>118</v>
      </c>
      <c r="I569" s="95" t="s">
        <v>77</v>
      </c>
      <c r="J569" s="83" t="s">
        <v>91</v>
      </c>
      <c r="K569" s="83" t="s">
        <v>275</v>
      </c>
      <c r="L569" s="95">
        <v>1</v>
      </c>
      <c r="M569" s="106" t="s">
        <v>79</v>
      </c>
      <c r="N569" s="95">
        <v>1</v>
      </c>
      <c r="O569" s="95" t="s">
        <v>379</v>
      </c>
      <c r="P569" s="83" t="s">
        <v>276</v>
      </c>
      <c r="Q569" s="83" t="s">
        <v>137</v>
      </c>
      <c r="R569" s="83" t="s">
        <v>277</v>
      </c>
      <c r="S569" s="83" t="s">
        <v>1138</v>
      </c>
      <c r="T569" s="83" t="s">
        <v>208</v>
      </c>
      <c r="U569" s="83">
        <v>0</v>
      </c>
      <c r="X569" s="102">
        <v>1</v>
      </c>
      <c r="Y569" s="103">
        <f t="shared" si="8"/>
        <v>1</v>
      </c>
    </row>
    <row r="570" spans="1:25" x14ac:dyDescent="0.2">
      <c r="A570" s="95">
        <v>4</v>
      </c>
      <c r="B570" s="105" t="s">
        <v>433</v>
      </c>
      <c r="C570" s="83" t="s">
        <v>1004</v>
      </c>
      <c r="D570" s="83" t="s">
        <v>1131</v>
      </c>
      <c r="E570" s="83" t="s">
        <v>1132</v>
      </c>
      <c r="F570" s="83" t="s">
        <v>439</v>
      </c>
      <c r="G570" s="83" t="s">
        <v>441</v>
      </c>
      <c r="H570" s="83" t="s">
        <v>118</v>
      </c>
      <c r="I570" s="95" t="s">
        <v>77</v>
      </c>
      <c r="J570" s="83" t="s">
        <v>91</v>
      </c>
      <c r="K570" s="83" t="s">
        <v>275</v>
      </c>
      <c r="L570" s="95">
        <v>1</v>
      </c>
      <c r="M570" s="106" t="s">
        <v>79</v>
      </c>
      <c r="N570" s="95">
        <v>1</v>
      </c>
      <c r="O570" s="95" t="s">
        <v>379</v>
      </c>
      <c r="P570" s="83" t="s">
        <v>276</v>
      </c>
      <c r="Q570" s="83" t="s">
        <v>137</v>
      </c>
      <c r="R570" s="83" t="s">
        <v>277</v>
      </c>
      <c r="S570" s="83" t="s">
        <v>1138</v>
      </c>
      <c r="T570" s="83" t="s">
        <v>208</v>
      </c>
      <c r="U570" s="83">
        <v>0</v>
      </c>
      <c r="X570" s="102">
        <v>1</v>
      </c>
      <c r="Y570" s="103">
        <f t="shared" si="8"/>
        <v>1</v>
      </c>
    </row>
    <row r="571" spans="1:25" x14ac:dyDescent="0.2">
      <c r="A571" s="95">
        <v>4</v>
      </c>
      <c r="B571" s="105" t="s">
        <v>433</v>
      </c>
      <c r="C571" s="83" t="s">
        <v>1004</v>
      </c>
      <c r="D571" s="83" t="s">
        <v>1131</v>
      </c>
      <c r="E571" s="83" t="s">
        <v>1132</v>
      </c>
      <c r="F571" s="83" t="s">
        <v>439</v>
      </c>
      <c r="G571" s="83" t="s">
        <v>441</v>
      </c>
      <c r="H571" s="83" t="s">
        <v>118</v>
      </c>
      <c r="I571" s="95" t="s">
        <v>82</v>
      </c>
      <c r="J571" s="83" t="s">
        <v>91</v>
      </c>
      <c r="K571" s="83" t="s">
        <v>184</v>
      </c>
      <c r="L571" s="95">
        <v>785</v>
      </c>
      <c r="M571" s="106" t="s">
        <v>159</v>
      </c>
      <c r="N571" s="95">
        <v>1</v>
      </c>
      <c r="O571" s="95" t="s">
        <v>382</v>
      </c>
      <c r="P571" s="83" t="s">
        <v>185</v>
      </c>
      <c r="Q571" s="83" t="s">
        <v>153</v>
      </c>
      <c r="U571" s="83">
        <v>0</v>
      </c>
      <c r="V571" s="96" t="s">
        <v>81</v>
      </c>
      <c r="X571" s="102">
        <v>1</v>
      </c>
      <c r="Y571" s="103">
        <f t="shared" si="8"/>
        <v>785</v>
      </c>
    </row>
    <row r="572" spans="1:25" ht="60" x14ac:dyDescent="0.2">
      <c r="A572" s="95">
        <v>4</v>
      </c>
      <c r="B572" s="105" t="s">
        <v>433</v>
      </c>
      <c r="C572" s="83" t="s">
        <v>1004</v>
      </c>
      <c r="D572" s="83" t="s">
        <v>1131</v>
      </c>
      <c r="E572" s="83" t="s">
        <v>1132</v>
      </c>
      <c r="F572" s="83" t="s">
        <v>439</v>
      </c>
      <c r="G572" s="83" t="s">
        <v>441</v>
      </c>
      <c r="H572" s="83" t="s">
        <v>118</v>
      </c>
      <c r="I572" s="95" t="s">
        <v>82</v>
      </c>
      <c r="J572" s="83" t="s">
        <v>91</v>
      </c>
      <c r="K572" s="83" t="s">
        <v>158</v>
      </c>
      <c r="L572" s="95">
        <v>785</v>
      </c>
      <c r="M572" s="106" t="s">
        <v>159</v>
      </c>
      <c r="N572" s="95">
        <v>3</v>
      </c>
      <c r="O572" s="95" t="s">
        <v>382</v>
      </c>
      <c r="P572" s="83" t="s">
        <v>160</v>
      </c>
      <c r="Q572" s="83" t="s">
        <v>153</v>
      </c>
      <c r="U572" s="83">
        <v>0</v>
      </c>
      <c r="V572" s="96" t="s">
        <v>81</v>
      </c>
      <c r="W572" s="97" t="s">
        <v>1139</v>
      </c>
      <c r="X572" s="102">
        <v>1</v>
      </c>
      <c r="Y572" s="103">
        <f t="shared" si="8"/>
        <v>785</v>
      </c>
    </row>
    <row r="573" spans="1:25" x14ac:dyDescent="0.2">
      <c r="A573" s="95">
        <v>4</v>
      </c>
      <c r="B573" s="105" t="s">
        <v>433</v>
      </c>
      <c r="C573" s="83" t="s">
        <v>1004</v>
      </c>
      <c r="D573" s="83" t="s">
        <v>1131</v>
      </c>
      <c r="E573" s="83" t="s">
        <v>1132</v>
      </c>
      <c r="F573" s="83" t="s">
        <v>439</v>
      </c>
      <c r="G573" s="83" t="s">
        <v>441</v>
      </c>
      <c r="H573" s="83" t="s">
        <v>118</v>
      </c>
      <c r="I573" s="95" t="s">
        <v>82</v>
      </c>
      <c r="J573" s="83" t="s">
        <v>91</v>
      </c>
      <c r="K573" s="83" t="s">
        <v>188</v>
      </c>
      <c r="L573" s="95">
        <v>1</v>
      </c>
      <c r="M573" s="106" t="s">
        <v>79</v>
      </c>
      <c r="N573" s="95">
        <v>1</v>
      </c>
      <c r="O573" s="95" t="s">
        <v>383</v>
      </c>
      <c r="P573" s="83" t="s">
        <v>169</v>
      </c>
      <c r="Q573" s="83" t="s">
        <v>162</v>
      </c>
      <c r="R573" s="83" t="s">
        <v>1140</v>
      </c>
      <c r="U573" s="83">
        <v>0</v>
      </c>
      <c r="W573" s="97" t="s">
        <v>1141</v>
      </c>
      <c r="X573" s="102">
        <v>1</v>
      </c>
      <c r="Y573" s="103">
        <f t="shared" si="8"/>
        <v>1</v>
      </c>
    </row>
    <row r="574" spans="1:25" x14ac:dyDescent="0.2">
      <c r="A574" s="95">
        <v>4</v>
      </c>
      <c r="B574" s="105" t="s">
        <v>433</v>
      </c>
      <c r="C574" s="83" t="s">
        <v>1004</v>
      </c>
      <c r="D574" s="83" t="s">
        <v>1131</v>
      </c>
      <c r="E574" s="83" t="s">
        <v>1132</v>
      </c>
      <c r="F574" s="83" t="s">
        <v>439</v>
      </c>
      <c r="G574" s="83" t="s">
        <v>441</v>
      </c>
      <c r="H574" s="83" t="s">
        <v>118</v>
      </c>
      <c r="I574" s="95" t="s">
        <v>82</v>
      </c>
      <c r="J574" s="83" t="s">
        <v>91</v>
      </c>
      <c r="K574" s="83" t="s">
        <v>170</v>
      </c>
      <c r="L574" s="95">
        <v>1</v>
      </c>
      <c r="M574" s="106" t="s">
        <v>116</v>
      </c>
      <c r="N574" s="95">
        <v>3</v>
      </c>
      <c r="O574" s="95" t="s">
        <v>383</v>
      </c>
      <c r="P574" s="83" t="s">
        <v>171</v>
      </c>
      <c r="Q574" s="83" t="s">
        <v>162</v>
      </c>
      <c r="U574" s="83">
        <v>0</v>
      </c>
      <c r="X574" s="102">
        <v>1</v>
      </c>
      <c r="Y574" s="103">
        <f t="shared" si="8"/>
        <v>1</v>
      </c>
    </row>
    <row r="575" spans="1:25" ht="105" x14ac:dyDescent="0.2">
      <c r="A575" s="95">
        <v>4</v>
      </c>
      <c r="B575" s="105" t="s">
        <v>433</v>
      </c>
      <c r="C575" s="83" t="s">
        <v>1004</v>
      </c>
      <c r="D575" s="83" t="s">
        <v>1142</v>
      </c>
      <c r="E575" s="83" t="s">
        <v>1143</v>
      </c>
      <c r="F575" s="83" t="s">
        <v>439</v>
      </c>
      <c r="G575" s="83" t="s">
        <v>441</v>
      </c>
      <c r="H575" s="83" t="s">
        <v>194</v>
      </c>
      <c r="I575" s="95" t="s">
        <v>77</v>
      </c>
      <c r="J575" s="83" t="s">
        <v>147</v>
      </c>
      <c r="K575" s="83" t="s">
        <v>1144</v>
      </c>
      <c r="L575" s="95">
        <v>1</v>
      </c>
      <c r="M575" s="106" t="s">
        <v>79</v>
      </c>
      <c r="N575" s="95">
        <v>2</v>
      </c>
      <c r="O575" s="95" t="s">
        <v>369</v>
      </c>
      <c r="P575" s="83" t="s">
        <v>1145</v>
      </c>
      <c r="Q575" s="83" t="s">
        <v>105</v>
      </c>
      <c r="U575" s="83">
        <v>2015</v>
      </c>
      <c r="W575" s="97" t="s">
        <v>1146</v>
      </c>
      <c r="X575" s="102">
        <v>1</v>
      </c>
      <c r="Y575" s="103">
        <f t="shared" si="8"/>
        <v>1</v>
      </c>
    </row>
    <row r="576" spans="1:25" x14ac:dyDescent="0.2">
      <c r="A576" s="95">
        <v>4</v>
      </c>
      <c r="B576" s="105" t="s">
        <v>433</v>
      </c>
      <c r="C576" s="83" t="s">
        <v>1004</v>
      </c>
      <c r="D576" s="83" t="s">
        <v>1142</v>
      </c>
      <c r="E576" s="83" t="s">
        <v>1143</v>
      </c>
      <c r="F576" s="83" t="s">
        <v>439</v>
      </c>
      <c r="G576" s="83" t="s">
        <v>441</v>
      </c>
      <c r="H576" s="83" t="s">
        <v>194</v>
      </c>
      <c r="I576" s="95" t="s">
        <v>82</v>
      </c>
      <c r="J576" s="83" t="s">
        <v>147</v>
      </c>
      <c r="K576" s="83" t="s">
        <v>198</v>
      </c>
      <c r="L576" s="95">
        <v>1</v>
      </c>
      <c r="M576" s="106" t="s">
        <v>79</v>
      </c>
      <c r="N576" s="95">
        <v>1</v>
      </c>
      <c r="O576" s="95" t="s">
        <v>387</v>
      </c>
      <c r="P576" s="83" t="s">
        <v>199</v>
      </c>
      <c r="Q576" s="83" t="s">
        <v>200</v>
      </c>
      <c r="U576" s="83">
        <v>0</v>
      </c>
      <c r="V576" s="96" t="s">
        <v>81</v>
      </c>
      <c r="X576" s="102">
        <v>1</v>
      </c>
      <c r="Y576" s="103">
        <f t="shared" si="8"/>
        <v>1</v>
      </c>
    </row>
    <row r="577" spans="1:25" ht="30" x14ac:dyDescent="0.2">
      <c r="A577" s="95">
        <v>4</v>
      </c>
      <c r="B577" s="105" t="s">
        <v>433</v>
      </c>
      <c r="C577" s="83" t="s">
        <v>1004</v>
      </c>
      <c r="D577" s="83" t="s">
        <v>1142</v>
      </c>
      <c r="E577" s="83" t="s">
        <v>1143</v>
      </c>
      <c r="F577" s="83" t="s">
        <v>439</v>
      </c>
      <c r="G577" s="83" t="s">
        <v>441</v>
      </c>
      <c r="H577" s="83" t="s">
        <v>194</v>
      </c>
      <c r="I577" s="95" t="s">
        <v>82</v>
      </c>
      <c r="J577" s="83" t="s">
        <v>147</v>
      </c>
      <c r="K577" s="83" t="s">
        <v>201</v>
      </c>
      <c r="L577" s="95">
        <v>15</v>
      </c>
      <c r="M577" s="106" t="s">
        <v>79</v>
      </c>
      <c r="N577" s="95">
        <v>2</v>
      </c>
      <c r="O577" s="95" t="s">
        <v>381</v>
      </c>
      <c r="P577" s="83" t="s">
        <v>202</v>
      </c>
      <c r="Q577" s="83" t="s">
        <v>147</v>
      </c>
      <c r="U577" s="83">
        <v>0</v>
      </c>
      <c r="V577" s="96" t="s">
        <v>81</v>
      </c>
      <c r="W577" s="97" t="s">
        <v>1147</v>
      </c>
      <c r="X577" s="102">
        <v>1</v>
      </c>
      <c r="Y577" s="103">
        <f t="shared" si="8"/>
        <v>15</v>
      </c>
    </row>
    <row r="578" spans="1:25" x14ac:dyDescent="0.2">
      <c r="A578" s="95">
        <v>4</v>
      </c>
      <c r="B578" s="105" t="s">
        <v>433</v>
      </c>
      <c r="C578" s="83" t="s">
        <v>1148</v>
      </c>
      <c r="D578" s="83" t="s">
        <v>1149</v>
      </c>
      <c r="E578" s="83" t="s">
        <v>1150</v>
      </c>
      <c r="F578" s="83" t="s">
        <v>443</v>
      </c>
      <c r="G578" s="83" t="s">
        <v>441</v>
      </c>
      <c r="H578" s="83" t="s">
        <v>118</v>
      </c>
      <c r="I578" s="95" t="s">
        <v>77</v>
      </c>
      <c r="J578" s="83" t="s">
        <v>91</v>
      </c>
      <c r="K578" s="83" t="s">
        <v>278</v>
      </c>
      <c r="L578" s="95">
        <v>1</v>
      </c>
      <c r="M578" s="106" t="s">
        <v>79</v>
      </c>
      <c r="N578" s="95">
        <v>3</v>
      </c>
      <c r="O578" s="95" t="s">
        <v>389</v>
      </c>
      <c r="P578" s="83" t="s">
        <v>279</v>
      </c>
      <c r="Q578" s="83" t="s">
        <v>280</v>
      </c>
      <c r="R578" s="83" t="s">
        <v>174</v>
      </c>
      <c r="S578" s="83" t="s">
        <v>208</v>
      </c>
      <c r="T578" s="83" t="s">
        <v>208</v>
      </c>
      <c r="U578" s="83">
        <v>2011</v>
      </c>
      <c r="W578" s="97" t="s">
        <v>1151</v>
      </c>
      <c r="X578" s="102">
        <v>1</v>
      </c>
      <c r="Y578" s="103">
        <f t="shared" ref="Y578:Y641" si="9">L578*X578</f>
        <v>1</v>
      </c>
    </row>
    <row r="579" spans="1:25" x14ac:dyDescent="0.2">
      <c r="A579" s="95">
        <v>4</v>
      </c>
      <c r="B579" s="105" t="s">
        <v>433</v>
      </c>
      <c r="C579" s="83" t="s">
        <v>1148</v>
      </c>
      <c r="D579" s="83" t="s">
        <v>1149</v>
      </c>
      <c r="E579" s="83" t="s">
        <v>1150</v>
      </c>
      <c r="F579" s="83" t="s">
        <v>443</v>
      </c>
      <c r="G579" s="83" t="s">
        <v>441</v>
      </c>
      <c r="H579" s="83" t="s">
        <v>1152</v>
      </c>
      <c r="I579" s="95" t="s">
        <v>82</v>
      </c>
      <c r="J579" s="83" t="s">
        <v>91</v>
      </c>
      <c r="K579" s="83" t="s">
        <v>243</v>
      </c>
      <c r="L579" s="95">
        <v>1</v>
      </c>
      <c r="M579" s="106" t="s">
        <v>159</v>
      </c>
      <c r="N579" s="95">
        <v>3</v>
      </c>
      <c r="O579" s="95" t="s">
        <v>363</v>
      </c>
      <c r="P579" s="83" t="s">
        <v>244</v>
      </c>
      <c r="Q579" s="83" t="s">
        <v>207</v>
      </c>
      <c r="R579" s="83" t="s">
        <v>1153</v>
      </c>
      <c r="S579" s="83" t="s">
        <v>311</v>
      </c>
      <c r="T579" s="83" t="s">
        <v>208</v>
      </c>
      <c r="U579" s="83">
        <v>1998</v>
      </c>
      <c r="V579" s="96" t="s">
        <v>81</v>
      </c>
      <c r="W579" s="97" t="s">
        <v>1154</v>
      </c>
      <c r="X579" s="102">
        <v>1</v>
      </c>
      <c r="Y579" s="103">
        <f t="shared" si="9"/>
        <v>1</v>
      </c>
    </row>
    <row r="580" spans="1:25" x14ac:dyDescent="0.2">
      <c r="A580" s="95">
        <v>4</v>
      </c>
      <c r="B580" s="105" t="s">
        <v>433</v>
      </c>
      <c r="C580" s="83" t="s">
        <v>1148</v>
      </c>
      <c r="D580" s="83" t="s">
        <v>1149</v>
      </c>
      <c r="E580" s="83" t="s">
        <v>1150</v>
      </c>
      <c r="F580" s="83" t="s">
        <v>443</v>
      </c>
      <c r="G580" s="83" t="s">
        <v>441</v>
      </c>
      <c r="H580" s="83" t="s">
        <v>313</v>
      </c>
      <c r="I580" s="95" t="s">
        <v>77</v>
      </c>
      <c r="J580" s="83" t="s">
        <v>87</v>
      </c>
      <c r="K580" s="83" t="s">
        <v>1155</v>
      </c>
      <c r="L580" s="95">
        <v>1</v>
      </c>
      <c r="M580" s="106" t="s">
        <v>79</v>
      </c>
      <c r="N580" s="95">
        <v>1</v>
      </c>
      <c r="O580" s="95" t="s">
        <v>365</v>
      </c>
      <c r="P580" s="83" t="s">
        <v>1156</v>
      </c>
      <c r="Q580" s="83" t="s">
        <v>90</v>
      </c>
      <c r="R580" s="83" t="s">
        <v>1157</v>
      </c>
      <c r="S580" s="83" t="s">
        <v>1158</v>
      </c>
      <c r="T580" s="83" t="s">
        <v>1159</v>
      </c>
      <c r="U580" s="83">
        <v>2019</v>
      </c>
      <c r="W580" s="97" t="s">
        <v>1160</v>
      </c>
      <c r="X580" s="102">
        <v>1</v>
      </c>
      <c r="Y580" s="103">
        <f t="shared" si="9"/>
        <v>1</v>
      </c>
    </row>
    <row r="581" spans="1:25" x14ac:dyDescent="0.2">
      <c r="A581" s="95">
        <v>4</v>
      </c>
      <c r="B581" s="105" t="s">
        <v>433</v>
      </c>
      <c r="C581" s="83" t="s">
        <v>1148</v>
      </c>
      <c r="D581" s="83" t="s">
        <v>1149</v>
      </c>
      <c r="E581" s="83" t="s">
        <v>1150</v>
      </c>
      <c r="F581" s="83" t="s">
        <v>443</v>
      </c>
      <c r="G581" s="83" t="s">
        <v>441</v>
      </c>
      <c r="H581" s="83" t="s">
        <v>1161</v>
      </c>
      <c r="I581" s="95" t="s">
        <v>77</v>
      </c>
      <c r="J581" s="83" t="s">
        <v>91</v>
      </c>
      <c r="K581" s="83" t="s">
        <v>1162</v>
      </c>
      <c r="L581" s="95">
        <v>1</v>
      </c>
      <c r="M581" s="106" t="s">
        <v>79</v>
      </c>
      <c r="N581" s="95">
        <v>3</v>
      </c>
      <c r="O581" s="95" t="s">
        <v>365</v>
      </c>
      <c r="P581" s="83" t="s">
        <v>397</v>
      </c>
      <c r="Q581" s="83" t="s">
        <v>90</v>
      </c>
      <c r="R581" s="83" t="s">
        <v>398</v>
      </c>
      <c r="S581" s="83" t="s">
        <v>1163</v>
      </c>
      <c r="T581" s="83" t="s">
        <v>1164</v>
      </c>
      <c r="U581" s="83">
        <v>1999</v>
      </c>
      <c r="W581" s="97" t="s">
        <v>1165</v>
      </c>
      <c r="X581" s="102">
        <v>1</v>
      </c>
      <c r="Y581" s="103">
        <f t="shared" si="9"/>
        <v>1</v>
      </c>
    </row>
    <row r="582" spans="1:25" ht="105" x14ac:dyDescent="0.2">
      <c r="A582" s="95">
        <v>4</v>
      </c>
      <c r="B582" s="105" t="s">
        <v>433</v>
      </c>
      <c r="C582" s="83" t="s">
        <v>1148</v>
      </c>
      <c r="D582" s="83" t="s">
        <v>1149</v>
      </c>
      <c r="E582" s="83" t="s">
        <v>1150</v>
      </c>
      <c r="F582" s="83" t="s">
        <v>443</v>
      </c>
      <c r="G582" s="83" t="s">
        <v>441</v>
      </c>
      <c r="H582" s="83" t="s">
        <v>97</v>
      </c>
      <c r="I582" s="95" t="s">
        <v>77</v>
      </c>
      <c r="J582" s="83" t="s">
        <v>87</v>
      </c>
      <c r="K582" s="83" t="s">
        <v>1166</v>
      </c>
      <c r="L582" s="95">
        <v>1</v>
      </c>
      <c r="M582" s="106" t="s">
        <v>79</v>
      </c>
      <c r="N582" s="95">
        <v>4</v>
      </c>
      <c r="O582" s="95" t="s">
        <v>365</v>
      </c>
      <c r="P582" s="83" t="s">
        <v>312</v>
      </c>
      <c r="Q582" s="83" t="s">
        <v>90</v>
      </c>
      <c r="R582" s="83" t="s">
        <v>391</v>
      </c>
      <c r="S582" s="83" t="s">
        <v>1167</v>
      </c>
      <c r="T582" s="83" t="s">
        <v>1168</v>
      </c>
      <c r="U582" s="83">
        <v>2009</v>
      </c>
      <c r="W582" s="97" t="s">
        <v>1169</v>
      </c>
      <c r="X582" s="102">
        <v>1</v>
      </c>
      <c r="Y582" s="103">
        <f t="shared" si="9"/>
        <v>1</v>
      </c>
    </row>
    <row r="583" spans="1:25" x14ac:dyDescent="0.2">
      <c r="A583" s="95">
        <v>4</v>
      </c>
      <c r="B583" s="105" t="s">
        <v>433</v>
      </c>
      <c r="C583" s="83" t="s">
        <v>1148</v>
      </c>
      <c r="D583" s="83" t="s">
        <v>1149</v>
      </c>
      <c r="E583" s="83" t="s">
        <v>1150</v>
      </c>
      <c r="F583" s="83" t="s">
        <v>443</v>
      </c>
      <c r="G583" s="83" t="s">
        <v>441</v>
      </c>
      <c r="H583" s="83" t="s">
        <v>1170</v>
      </c>
      <c r="I583" s="95" t="s">
        <v>77</v>
      </c>
      <c r="J583" s="83" t="s">
        <v>91</v>
      </c>
      <c r="K583" s="83" t="s">
        <v>364</v>
      </c>
      <c r="L583" s="95">
        <v>1</v>
      </c>
      <c r="M583" s="106" t="s">
        <v>79</v>
      </c>
      <c r="N583" s="95">
        <v>4</v>
      </c>
      <c r="O583" s="95" t="s">
        <v>365</v>
      </c>
      <c r="P583" s="83" t="s">
        <v>285</v>
      </c>
      <c r="Q583" s="83" t="s">
        <v>90</v>
      </c>
      <c r="R583" s="83" t="s">
        <v>1171</v>
      </c>
      <c r="S583" s="83" t="s">
        <v>1172</v>
      </c>
      <c r="T583" s="83" t="s">
        <v>1168</v>
      </c>
      <c r="U583" s="83">
        <v>1980</v>
      </c>
      <c r="W583" s="97" t="s">
        <v>1173</v>
      </c>
      <c r="X583" s="102">
        <v>1</v>
      </c>
      <c r="Y583" s="103">
        <f t="shared" si="9"/>
        <v>1</v>
      </c>
    </row>
    <row r="584" spans="1:25" x14ac:dyDescent="0.2">
      <c r="A584" s="95">
        <v>4</v>
      </c>
      <c r="B584" s="105" t="s">
        <v>433</v>
      </c>
      <c r="C584" s="83" t="s">
        <v>1148</v>
      </c>
      <c r="D584" s="83" t="s">
        <v>1149</v>
      </c>
      <c r="E584" s="83" t="s">
        <v>1150</v>
      </c>
      <c r="F584" s="83" t="s">
        <v>443</v>
      </c>
      <c r="G584" s="83" t="s">
        <v>441</v>
      </c>
      <c r="H584" s="83" t="s">
        <v>118</v>
      </c>
      <c r="I584" s="95" t="s">
        <v>77</v>
      </c>
      <c r="J584" s="83" t="s">
        <v>91</v>
      </c>
      <c r="K584" s="83" t="s">
        <v>209</v>
      </c>
      <c r="L584" s="95">
        <v>1</v>
      </c>
      <c r="M584" s="106" t="s">
        <v>116</v>
      </c>
      <c r="N584" s="95">
        <v>1</v>
      </c>
      <c r="O584" s="95" t="s">
        <v>365</v>
      </c>
      <c r="P584" s="83" t="s">
        <v>210</v>
      </c>
      <c r="Q584" s="83" t="s">
        <v>90</v>
      </c>
      <c r="U584" s="83">
        <v>0</v>
      </c>
      <c r="X584" s="102">
        <v>1</v>
      </c>
      <c r="Y584" s="103">
        <f t="shared" si="9"/>
        <v>1</v>
      </c>
    </row>
    <row r="585" spans="1:25" x14ac:dyDescent="0.2">
      <c r="A585" s="95">
        <v>4</v>
      </c>
      <c r="B585" s="105" t="s">
        <v>433</v>
      </c>
      <c r="C585" s="83" t="s">
        <v>1148</v>
      </c>
      <c r="D585" s="83" t="s">
        <v>1149</v>
      </c>
      <c r="E585" s="83" t="s">
        <v>1150</v>
      </c>
      <c r="F585" s="83" t="s">
        <v>443</v>
      </c>
      <c r="G585" s="83" t="s">
        <v>441</v>
      </c>
      <c r="H585" s="83" t="s">
        <v>756</v>
      </c>
      <c r="I585" s="95" t="s">
        <v>77</v>
      </c>
      <c r="J585" s="83" t="s">
        <v>87</v>
      </c>
      <c r="K585" s="83" t="s">
        <v>88</v>
      </c>
      <c r="L585" s="95">
        <v>1</v>
      </c>
      <c r="M585" s="106" t="s">
        <v>79</v>
      </c>
      <c r="N585" s="95">
        <v>3</v>
      </c>
      <c r="O585" s="95" t="s">
        <v>365</v>
      </c>
      <c r="P585" s="83" t="s">
        <v>89</v>
      </c>
      <c r="Q585" s="83" t="s">
        <v>90</v>
      </c>
      <c r="U585" s="83">
        <v>1998</v>
      </c>
      <c r="W585" s="97" t="s">
        <v>1174</v>
      </c>
      <c r="X585" s="102">
        <v>1</v>
      </c>
      <c r="Y585" s="103">
        <f t="shared" si="9"/>
        <v>1</v>
      </c>
    </row>
    <row r="586" spans="1:25" ht="75" x14ac:dyDescent="0.2">
      <c r="A586" s="95">
        <v>4</v>
      </c>
      <c r="B586" s="105" t="s">
        <v>433</v>
      </c>
      <c r="C586" s="83" t="s">
        <v>1148</v>
      </c>
      <c r="D586" s="83" t="s">
        <v>1149</v>
      </c>
      <c r="E586" s="83" t="s">
        <v>1150</v>
      </c>
      <c r="F586" s="83" t="s">
        <v>443</v>
      </c>
      <c r="G586" s="83" t="s">
        <v>441</v>
      </c>
      <c r="H586" s="83" t="s">
        <v>1175</v>
      </c>
      <c r="I586" s="95" t="s">
        <v>77</v>
      </c>
      <c r="J586" s="83" t="s">
        <v>91</v>
      </c>
      <c r="K586" s="83" t="s">
        <v>88</v>
      </c>
      <c r="L586" s="95">
        <v>1</v>
      </c>
      <c r="M586" s="106" t="s">
        <v>79</v>
      </c>
      <c r="N586" s="95">
        <v>4</v>
      </c>
      <c r="O586" s="95" t="s">
        <v>365</v>
      </c>
      <c r="P586" s="83" t="s">
        <v>89</v>
      </c>
      <c r="Q586" s="83" t="s">
        <v>90</v>
      </c>
      <c r="U586" s="83">
        <v>1980</v>
      </c>
      <c r="W586" s="97" t="s">
        <v>1176</v>
      </c>
      <c r="X586" s="102">
        <v>1</v>
      </c>
      <c r="Y586" s="103">
        <f t="shared" si="9"/>
        <v>1</v>
      </c>
    </row>
    <row r="587" spans="1:25" ht="30" x14ac:dyDescent="0.2">
      <c r="A587" s="95">
        <v>4</v>
      </c>
      <c r="B587" s="105" t="s">
        <v>433</v>
      </c>
      <c r="C587" s="83" t="s">
        <v>1148</v>
      </c>
      <c r="D587" s="83" t="s">
        <v>1149</v>
      </c>
      <c r="E587" s="83" t="s">
        <v>1150</v>
      </c>
      <c r="F587" s="83" t="s">
        <v>443</v>
      </c>
      <c r="G587" s="83" t="s">
        <v>441</v>
      </c>
      <c r="H587" s="83" t="s">
        <v>118</v>
      </c>
      <c r="I587" s="95" t="s">
        <v>77</v>
      </c>
      <c r="J587" s="83" t="s">
        <v>91</v>
      </c>
      <c r="K587" s="83" t="s">
        <v>366</v>
      </c>
      <c r="L587" s="95">
        <v>7</v>
      </c>
      <c r="M587" s="106" t="s">
        <v>79</v>
      </c>
      <c r="N587" s="95">
        <v>1</v>
      </c>
      <c r="O587" s="95" t="s">
        <v>365</v>
      </c>
      <c r="P587" s="83" t="s">
        <v>367</v>
      </c>
      <c r="Q587" s="83" t="s">
        <v>90</v>
      </c>
      <c r="U587" s="83">
        <v>2020</v>
      </c>
      <c r="W587" s="97" t="s">
        <v>1177</v>
      </c>
      <c r="X587" s="102">
        <v>1</v>
      </c>
      <c r="Y587" s="103">
        <f t="shared" si="9"/>
        <v>7</v>
      </c>
    </row>
    <row r="588" spans="1:25" x14ac:dyDescent="0.2">
      <c r="A588" s="95">
        <v>4</v>
      </c>
      <c r="B588" s="105" t="s">
        <v>433</v>
      </c>
      <c r="C588" s="83" t="s">
        <v>1148</v>
      </c>
      <c r="D588" s="83" t="s">
        <v>1149</v>
      </c>
      <c r="E588" s="83" t="s">
        <v>1150</v>
      </c>
      <c r="F588" s="83" t="s">
        <v>443</v>
      </c>
      <c r="G588" s="83" t="s">
        <v>441</v>
      </c>
      <c r="H588" s="83" t="s">
        <v>118</v>
      </c>
      <c r="I588" s="95" t="s">
        <v>77</v>
      </c>
      <c r="J588" s="83" t="s">
        <v>91</v>
      </c>
      <c r="K588" s="83" t="s">
        <v>249</v>
      </c>
      <c r="L588" s="95">
        <v>1</v>
      </c>
      <c r="M588" s="106" t="s">
        <v>79</v>
      </c>
      <c r="N588" s="95">
        <v>3</v>
      </c>
      <c r="O588" s="95" t="s">
        <v>365</v>
      </c>
      <c r="P588" s="83" t="s">
        <v>250</v>
      </c>
      <c r="Q588" s="83" t="s">
        <v>90</v>
      </c>
      <c r="U588" s="83">
        <v>2005</v>
      </c>
      <c r="W588" s="97" t="s">
        <v>1178</v>
      </c>
      <c r="X588" s="102">
        <v>1</v>
      </c>
      <c r="Y588" s="103">
        <f t="shared" si="9"/>
        <v>1</v>
      </c>
    </row>
    <row r="589" spans="1:25" x14ac:dyDescent="0.2">
      <c r="A589" s="95">
        <v>4</v>
      </c>
      <c r="B589" s="105" t="s">
        <v>433</v>
      </c>
      <c r="C589" s="83" t="s">
        <v>1148</v>
      </c>
      <c r="D589" s="83" t="s">
        <v>1149</v>
      </c>
      <c r="E589" s="83" t="s">
        <v>1150</v>
      </c>
      <c r="F589" s="83" t="s">
        <v>443</v>
      </c>
      <c r="G589" s="83" t="s">
        <v>441</v>
      </c>
      <c r="H589" s="83" t="s">
        <v>1170</v>
      </c>
      <c r="I589" s="95" t="s">
        <v>77</v>
      </c>
      <c r="J589" s="83" t="s">
        <v>91</v>
      </c>
      <c r="K589" s="83" t="s">
        <v>249</v>
      </c>
      <c r="L589" s="95">
        <v>1</v>
      </c>
      <c r="M589" s="106" t="s">
        <v>79</v>
      </c>
      <c r="N589" s="95">
        <v>3</v>
      </c>
      <c r="O589" s="95" t="s">
        <v>365</v>
      </c>
      <c r="P589" s="83" t="s">
        <v>250</v>
      </c>
      <c r="Q589" s="83" t="s">
        <v>90</v>
      </c>
      <c r="U589" s="83">
        <v>1998</v>
      </c>
      <c r="X589" s="102">
        <v>1</v>
      </c>
      <c r="Y589" s="103">
        <f t="shared" si="9"/>
        <v>1</v>
      </c>
    </row>
    <row r="590" spans="1:25" x14ac:dyDescent="0.2">
      <c r="A590" s="95">
        <v>4</v>
      </c>
      <c r="B590" s="105" t="s">
        <v>433</v>
      </c>
      <c r="C590" s="83" t="s">
        <v>1148</v>
      </c>
      <c r="D590" s="83" t="s">
        <v>1149</v>
      </c>
      <c r="E590" s="83" t="s">
        <v>1150</v>
      </c>
      <c r="F590" s="83" t="s">
        <v>443</v>
      </c>
      <c r="G590" s="83" t="s">
        <v>441</v>
      </c>
      <c r="H590" s="83" t="s">
        <v>296</v>
      </c>
      <c r="I590" s="95" t="s">
        <v>77</v>
      </c>
      <c r="J590" s="83" t="s">
        <v>144</v>
      </c>
      <c r="K590" s="83" t="s">
        <v>1179</v>
      </c>
      <c r="L590" s="95">
        <v>1</v>
      </c>
      <c r="M590" s="106" t="s">
        <v>79</v>
      </c>
      <c r="N590" s="95">
        <v>3</v>
      </c>
      <c r="O590" s="95" t="s">
        <v>365</v>
      </c>
      <c r="P590" s="83" t="s">
        <v>1180</v>
      </c>
      <c r="Q590" s="83" t="s">
        <v>90</v>
      </c>
      <c r="U590" s="83">
        <v>1998</v>
      </c>
      <c r="W590" s="97" t="s">
        <v>1181</v>
      </c>
      <c r="X590" s="102">
        <v>1</v>
      </c>
      <c r="Y590" s="103">
        <f t="shared" si="9"/>
        <v>1</v>
      </c>
    </row>
    <row r="591" spans="1:25" x14ac:dyDescent="0.2">
      <c r="A591" s="95">
        <v>4</v>
      </c>
      <c r="B591" s="105" t="s">
        <v>433</v>
      </c>
      <c r="C591" s="83" t="s">
        <v>1148</v>
      </c>
      <c r="D591" s="83" t="s">
        <v>1149</v>
      </c>
      <c r="E591" s="83" t="s">
        <v>1150</v>
      </c>
      <c r="F591" s="83" t="s">
        <v>443</v>
      </c>
      <c r="G591" s="83" t="s">
        <v>441</v>
      </c>
      <c r="H591" s="83" t="s">
        <v>324</v>
      </c>
      <c r="I591" s="95" t="s">
        <v>77</v>
      </c>
      <c r="J591" s="83" t="s">
        <v>87</v>
      </c>
      <c r="K591" s="83" t="s">
        <v>251</v>
      </c>
      <c r="L591" s="95">
        <v>1</v>
      </c>
      <c r="M591" s="106" t="s">
        <v>79</v>
      </c>
      <c r="N591" s="95">
        <v>1</v>
      </c>
      <c r="O591" s="95" t="s">
        <v>365</v>
      </c>
      <c r="P591" s="83" t="s">
        <v>252</v>
      </c>
      <c r="Q591" s="83" t="s">
        <v>90</v>
      </c>
      <c r="U591" s="83">
        <v>2019</v>
      </c>
      <c r="W591" s="97" t="s">
        <v>368</v>
      </c>
      <c r="X591" s="102">
        <v>1</v>
      </c>
      <c r="Y591" s="103">
        <f t="shared" si="9"/>
        <v>1</v>
      </c>
    </row>
    <row r="592" spans="1:25" x14ac:dyDescent="0.2">
      <c r="A592" s="95">
        <v>4</v>
      </c>
      <c r="B592" s="105" t="s">
        <v>433</v>
      </c>
      <c r="C592" s="83" t="s">
        <v>1148</v>
      </c>
      <c r="D592" s="83" t="s">
        <v>1149</v>
      </c>
      <c r="E592" s="83" t="s">
        <v>1150</v>
      </c>
      <c r="F592" s="83" t="s">
        <v>443</v>
      </c>
      <c r="G592" s="83" t="s">
        <v>441</v>
      </c>
      <c r="H592" s="83" t="s">
        <v>1113</v>
      </c>
      <c r="I592" s="95" t="s">
        <v>77</v>
      </c>
      <c r="J592" s="83" t="s">
        <v>87</v>
      </c>
      <c r="K592" s="83" t="s">
        <v>95</v>
      </c>
      <c r="L592" s="95">
        <v>2</v>
      </c>
      <c r="M592" s="106" t="s">
        <v>79</v>
      </c>
      <c r="N592" s="95">
        <v>3</v>
      </c>
      <c r="O592" s="95" t="s">
        <v>365</v>
      </c>
      <c r="P592" s="83" t="s">
        <v>96</v>
      </c>
      <c r="Q592" s="83" t="s">
        <v>90</v>
      </c>
      <c r="U592" s="83">
        <v>1998</v>
      </c>
      <c r="W592" s="97" t="s">
        <v>1182</v>
      </c>
      <c r="X592" s="102">
        <v>1</v>
      </c>
      <c r="Y592" s="103">
        <f t="shared" si="9"/>
        <v>2</v>
      </c>
    </row>
    <row r="593" spans="1:25" x14ac:dyDescent="0.2">
      <c r="A593" s="95">
        <v>4</v>
      </c>
      <c r="B593" s="105" t="s">
        <v>433</v>
      </c>
      <c r="C593" s="83" t="s">
        <v>1148</v>
      </c>
      <c r="D593" s="83" t="s">
        <v>1149</v>
      </c>
      <c r="E593" s="83" t="s">
        <v>1150</v>
      </c>
      <c r="F593" s="83" t="s">
        <v>443</v>
      </c>
      <c r="G593" s="83" t="s">
        <v>441</v>
      </c>
      <c r="H593" s="83" t="s">
        <v>1113</v>
      </c>
      <c r="I593" s="95" t="s">
        <v>77</v>
      </c>
      <c r="J593" s="83" t="s">
        <v>87</v>
      </c>
      <c r="K593" s="83" t="s">
        <v>95</v>
      </c>
      <c r="L593" s="95">
        <v>2</v>
      </c>
      <c r="M593" s="106" t="s">
        <v>79</v>
      </c>
      <c r="N593" s="95">
        <v>1</v>
      </c>
      <c r="O593" s="95" t="s">
        <v>365</v>
      </c>
      <c r="P593" s="83" t="s">
        <v>96</v>
      </c>
      <c r="Q593" s="83" t="s">
        <v>90</v>
      </c>
      <c r="U593" s="83">
        <v>2019</v>
      </c>
      <c r="W593" s="97" t="s">
        <v>368</v>
      </c>
      <c r="X593" s="102">
        <v>1</v>
      </c>
      <c r="Y593" s="103">
        <f t="shared" si="9"/>
        <v>2</v>
      </c>
    </row>
    <row r="594" spans="1:25" x14ac:dyDescent="0.2">
      <c r="A594" s="95">
        <v>4</v>
      </c>
      <c r="B594" s="105" t="s">
        <v>433</v>
      </c>
      <c r="C594" s="83" t="s">
        <v>1148</v>
      </c>
      <c r="D594" s="83" t="s">
        <v>1149</v>
      </c>
      <c r="E594" s="83" t="s">
        <v>1150</v>
      </c>
      <c r="F594" s="83" t="s">
        <v>443</v>
      </c>
      <c r="G594" s="83" t="s">
        <v>441</v>
      </c>
      <c r="H594" s="83" t="s">
        <v>1183</v>
      </c>
      <c r="I594" s="95" t="s">
        <v>77</v>
      </c>
      <c r="J594" s="83" t="s">
        <v>87</v>
      </c>
      <c r="K594" s="83" t="s">
        <v>95</v>
      </c>
      <c r="L594" s="95">
        <v>1</v>
      </c>
      <c r="M594" s="106" t="s">
        <v>79</v>
      </c>
      <c r="N594" s="95">
        <v>3</v>
      </c>
      <c r="O594" s="95" t="s">
        <v>365</v>
      </c>
      <c r="P594" s="83" t="s">
        <v>96</v>
      </c>
      <c r="Q594" s="83" t="s">
        <v>90</v>
      </c>
      <c r="U594" s="83">
        <v>1998</v>
      </c>
      <c r="W594" s="97" t="s">
        <v>1184</v>
      </c>
      <c r="X594" s="102">
        <v>1</v>
      </c>
      <c r="Y594" s="103">
        <f t="shared" si="9"/>
        <v>1</v>
      </c>
    </row>
    <row r="595" spans="1:25" x14ac:dyDescent="0.2">
      <c r="A595" s="95">
        <v>4</v>
      </c>
      <c r="B595" s="105" t="s">
        <v>433</v>
      </c>
      <c r="C595" s="83" t="s">
        <v>1148</v>
      </c>
      <c r="D595" s="83" t="s">
        <v>1149</v>
      </c>
      <c r="E595" s="83" t="s">
        <v>1150</v>
      </c>
      <c r="F595" s="83" t="s">
        <v>443</v>
      </c>
      <c r="G595" s="83" t="s">
        <v>441</v>
      </c>
      <c r="H595" s="83" t="s">
        <v>754</v>
      </c>
      <c r="I595" s="95" t="s">
        <v>77</v>
      </c>
      <c r="J595" s="83" t="s">
        <v>87</v>
      </c>
      <c r="K595" s="83" t="s">
        <v>95</v>
      </c>
      <c r="L595" s="95">
        <v>1</v>
      </c>
      <c r="M595" s="106" t="s">
        <v>79</v>
      </c>
      <c r="N595" s="95">
        <v>1</v>
      </c>
      <c r="O595" s="95" t="s">
        <v>365</v>
      </c>
      <c r="P595" s="83" t="s">
        <v>96</v>
      </c>
      <c r="Q595" s="83" t="s">
        <v>90</v>
      </c>
      <c r="U595" s="83">
        <v>2019</v>
      </c>
      <c r="W595" s="97" t="s">
        <v>368</v>
      </c>
      <c r="X595" s="102">
        <v>1</v>
      </c>
      <c r="Y595" s="103">
        <f t="shared" si="9"/>
        <v>1</v>
      </c>
    </row>
    <row r="596" spans="1:25" x14ac:dyDescent="0.2">
      <c r="A596" s="95">
        <v>4</v>
      </c>
      <c r="B596" s="105" t="s">
        <v>433</v>
      </c>
      <c r="C596" s="83" t="s">
        <v>1148</v>
      </c>
      <c r="D596" s="83" t="s">
        <v>1149</v>
      </c>
      <c r="E596" s="83" t="s">
        <v>1150</v>
      </c>
      <c r="F596" s="83" t="s">
        <v>443</v>
      </c>
      <c r="G596" s="83" t="s">
        <v>441</v>
      </c>
      <c r="H596" s="83" t="s">
        <v>756</v>
      </c>
      <c r="I596" s="95" t="s">
        <v>77</v>
      </c>
      <c r="J596" s="83" t="s">
        <v>87</v>
      </c>
      <c r="K596" s="83" t="s">
        <v>95</v>
      </c>
      <c r="L596" s="95">
        <v>1</v>
      </c>
      <c r="M596" s="106" t="s">
        <v>79</v>
      </c>
      <c r="N596" s="95">
        <v>1</v>
      </c>
      <c r="O596" s="95" t="s">
        <v>365</v>
      </c>
      <c r="P596" s="83" t="s">
        <v>96</v>
      </c>
      <c r="Q596" s="83" t="s">
        <v>90</v>
      </c>
      <c r="U596" s="83">
        <v>2019</v>
      </c>
      <c r="W596" s="97" t="s">
        <v>368</v>
      </c>
      <c r="X596" s="102">
        <v>1</v>
      </c>
      <c r="Y596" s="103">
        <f t="shared" si="9"/>
        <v>1</v>
      </c>
    </row>
    <row r="597" spans="1:25" x14ac:dyDescent="0.2">
      <c r="A597" s="95">
        <v>4</v>
      </c>
      <c r="B597" s="105" t="s">
        <v>433</v>
      </c>
      <c r="C597" s="83" t="s">
        <v>1148</v>
      </c>
      <c r="D597" s="83" t="s">
        <v>1149</v>
      </c>
      <c r="E597" s="83" t="s">
        <v>1150</v>
      </c>
      <c r="F597" s="83" t="s">
        <v>443</v>
      </c>
      <c r="G597" s="83" t="s">
        <v>441</v>
      </c>
      <c r="H597" s="83" t="s">
        <v>756</v>
      </c>
      <c r="I597" s="95" t="s">
        <v>77</v>
      </c>
      <c r="J597" s="83" t="s">
        <v>87</v>
      </c>
      <c r="K597" s="83" t="s">
        <v>95</v>
      </c>
      <c r="L597" s="95">
        <v>1</v>
      </c>
      <c r="M597" s="106" t="s">
        <v>79</v>
      </c>
      <c r="N597" s="95">
        <v>3</v>
      </c>
      <c r="O597" s="95" t="s">
        <v>365</v>
      </c>
      <c r="P597" s="83" t="s">
        <v>96</v>
      </c>
      <c r="Q597" s="83" t="s">
        <v>90</v>
      </c>
      <c r="U597" s="83">
        <v>1998</v>
      </c>
      <c r="W597" s="97" t="s">
        <v>392</v>
      </c>
      <c r="X597" s="102">
        <v>1</v>
      </c>
      <c r="Y597" s="103">
        <f t="shared" si="9"/>
        <v>1</v>
      </c>
    </row>
    <row r="598" spans="1:25" x14ac:dyDescent="0.2">
      <c r="A598" s="95">
        <v>4</v>
      </c>
      <c r="B598" s="105" t="s">
        <v>433</v>
      </c>
      <c r="C598" s="83" t="s">
        <v>1148</v>
      </c>
      <c r="D598" s="83" t="s">
        <v>1149</v>
      </c>
      <c r="E598" s="83" t="s">
        <v>1150</v>
      </c>
      <c r="F598" s="83" t="s">
        <v>443</v>
      </c>
      <c r="G598" s="83" t="s">
        <v>441</v>
      </c>
      <c r="H598" s="83" t="s">
        <v>1185</v>
      </c>
      <c r="I598" s="95" t="s">
        <v>77</v>
      </c>
      <c r="J598" s="83" t="s">
        <v>87</v>
      </c>
      <c r="K598" s="83" t="s">
        <v>95</v>
      </c>
      <c r="L598" s="95">
        <v>2</v>
      </c>
      <c r="M598" s="106" t="s">
        <v>79</v>
      </c>
      <c r="N598" s="95">
        <v>3</v>
      </c>
      <c r="O598" s="95" t="s">
        <v>365</v>
      </c>
      <c r="P598" s="83" t="s">
        <v>96</v>
      </c>
      <c r="Q598" s="83" t="s">
        <v>90</v>
      </c>
      <c r="U598" s="83">
        <v>1998</v>
      </c>
      <c r="W598" s="97" t="s">
        <v>1182</v>
      </c>
      <c r="X598" s="102">
        <v>1</v>
      </c>
      <c r="Y598" s="103">
        <f t="shared" si="9"/>
        <v>2</v>
      </c>
    </row>
    <row r="599" spans="1:25" x14ac:dyDescent="0.2">
      <c r="A599" s="95">
        <v>4</v>
      </c>
      <c r="B599" s="105" t="s">
        <v>433</v>
      </c>
      <c r="C599" s="83" t="s">
        <v>1148</v>
      </c>
      <c r="D599" s="83" t="s">
        <v>1149</v>
      </c>
      <c r="E599" s="83" t="s">
        <v>1150</v>
      </c>
      <c r="F599" s="83" t="s">
        <v>443</v>
      </c>
      <c r="G599" s="83" t="s">
        <v>441</v>
      </c>
      <c r="H599" s="83" t="s">
        <v>313</v>
      </c>
      <c r="I599" s="95" t="s">
        <v>77</v>
      </c>
      <c r="J599" s="83" t="s">
        <v>87</v>
      </c>
      <c r="K599" s="83" t="s">
        <v>95</v>
      </c>
      <c r="L599" s="95">
        <v>1</v>
      </c>
      <c r="M599" s="106" t="s">
        <v>79</v>
      </c>
      <c r="N599" s="95">
        <v>3</v>
      </c>
      <c r="O599" s="95" t="s">
        <v>365</v>
      </c>
      <c r="P599" s="83" t="s">
        <v>96</v>
      </c>
      <c r="Q599" s="83" t="s">
        <v>90</v>
      </c>
      <c r="U599" s="83">
        <v>1998</v>
      </c>
      <c r="W599" s="97" t="s">
        <v>1182</v>
      </c>
      <c r="X599" s="102">
        <v>1</v>
      </c>
      <c r="Y599" s="103">
        <f t="shared" si="9"/>
        <v>1</v>
      </c>
    </row>
    <row r="600" spans="1:25" x14ac:dyDescent="0.2">
      <c r="A600" s="95">
        <v>4</v>
      </c>
      <c r="B600" s="105" t="s">
        <v>433</v>
      </c>
      <c r="C600" s="83" t="s">
        <v>1148</v>
      </c>
      <c r="D600" s="83" t="s">
        <v>1149</v>
      </c>
      <c r="E600" s="83" t="s">
        <v>1150</v>
      </c>
      <c r="F600" s="83" t="s">
        <v>443</v>
      </c>
      <c r="G600" s="83" t="s">
        <v>441</v>
      </c>
      <c r="H600" s="83" t="s">
        <v>290</v>
      </c>
      <c r="I600" s="95" t="s">
        <v>77</v>
      </c>
      <c r="J600" s="83" t="s">
        <v>87</v>
      </c>
      <c r="K600" s="83" t="s">
        <v>95</v>
      </c>
      <c r="L600" s="95">
        <v>2</v>
      </c>
      <c r="M600" s="106" t="s">
        <v>79</v>
      </c>
      <c r="N600" s="95">
        <v>3</v>
      </c>
      <c r="O600" s="95" t="s">
        <v>365</v>
      </c>
      <c r="P600" s="83" t="s">
        <v>96</v>
      </c>
      <c r="Q600" s="83" t="s">
        <v>90</v>
      </c>
      <c r="U600" s="83">
        <v>1998</v>
      </c>
      <c r="W600" s="97" t="s">
        <v>1182</v>
      </c>
      <c r="X600" s="102">
        <v>1</v>
      </c>
      <c r="Y600" s="103">
        <f t="shared" si="9"/>
        <v>2</v>
      </c>
    </row>
    <row r="601" spans="1:25" x14ac:dyDescent="0.2">
      <c r="A601" s="95">
        <v>4</v>
      </c>
      <c r="B601" s="105" t="s">
        <v>433</v>
      </c>
      <c r="C601" s="83" t="s">
        <v>1148</v>
      </c>
      <c r="D601" s="83" t="s">
        <v>1149</v>
      </c>
      <c r="E601" s="83" t="s">
        <v>1150</v>
      </c>
      <c r="F601" s="83" t="s">
        <v>443</v>
      </c>
      <c r="G601" s="83" t="s">
        <v>441</v>
      </c>
      <c r="H601" s="83" t="s">
        <v>290</v>
      </c>
      <c r="I601" s="95" t="s">
        <v>77</v>
      </c>
      <c r="J601" s="83" t="s">
        <v>87</v>
      </c>
      <c r="K601" s="83" t="s">
        <v>95</v>
      </c>
      <c r="L601" s="95">
        <v>1</v>
      </c>
      <c r="M601" s="106" t="s">
        <v>79</v>
      </c>
      <c r="N601" s="95">
        <v>3</v>
      </c>
      <c r="O601" s="95" t="s">
        <v>365</v>
      </c>
      <c r="P601" s="83" t="s">
        <v>96</v>
      </c>
      <c r="Q601" s="83" t="s">
        <v>90</v>
      </c>
      <c r="U601" s="83">
        <v>1980</v>
      </c>
      <c r="X601" s="102">
        <v>1</v>
      </c>
      <c r="Y601" s="103">
        <f t="shared" si="9"/>
        <v>1</v>
      </c>
    </row>
    <row r="602" spans="1:25" x14ac:dyDescent="0.2">
      <c r="A602" s="95">
        <v>4</v>
      </c>
      <c r="B602" s="105" t="s">
        <v>433</v>
      </c>
      <c r="C602" s="83" t="s">
        <v>1148</v>
      </c>
      <c r="D602" s="83" t="s">
        <v>1149</v>
      </c>
      <c r="E602" s="83" t="s">
        <v>1150</v>
      </c>
      <c r="F602" s="83" t="s">
        <v>443</v>
      </c>
      <c r="G602" s="83" t="s">
        <v>441</v>
      </c>
      <c r="H602" s="83" t="s">
        <v>86</v>
      </c>
      <c r="I602" s="95" t="s">
        <v>77</v>
      </c>
      <c r="J602" s="83" t="s">
        <v>87</v>
      </c>
      <c r="K602" s="83" t="s">
        <v>95</v>
      </c>
      <c r="L602" s="95">
        <v>1</v>
      </c>
      <c r="M602" s="106" t="s">
        <v>79</v>
      </c>
      <c r="N602" s="95">
        <v>3</v>
      </c>
      <c r="O602" s="95" t="s">
        <v>365</v>
      </c>
      <c r="P602" s="83" t="s">
        <v>96</v>
      </c>
      <c r="Q602" s="83" t="s">
        <v>90</v>
      </c>
      <c r="U602" s="83">
        <v>1998</v>
      </c>
      <c r="W602" s="97" t="s">
        <v>1182</v>
      </c>
      <c r="X602" s="102">
        <v>1</v>
      </c>
      <c r="Y602" s="103">
        <f t="shared" si="9"/>
        <v>1</v>
      </c>
    </row>
    <row r="603" spans="1:25" x14ac:dyDescent="0.2">
      <c r="A603" s="95">
        <v>4</v>
      </c>
      <c r="B603" s="105" t="s">
        <v>433</v>
      </c>
      <c r="C603" s="83" t="s">
        <v>1148</v>
      </c>
      <c r="D603" s="83" t="s">
        <v>1149</v>
      </c>
      <c r="E603" s="83" t="s">
        <v>1150</v>
      </c>
      <c r="F603" s="83" t="s">
        <v>443</v>
      </c>
      <c r="G603" s="83" t="s">
        <v>441</v>
      </c>
      <c r="H603" s="83" t="s">
        <v>324</v>
      </c>
      <c r="I603" s="95" t="s">
        <v>77</v>
      </c>
      <c r="J603" s="83" t="s">
        <v>87</v>
      </c>
      <c r="K603" s="83" t="s">
        <v>95</v>
      </c>
      <c r="L603" s="95">
        <v>2</v>
      </c>
      <c r="M603" s="106" t="s">
        <v>79</v>
      </c>
      <c r="N603" s="95">
        <v>3</v>
      </c>
      <c r="O603" s="95" t="s">
        <v>365</v>
      </c>
      <c r="P603" s="83" t="s">
        <v>96</v>
      </c>
      <c r="Q603" s="83" t="s">
        <v>90</v>
      </c>
      <c r="U603" s="83">
        <v>1998</v>
      </c>
      <c r="W603" s="97" t="s">
        <v>1182</v>
      </c>
      <c r="X603" s="102">
        <v>1</v>
      </c>
      <c r="Y603" s="103">
        <f t="shared" si="9"/>
        <v>2</v>
      </c>
    </row>
    <row r="604" spans="1:25" x14ac:dyDescent="0.2">
      <c r="A604" s="95">
        <v>4</v>
      </c>
      <c r="B604" s="105" t="s">
        <v>433</v>
      </c>
      <c r="C604" s="83" t="s">
        <v>1148</v>
      </c>
      <c r="D604" s="83" t="s">
        <v>1149</v>
      </c>
      <c r="E604" s="83" t="s">
        <v>1150</v>
      </c>
      <c r="F604" s="83" t="s">
        <v>443</v>
      </c>
      <c r="G604" s="83" t="s">
        <v>441</v>
      </c>
      <c r="H604" s="83" t="s">
        <v>100</v>
      </c>
      <c r="I604" s="95" t="s">
        <v>77</v>
      </c>
      <c r="J604" s="83" t="s">
        <v>87</v>
      </c>
      <c r="K604" s="83" t="s">
        <v>101</v>
      </c>
      <c r="L604" s="95">
        <v>18</v>
      </c>
      <c r="M604" s="106" t="s">
        <v>79</v>
      </c>
      <c r="N604" s="95">
        <v>0</v>
      </c>
      <c r="O604" s="95" t="s">
        <v>365</v>
      </c>
      <c r="P604" s="83" t="s">
        <v>102</v>
      </c>
      <c r="Q604" s="83" t="s">
        <v>90</v>
      </c>
      <c r="U604" s="83">
        <v>0</v>
      </c>
      <c r="X604" s="102">
        <v>1</v>
      </c>
      <c r="Y604" s="103">
        <f t="shared" si="9"/>
        <v>18</v>
      </c>
    </row>
    <row r="605" spans="1:25" x14ac:dyDescent="0.2">
      <c r="A605" s="95">
        <v>4</v>
      </c>
      <c r="B605" s="105" t="s">
        <v>433</v>
      </c>
      <c r="C605" s="83" t="s">
        <v>1148</v>
      </c>
      <c r="D605" s="83" t="s">
        <v>1149</v>
      </c>
      <c r="E605" s="83" t="s">
        <v>1150</v>
      </c>
      <c r="F605" s="83" t="s">
        <v>443</v>
      </c>
      <c r="G605" s="83" t="s">
        <v>441</v>
      </c>
      <c r="H605" s="83" t="s">
        <v>1186</v>
      </c>
      <c r="I605" s="95" t="s">
        <v>77</v>
      </c>
      <c r="J605" s="83" t="s">
        <v>91</v>
      </c>
      <c r="K605" s="83" t="s">
        <v>417</v>
      </c>
      <c r="L605" s="95">
        <v>1</v>
      </c>
      <c r="M605" s="106" t="s">
        <v>79</v>
      </c>
      <c r="N605" s="95">
        <v>3</v>
      </c>
      <c r="O605" s="95" t="s">
        <v>369</v>
      </c>
      <c r="P605" s="83" t="s">
        <v>418</v>
      </c>
      <c r="Q605" s="83" t="s">
        <v>105</v>
      </c>
      <c r="U605" s="83">
        <v>1998</v>
      </c>
      <c r="X605" s="102">
        <v>1</v>
      </c>
      <c r="Y605" s="103">
        <f t="shared" si="9"/>
        <v>1</v>
      </c>
    </row>
    <row r="606" spans="1:25" ht="105" x14ac:dyDescent="0.2">
      <c r="A606" s="95">
        <v>4</v>
      </c>
      <c r="B606" s="105" t="s">
        <v>433</v>
      </c>
      <c r="C606" s="83" t="s">
        <v>1148</v>
      </c>
      <c r="D606" s="83" t="s">
        <v>1149</v>
      </c>
      <c r="E606" s="83" t="s">
        <v>1150</v>
      </c>
      <c r="F606" s="83" t="s">
        <v>443</v>
      </c>
      <c r="G606" s="83" t="s">
        <v>441</v>
      </c>
      <c r="H606" s="83" t="s">
        <v>1170</v>
      </c>
      <c r="I606" s="95" t="s">
        <v>77</v>
      </c>
      <c r="J606" s="83" t="s">
        <v>91</v>
      </c>
      <c r="K606" s="83" t="s">
        <v>281</v>
      </c>
      <c r="L606" s="95">
        <v>1</v>
      </c>
      <c r="M606" s="106" t="s">
        <v>79</v>
      </c>
      <c r="N606" s="95">
        <v>3</v>
      </c>
      <c r="O606" s="95" t="s">
        <v>369</v>
      </c>
      <c r="P606" s="83" t="s">
        <v>282</v>
      </c>
      <c r="Q606" s="83" t="s">
        <v>105</v>
      </c>
      <c r="U606" s="83">
        <v>1998</v>
      </c>
      <c r="W606" s="97" t="s">
        <v>1187</v>
      </c>
      <c r="X606" s="102">
        <v>1</v>
      </c>
      <c r="Y606" s="103">
        <f t="shared" si="9"/>
        <v>1</v>
      </c>
    </row>
    <row r="607" spans="1:25" x14ac:dyDescent="0.2">
      <c r="A607" s="95">
        <v>4</v>
      </c>
      <c r="B607" s="105" t="s">
        <v>433</v>
      </c>
      <c r="C607" s="83" t="s">
        <v>1148</v>
      </c>
      <c r="D607" s="83" t="s">
        <v>1149</v>
      </c>
      <c r="E607" s="83" t="s">
        <v>1150</v>
      </c>
      <c r="F607" s="83" t="s">
        <v>443</v>
      </c>
      <c r="G607" s="83" t="s">
        <v>441</v>
      </c>
      <c r="H607" s="83" t="s">
        <v>1188</v>
      </c>
      <c r="I607" s="95" t="s">
        <v>77</v>
      </c>
      <c r="J607" s="83" t="s">
        <v>91</v>
      </c>
      <c r="K607" s="83" t="s">
        <v>281</v>
      </c>
      <c r="L607" s="95">
        <v>2</v>
      </c>
      <c r="M607" s="106" t="s">
        <v>79</v>
      </c>
      <c r="N607" s="95">
        <v>3</v>
      </c>
      <c r="O607" s="95" t="s">
        <v>369</v>
      </c>
      <c r="P607" s="83" t="s">
        <v>282</v>
      </c>
      <c r="Q607" s="83" t="s">
        <v>105</v>
      </c>
      <c r="U607" s="83">
        <v>1998</v>
      </c>
      <c r="W607" s="97" t="s">
        <v>1189</v>
      </c>
      <c r="X607" s="102">
        <v>1</v>
      </c>
      <c r="Y607" s="103">
        <f t="shared" si="9"/>
        <v>2</v>
      </c>
    </row>
    <row r="608" spans="1:25" x14ac:dyDescent="0.2">
      <c r="A608" s="95">
        <v>4</v>
      </c>
      <c r="B608" s="105" t="s">
        <v>433</v>
      </c>
      <c r="C608" s="83" t="s">
        <v>1148</v>
      </c>
      <c r="D608" s="83" t="s">
        <v>1149</v>
      </c>
      <c r="E608" s="83" t="s">
        <v>1150</v>
      </c>
      <c r="F608" s="83" t="s">
        <v>443</v>
      </c>
      <c r="G608" s="83" t="s">
        <v>441</v>
      </c>
      <c r="H608" s="83" t="s">
        <v>1175</v>
      </c>
      <c r="I608" s="95" t="s">
        <v>77</v>
      </c>
      <c r="J608" s="83" t="s">
        <v>91</v>
      </c>
      <c r="K608" s="83" t="s">
        <v>281</v>
      </c>
      <c r="L608" s="95">
        <v>3</v>
      </c>
      <c r="M608" s="106" t="s">
        <v>79</v>
      </c>
      <c r="N608" s="95">
        <v>3</v>
      </c>
      <c r="O608" s="95" t="s">
        <v>369</v>
      </c>
      <c r="P608" s="83" t="s">
        <v>282</v>
      </c>
      <c r="Q608" s="83" t="s">
        <v>105</v>
      </c>
      <c r="U608" s="83">
        <v>1998</v>
      </c>
      <c r="W608" s="97" t="s">
        <v>1189</v>
      </c>
      <c r="X608" s="102">
        <v>1</v>
      </c>
      <c r="Y608" s="103">
        <f t="shared" si="9"/>
        <v>3</v>
      </c>
    </row>
    <row r="609" spans="1:25" x14ac:dyDescent="0.2">
      <c r="A609" s="95">
        <v>4</v>
      </c>
      <c r="B609" s="105" t="s">
        <v>433</v>
      </c>
      <c r="C609" s="83" t="s">
        <v>1148</v>
      </c>
      <c r="D609" s="83" t="s">
        <v>1149</v>
      </c>
      <c r="E609" s="83" t="s">
        <v>1150</v>
      </c>
      <c r="F609" s="83" t="s">
        <v>443</v>
      </c>
      <c r="G609" s="83" t="s">
        <v>441</v>
      </c>
      <c r="H609" s="83" t="s">
        <v>1186</v>
      </c>
      <c r="I609" s="95" t="s">
        <v>77</v>
      </c>
      <c r="J609" s="83" t="s">
        <v>91</v>
      </c>
      <c r="K609" s="83" t="s">
        <v>624</v>
      </c>
      <c r="L609" s="95">
        <v>1</v>
      </c>
      <c r="M609" s="106" t="s">
        <v>79</v>
      </c>
      <c r="N609" s="95">
        <v>3</v>
      </c>
      <c r="O609" s="95" t="s">
        <v>369</v>
      </c>
      <c r="P609" s="83" t="s">
        <v>625</v>
      </c>
      <c r="Q609" s="83" t="s">
        <v>105</v>
      </c>
      <c r="U609" s="83">
        <v>2005</v>
      </c>
      <c r="X609" s="102">
        <v>1</v>
      </c>
      <c r="Y609" s="103">
        <f t="shared" si="9"/>
        <v>1</v>
      </c>
    </row>
    <row r="610" spans="1:25" x14ac:dyDescent="0.2">
      <c r="A610" s="95">
        <v>4</v>
      </c>
      <c r="B610" s="105" t="s">
        <v>433</v>
      </c>
      <c r="C610" s="83" t="s">
        <v>1148</v>
      </c>
      <c r="D610" s="83" t="s">
        <v>1149</v>
      </c>
      <c r="E610" s="83" t="s">
        <v>1150</v>
      </c>
      <c r="F610" s="83" t="s">
        <v>443</v>
      </c>
      <c r="G610" s="83" t="s">
        <v>441</v>
      </c>
      <c r="H610" s="83" t="s">
        <v>1186</v>
      </c>
      <c r="I610" s="95" t="s">
        <v>77</v>
      </c>
      <c r="J610" s="83" t="s">
        <v>91</v>
      </c>
      <c r="K610" s="83" t="s">
        <v>231</v>
      </c>
      <c r="L610" s="95">
        <v>2</v>
      </c>
      <c r="M610" s="106" t="s">
        <v>79</v>
      </c>
      <c r="N610" s="95">
        <v>3</v>
      </c>
      <c r="O610" s="95" t="s">
        <v>369</v>
      </c>
      <c r="P610" s="83" t="s">
        <v>232</v>
      </c>
      <c r="Q610" s="83" t="s">
        <v>105</v>
      </c>
      <c r="U610" s="83">
        <v>2011</v>
      </c>
      <c r="X610" s="102">
        <v>1</v>
      </c>
      <c r="Y610" s="103">
        <f t="shared" si="9"/>
        <v>2</v>
      </c>
    </row>
    <row r="611" spans="1:25" x14ac:dyDescent="0.2">
      <c r="A611" s="95">
        <v>4</v>
      </c>
      <c r="B611" s="105" t="s">
        <v>433</v>
      </c>
      <c r="C611" s="83" t="s">
        <v>1148</v>
      </c>
      <c r="D611" s="83" t="s">
        <v>1149</v>
      </c>
      <c r="E611" s="83" t="s">
        <v>1150</v>
      </c>
      <c r="F611" s="83" t="s">
        <v>443</v>
      </c>
      <c r="G611" s="83" t="s">
        <v>441</v>
      </c>
      <c r="H611" s="83" t="s">
        <v>1175</v>
      </c>
      <c r="I611" s="95" t="s">
        <v>77</v>
      </c>
      <c r="J611" s="83" t="s">
        <v>91</v>
      </c>
      <c r="K611" s="83" t="s">
        <v>108</v>
      </c>
      <c r="L611" s="95">
        <v>1</v>
      </c>
      <c r="M611" s="106" t="s">
        <v>79</v>
      </c>
      <c r="N611" s="95">
        <v>1</v>
      </c>
      <c r="O611" s="95" t="s">
        <v>369</v>
      </c>
      <c r="P611" s="83" t="s">
        <v>109</v>
      </c>
      <c r="Q611" s="83" t="s">
        <v>105</v>
      </c>
      <c r="U611" s="83">
        <v>2018</v>
      </c>
      <c r="V611" s="96" t="s">
        <v>81</v>
      </c>
      <c r="W611" s="97" t="s">
        <v>1190</v>
      </c>
      <c r="X611" s="102">
        <v>1</v>
      </c>
      <c r="Y611" s="103">
        <f t="shared" si="9"/>
        <v>1</v>
      </c>
    </row>
    <row r="612" spans="1:25" x14ac:dyDescent="0.2">
      <c r="A612" s="95">
        <v>4</v>
      </c>
      <c r="B612" s="105" t="s">
        <v>433</v>
      </c>
      <c r="C612" s="83" t="s">
        <v>1148</v>
      </c>
      <c r="D612" s="83" t="s">
        <v>1149</v>
      </c>
      <c r="E612" s="83" t="s">
        <v>1150</v>
      </c>
      <c r="F612" s="83" t="s">
        <v>443</v>
      </c>
      <c r="G612" s="83" t="s">
        <v>441</v>
      </c>
      <c r="H612" s="83" t="s">
        <v>1175</v>
      </c>
      <c r="I612" s="95" t="s">
        <v>77</v>
      </c>
      <c r="J612" s="83" t="s">
        <v>91</v>
      </c>
      <c r="K612" s="83" t="s">
        <v>108</v>
      </c>
      <c r="L612" s="95">
        <v>3</v>
      </c>
      <c r="M612" s="106" t="s">
        <v>79</v>
      </c>
      <c r="N612" s="95">
        <v>3</v>
      </c>
      <c r="O612" s="95" t="s">
        <v>369</v>
      </c>
      <c r="P612" s="83" t="s">
        <v>109</v>
      </c>
      <c r="Q612" s="83" t="s">
        <v>105</v>
      </c>
      <c r="U612" s="83">
        <v>1998</v>
      </c>
      <c r="V612" s="96" t="s">
        <v>81</v>
      </c>
      <c r="W612" s="97" t="s">
        <v>1191</v>
      </c>
      <c r="X612" s="102">
        <v>1</v>
      </c>
      <c r="Y612" s="103">
        <f t="shared" si="9"/>
        <v>3</v>
      </c>
    </row>
    <row r="613" spans="1:25" x14ac:dyDescent="0.2">
      <c r="A613" s="95">
        <v>4</v>
      </c>
      <c r="B613" s="105" t="s">
        <v>433</v>
      </c>
      <c r="C613" s="83" t="s">
        <v>1148</v>
      </c>
      <c r="D613" s="83" t="s">
        <v>1149</v>
      </c>
      <c r="E613" s="83" t="s">
        <v>1150</v>
      </c>
      <c r="F613" s="83" t="s">
        <v>443</v>
      </c>
      <c r="G613" s="83" t="s">
        <v>441</v>
      </c>
      <c r="H613" s="83" t="s">
        <v>1188</v>
      </c>
      <c r="I613" s="95" t="s">
        <v>77</v>
      </c>
      <c r="J613" s="83" t="s">
        <v>91</v>
      </c>
      <c r="K613" s="83" t="s">
        <v>108</v>
      </c>
      <c r="L613" s="95">
        <v>1</v>
      </c>
      <c r="M613" s="106" t="s">
        <v>79</v>
      </c>
      <c r="N613" s="95">
        <v>3</v>
      </c>
      <c r="O613" s="95" t="s">
        <v>369</v>
      </c>
      <c r="P613" s="83" t="s">
        <v>109</v>
      </c>
      <c r="Q613" s="83" t="s">
        <v>105</v>
      </c>
      <c r="U613" s="83">
        <v>2010</v>
      </c>
      <c r="V613" s="96" t="s">
        <v>81</v>
      </c>
      <c r="W613" s="97" t="s">
        <v>1190</v>
      </c>
      <c r="X613" s="102">
        <v>1</v>
      </c>
      <c r="Y613" s="103">
        <f t="shared" si="9"/>
        <v>1</v>
      </c>
    </row>
    <row r="614" spans="1:25" x14ac:dyDescent="0.2">
      <c r="A614" s="95">
        <v>4</v>
      </c>
      <c r="B614" s="105" t="s">
        <v>433</v>
      </c>
      <c r="C614" s="83" t="s">
        <v>1148</v>
      </c>
      <c r="D614" s="83" t="s">
        <v>1149</v>
      </c>
      <c r="E614" s="83" t="s">
        <v>1150</v>
      </c>
      <c r="F614" s="83" t="s">
        <v>443</v>
      </c>
      <c r="G614" s="83" t="s">
        <v>441</v>
      </c>
      <c r="H614" s="83" t="s">
        <v>1188</v>
      </c>
      <c r="I614" s="95" t="s">
        <v>77</v>
      </c>
      <c r="J614" s="83" t="s">
        <v>91</v>
      </c>
      <c r="K614" s="83" t="s">
        <v>108</v>
      </c>
      <c r="L614" s="95">
        <v>1</v>
      </c>
      <c r="M614" s="106" t="s">
        <v>79</v>
      </c>
      <c r="N614" s="95">
        <v>2</v>
      </c>
      <c r="O614" s="95" t="s">
        <v>369</v>
      </c>
      <c r="P614" s="83" t="s">
        <v>109</v>
      </c>
      <c r="Q614" s="83" t="s">
        <v>105</v>
      </c>
      <c r="U614" s="83">
        <v>2014</v>
      </c>
      <c r="V614" s="96" t="s">
        <v>81</v>
      </c>
      <c r="W614" s="97" t="s">
        <v>1190</v>
      </c>
      <c r="X614" s="102">
        <v>1</v>
      </c>
      <c r="Y614" s="103">
        <f t="shared" si="9"/>
        <v>1</v>
      </c>
    </row>
    <row r="615" spans="1:25" ht="105" x14ac:dyDescent="0.2">
      <c r="A615" s="95">
        <v>4</v>
      </c>
      <c r="B615" s="105" t="s">
        <v>433</v>
      </c>
      <c r="C615" s="83" t="s">
        <v>1148</v>
      </c>
      <c r="D615" s="83" t="s">
        <v>1149</v>
      </c>
      <c r="E615" s="83" t="s">
        <v>1150</v>
      </c>
      <c r="F615" s="83" t="s">
        <v>443</v>
      </c>
      <c r="G615" s="83" t="s">
        <v>441</v>
      </c>
      <c r="H615" s="83" t="s">
        <v>1170</v>
      </c>
      <c r="I615" s="95" t="s">
        <v>77</v>
      </c>
      <c r="J615" s="83" t="s">
        <v>91</v>
      </c>
      <c r="K615" s="83" t="s">
        <v>239</v>
      </c>
      <c r="L615" s="95">
        <v>1</v>
      </c>
      <c r="M615" s="106" t="s">
        <v>79</v>
      </c>
      <c r="N615" s="95">
        <v>4</v>
      </c>
      <c r="O615" s="95" t="s">
        <v>369</v>
      </c>
      <c r="P615" s="83" t="s">
        <v>240</v>
      </c>
      <c r="Q615" s="83" t="s">
        <v>105</v>
      </c>
      <c r="U615" s="83">
        <v>1980</v>
      </c>
      <c r="V615" s="96" t="s">
        <v>81</v>
      </c>
      <c r="W615" s="97" t="s">
        <v>1192</v>
      </c>
      <c r="X615" s="102">
        <v>1</v>
      </c>
      <c r="Y615" s="103">
        <f t="shared" si="9"/>
        <v>1</v>
      </c>
    </row>
    <row r="616" spans="1:25" x14ac:dyDescent="0.2">
      <c r="A616" s="95">
        <v>4</v>
      </c>
      <c r="B616" s="105" t="s">
        <v>433</v>
      </c>
      <c r="C616" s="83" t="s">
        <v>1148</v>
      </c>
      <c r="D616" s="83" t="s">
        <v>1149</v>
      </c>
      <c r="E616" s="83" t="s">
        <v>1150</v>
      </c>
      <c r="F616" s="83" t="s">
        <v>443</v>
      </c>
      <c r="G616" s="83" t="s">
        <v>441</v>
      </c>
      <c r="H616" s="83" t="s">
        <v>1170</v>
      </c>
      <c r="I616" s="95" t="s">
        <v>77</v>
      </c>
      <c r="J616" s="83" t="s">
        <v>91</v>
      </c>
      <c r="K616" s="83" t="s">
        <v>214</v>
      </c>
      <c r="L616" s="95">
        <v>1</v>
      </c>
      <c r="M616" s="106" t="s">
        <v>79</v>
      </c>
      <c r="N616" s="95">
        <v>3</v>
      </c>
      <c r="O616" s="95" t="s">
        <v>369</v>
      </c>
      <c r="P616" s="83" t="s">
        <v>215</v>
      </c>
      <c r="Q616" s="83" t="s">
        <v>105</v>
      </c>
      <c r="U616" s="83">
        <v>2004</v>
      </c>
      <c r="V616" s="96" t="s">
        <v>81</v>
      </c>
      <c r="W616" s="97" t="s">
        <v>110</v>
      </c>
      <c r="X616" s="102">
        <v>1</v>
      </c>
      <c r="Y616" s="103">
        <f t="shared" si="9"/>
        <v>1</v>
      </c>
    </row>
    <row r="617" spans="1:25" ht="105" x14ac:dyDescent="0.2">
      <c r="A617" s="95">
        <v>4</v>
      </c>
      <c r="B617" s="105" t="s">
        <v>433</v>
      </c>
      <c r="C617" s="83" t="s">
        <v>1148</v>
      </c>
      <c r="D617" s="83" t="s">
        <v>1149</v>
      </c>
      <c r="E617" s="83" t="s">
        <v>1150</v>
      </c>
      <c r="F617" s="83" t="s">
        <v>443</v>
      </c>
      <c r="G617" s="83" t="s">
        <v>441</v>
      </c>
      <c r="H617" s="83" t="s">
        <v>1175</v>
      </c>
      <c r="I617" s="95" t="s">
        <v>77</v>
      </c>
      <c r="J617" s="83" t="s">
        <v>91</v>
      </c>
      <c r="K617" s="83" t="s">
        <v>115</v>
      </c>
      <c r="L617" s="95">
        <v>1</v>
      </c>
      <c r="M617" s="106" t="s">
        <v>116</v>
      </c>
      <c r="N617" s="95">
        <v>3</v>
      </c>
      <c r="O617" s="95" t="s">
        <v>369</v>
      </c>
      <c r="P617" s="83" t="s">
        <v>117</v>
      </c>
      <c r="Q617" s="83" t="s">
        <v>105</v>
      </c>
      <c r="U617" s="83">
        <v>0</v>
      </c>
      <c r="W617" s="97" t="s">
        <v>1193</v>
      </c>
      <c r="X617" s="102">
        <v>1</v>
      </c>
      <c r="Y617" s="103">
        <f t="shared" si="9"/>
        <v>1</v>
      </c>
    </row>
    <row r="618" spans="1:25" x14ac:dyDescent="0.2">
      <c r="A618" s="95">
        <v>4</v>
      </c>
      <c r="B618" s="105" t="s">
        <v>433</v>
      </c>
      <c r="C618" s="83" t="s">
        <v>1148</v>
      </c>
      <c r="D618" s="83" t="s">
        <v>1149</v>
      </c>
      <c r="E618" s="83" t="s">
        <v>1150</v>
      </c>
      <c r="F618" s="83" t="s">
        <v>443</v>
      </c>
      <c r="G618" s="83" t="s">
        <v>441</v>
      </c>
      <c r="H618" s="83" t="s">
        <v>1188</v>
      </c>
      <c r="I618" s="95" t="s">
        <v>77</v>
      </c>
      <c r="J618" s="83" t="s">
        <v>91</v>
      </c>
      <c r="K618" s="83" t="s">
        <v>115</v>
      </c>
      <c r="L618" s="95">
        <v>1</v>
      </c>
      <c r="M618" s="106" t="s">
        <v>116</v>
      </c>
      <c r="N618" s="95">
        <v>3</v>
      </c>
      <c r="O618" s="95" t="s">
        <v>369</v>
      </c>
      <c r="P618" s="83" t="s">
        <v>117</v>
      </c>
      <c r="Q618" s="83" t="s">
        <v>105</v>
      </c>
      <c r="U618" s="83">
        <v>0</v>
      </c>
      <c r="X618" s="102">
        <v>1</v>
      </c>
      <c r="Y618" s="103">
        <f t="shared" si="9"/>
        <v>1</v>
      </c>
    </row>
    <row r="619" spans="1:25" x14ac:dyDescent="0.2">
      <c r="A619" s="95">
        <v>4</v>
      </c>
      <c r="B619" s="105" t="s">
        <v>433</v>
      </c>
      <c r="C619" s="83" t="s">
        <v>1148</v>
      </c>
      <c r="D619" s="83" t="s">
        <v>1149</v>
      </c>
      <c r="E619" s="83" t="s">
        <v>1150</v>
      </c>
      <c r="F619" s="83" t="s">
        <v>443</v>
      </c>
      <c r="G619" s="83" t="s">
        <v>441</v>
      </c>
      <c r="H619" s="83" t="s">
        <v>118</v>
      </c>
      <c r="I619" s="95" t="s">
        <v>77</v>
      </c>
      <c r="J619" s="83" t="s">
        <v>91</v>
      </c>
      <c r="K619" s="83" t="s">
        <v>119</v>
      </c>
      <c r="L619" s="95">
        <v>1</v>
      </c>
      <c r="M619" s="106" t="s">
        <v>116</v>
      </c>
      <c r="N619" s="95">
        <v>3</v>
      </c>
      <c r="O619" s="95" t="s">
        <v>369</v>
      </c>
      <c r="P619" s="83" t="s">
        <v>120</v>
      </c>
      <c r="Q619" s="83" t="s">
        <v>105</v>
      </c>
      <c r="U619" s="83">
        <v>0</v>
      </c>
      <c r="W619" s="97" t="s">
        <v>1194</v>
      </c>
      <c r="X619" s="102">
        <v>1</v>
      </c>
      <c r="Y619" s="103">
        <f t="shared" si="9"/>
        <v>1</v>
      </c>
    </row>
    <row r="620" spans="1:25" x14ac:dyDescent="0.2">
      <c r="A620" s="95">
        <v>4</v>
      </c>
      <c r="B620" s="105" t="s">
        <v>433</v>
      </c>
      <c r="C620" s="83" t="s">
        <v>1148</v>
      </c>
      <c r="D620" s="83" t="s">
        <v>1149</v>
      </c>
      <c r="E620" s="83" t="s">
        <v>1150</v>
      </c>
      <c r="F620" s="83" t="s">
        <v>443</v>
      </c>
      <c r="G620" s="83" t="s">
        <v>441</v>
      </c>
      <c r="H620" s="83" t="s">
        <v>313</v>
      </c>
      <c r="I620" s="95" t="s">
        <v>77</v>
      </c>
      <c r="J620" s="83" t="s">
        <v>87</v>
      </c>
      <c r="K620" s="83" t="s">
        <v>332</v>
      </c>
      <c r="L620" s="95">
        <v>1</v>
      </c>
      <c r="M620" s="106" t="s">
        <v>79</v>
      </c>
      <c r="N620" s="95">
        <v>1</v>
      </c>
      <c r="O620" s="95" t="s">
        <v>374</v>
      </c>
      <c r="P620" s="83" t="s">
        <v>333</v>
      </c>
      <c r="Q620" s="83" t="s">
        <v>121</v>
      </c>
      <c r="R620" s="83" t="s">
        <v>122</v>
      </c>
      <c r="S620" s="83" t="s">
        <v>1195</v>
      </c>
      <c r="T620" s="83" t="s">
        <v>1196</v>
      </c>
      <c r="U620" s="83">
        <v>2019</v>
      </c>
      <c r="W620" s="97" t="s">
        <v>1197</v>
      </c>
      <c r="X620" s="102">
        <v>1</v>
      </c>
      <c r="Y620" s="103">
        <f t="shared" si="9"/>
        <v>1</v>
      </c>
    </row>
    <row r="621" spans="1:25" ht="150" x14ac:dyDescent="0.2">
      <c r="A621" s="95">
        <v>4</v>
      </c>
      <c r="B621" s="105" t="s">
        <v>433</v>
      </c>
      <c r="C621" s="83" t="s">
        <v>1148</v>
      </c>
      <c r="D621" s="83" t="s">
        <v>1149</v>
      </c>
      <c r="E621" s="83" t="s">
        <v>1150</v>
      </c>
      <c r="F621" s="83" t="s">
        <v>443</v>
      </c>
      <c r="G621" s="83" t="s">
        <v>441</v>
      </c>
      <c r="H621" s="83" t="s">
        <v>1185</v>
      </c>
      <c r="I621" s="95" t="s">
        <v>77</v>
      </c>
      <c r="J621" s="83" t="s">
        <v>87</v>
      </c>
      <c r="K621" s="83" t="s">
        <v>218</v>
      </c>
      <c r="L621" s="95">
        <v>1</v>
      </c>
      <c r="M621" s="106" t="s">
        <v>79</v>
      </c>
      <c r="N621" s="95">
        <v>6</v>
      </c>
      <c r="O621" s="95" t="s">
        <v>374</v>
      </c>
      <c r="P621" s="83" t="s">
        <v>219</v>
      </c>
      <c r="Q621" s="83" t="s">
        <v>121</v>
      </c>
      <c r="R621" s="83" t="s">
        <v>1198</v>
      </c>
      <c r="S621" s="83" t="s">
        <v>1199</v>
      </c>
      <c r="T621" s="83" t="s">
        <v>208</v>
      </c>
      <c r="U621" s="83">
        <v>1998</v>
      </c>
      <c r="W621" s="97" t="s">
        <v>1200</v>
      </c>
      <c r="X621" s="102">
        <v>1</v>
      </c>
      <c r="Y621" s="103">
        <f t="shared" si="9"/>
        <v>1</v>
      </c>
    </row>
    <row r="622" spans="1:25" ht="75" x14ac:dyDescent="0.2">
      <c r="A622" s="95">
        <v>4</v>
      </c>
      <c r="B622" s="105" t="s">
        <v>433</v>
      </c>
      <c r="C622" s="83" t="s">
        <v>1148</v>
      </c>
      <c r="D622" s="83" t="s">
        <v>1149</v>
      </c>
      <c r="E622" s="83" t="s">
        <v>1150</v>
      </c>
      <c r="F622" s="83" t="s">
        <v>443</v>
      </c>
      <c r="G622" s="83" t="s">
        <v>441</v>
      </c>
      <c r="H622" s="83" t="s">
        <v>1188</v>
      </c>
      <c r="I622" s="95" t="s">
        <v>77</v>
      </c>
      <c r="J622" s="83" t="s">
        <v>91</v>
      </c>
      <c r="K622" s="83" t="s">
        <v>1201</v>
      </c>
      <c r="L622" s="95">
        <v>1</v>
      </c>
      <c r="M622" s="106" t="s">
        <v>79</v>
      </c>
      <c r="N622" s="95">
        <v>5</v>
      </c>
      <c r="O622" s="95" t="s">
        <v>386</v>
      </c>
      <c r="P622" s="83" t="s">
        <v>1202</v>
      </c>
      <c r="Q622" s="83" t="s">
        <v>125</v>
      </c>
      <c r="R622" s="83" t="s">
        <v>900</v>
      </c>
      <c r="S622" s="83" t="s">
        <v>1203</v>
      </c>
      <c r="T622" s="83" t="s">
        <v>208</v>
      </c>
      <c r="U622" s="83">
        <v>1998</v>
      </c>
      <c r="W622" s="97" t="s">
        <v>1204</v>
      </c>
      <c r="X622" s="102">
        <v>1</v>
      </c>
      <c r="Y622" s="103">
        <f t="shared" si="9"/>
        <v>1</v>
      </c>
    </row>
    <row r="623" spans="1:25" ht="120" x14ac:dyDescent="0.2">
      <c r="A623" s="95">
        <v>4</v>
      </c>
      <c r="B623" s="105" t="s">
        <v>433</v>
      </c>
      <c r="C623" s="83" t="s">
        <v>1148</v>
      </c>
      <c r="D623" s="83" t="s">
        <v>1149</v>
      </c>
      <c r="E623" s="83" t="s">
        <v>1150</v>
      </c>
      <c r="F623" s="83" t="s">
        <v>443</v>
      </c>
      <c r="G623" s="83" t="s">
        <v>441</v>
      </c>
      <c r="H623" s="83" t="s">
        <v>118</v>
      </c>
      <c r="I623" s="95" t="s">
        <v>77</v>
      </c>
      <c r="J623" s="83" t="s">
        <v>91</v>
      </c>
      <c r="K623" s="83" t="s">
        <v>126</v>
      </c>
      <c r="L623" s="95">
        <v>1</v>
      </c>
      <c r="M623" s="106" t="s">
        <v>116</v>
      </c>
      <c r="N623" s="95">
        <v>3</v>
      </c>
      <c r="O623" s="95" t="s">
        <v>386</v>
      </c>
      <c r="P623" s="83" t="s">
        <v>127</v>
      </c>
      <c r="Q623" s="83" t="s">
        <v>125</v>
      </c>
      <c r="U623" s="83">
        <v>0</v>
      </c>
      <c r="W623" s="97" t="s">
        <v>1205</v>
      </c>
      <c r="X623" s="102">
        <v>1</v>
      </c>
      <c r="Y623" s="103">
        <f t="shared" si="9"/>
        <v>1</v>
      </c>
    </row>
    <row r="624" spans="1:25" x14ac:dyDescent="0.2">
      <c r="A624" s="95">
        <v>4</v>
      </c>
      <c r="B624" s="105" t="s">
        <v>433</v>
      </c>
      <c r="C624" s="83" t="s">
        <v>1148</v>
      </c>
      <c r="D624" s="83" t="s">
        <v>1149</v>
      </c>
      <c r="E624" s="83" t="s">
        <v>1150</v>
      </c>
      <c r="F624" s="83" t="s">
        <v>443</v>
      </c>
      <c r="G624" s="83" t="s">
        <v>441</v>
      </c>
      <c r="H624" s="83" t="s">
        <v>1170</v>
      </c>
      <c r="I624" s="95" t="s">
        <v>77</v>
      </c>
      <c r="J624" s="83" t="s">
        <v>91</v>
      </c>
      <c r="K624" s="83" t="s">
        <v>222</v>
      </c>
      <c r="L624" s="95">
        <v>1</v>
      </c>
      <c r="M624" s="106" t="s">
        <v>79</v>
      </c>
      <c r="N624" s="95">
        <v>3</v>
      </c>
      <c r="O624" s="95" t="s">
        <v>375</v>
      </c>
      <c r="P624" s="83" t="s">
        <v>223</v>
      </c>
      <c r="Q624" s="83" t="s">
        <v>128</v>
      </c>
      <c r="R624" s="83" t="s">
        <v>291</v>
      </c>
      <c r="S624" s="83" t="s">
        <v>1206</v>
      </c>
      <c r="T624" s="83" t="s">
        <v>1207</v>
      </c>
      <c r="U624" s="83">
        <v>2005</v>
      </c>
      <c r="W624" s="97" t="s">
        <v>1208</v>
      </c>
      <c r="X624" s="102">
        <v>1</v>
      </c>
      <c r="Y624" s="103">
        <f t="shared" si="9"/>
        <v>1</v>
      </c>
    </row>
    <row r="625" spans="1:25" ht="120" x14ac:dyDescent="0.2">
      <c r="A625" s="95">
        <v>4</v>
      </c>
      <c r="B625" s="105" t="s">
        <v>433</v>
      </c>
      <c r="C625" s="83" t="s">
        <v>1148</v>
      </c>
      <c r="D625" s="83" t="s">
        <v>1149</v>
      </c>
      <c r="E625" s="83" t="s">
        <v>1150</v>
      </c>
      <c r="F625" s="83" t="s">
        <v>443</v>
      </c>
      <c r="G625" s="83" t="s">
        <v>441</v>
      </c>
      <c r="H625" s="83" t="s">
        <v>1170</v>
      </c>
      <c r="I625" s="95" t="s">
        <v>77</v>
      </c>
      <c r="J625" s="83" t="s">
        <v>91</v>
      </c>
      <c r="K625" s="83" t="s">
        <v>129</v>
      </c>
      <c r="L625" s="95">
        <v>1</v>
      </c>
      <c r="M625" s="106" t="s">
        <v>116</v>
      </c>
      <c r="N625" s="95">
        <v>3</v>
      </c>
      <c r="O625" s="95" t="s">
        <v>375</v>
      </c>
      <c r="P625" s="83" t="s">
        <v>130</v>
      </c>
      <c r="Q625" s="83" t="s">
        <v>128</v>
      </c>
      <c r="U625" s="83">
        <v>0</v>
      </c>
      <c r="W625" s="97" t="s">
        <v>1209</v>
      </c>
      <c r="X625" s="102">
        <v>1</v>
      </c>
      <c r="Y625" s="103">
        <f t="shared" si="9"/>
        <v>1</v>
      </c>
    </row>
    <row r="626" spans="1:25" x14ac:dyDescent="0.2">
      <c r="A626" s="95">
        <v>4</v>
      </c>
      <c r="B626" s="105" t="s">
        <v>433</v>
      </c>
      <c r="C626" s="83" t="s">
        <v>1148</v>
      </c>
      <c r="D626" s="83" t="s">
        <v>1149</v>
      </c>
      <c r="E626" s="83" t="s">
        <v>1150</v>
      </c>
      <c r="F626" s="83" t="s">
        <v>443</v>
      </c>
      <c r="G626" s="83" t="s">
        <v>441</v>
      </c>
      <c r="H626" s="83" t="s">
        <v>118</v>
      </c>
      <c r="I626" s="95" t="s">
        <v>77</v>
      </c>
      <c r="J626" s="83" t="s">
        <v>91</v>
      </c>
      <c r="K626" s="83" t="s">
        <v>131</v>
      </c>
      <c r="L626" s="95">
        <v>1</v>
      </c>
      <c r="M626" s="106" t="s">
        <v>116</v>
      </c>
      <c r="N626" s="95">
        <v>1</v>
      </c>
      <c r="O626" s="95" t="s">
        <v>375</v>
      </c>
      <c r="P626" s="83" t="s">
        <v>132</v>
      </c>
      <c r="Q626" s="83" t="s">
        <v>128</v>
      </c>
      <c r="U626" s="83">
        <v>0</v>
      </c>
      <c r="X626" s="102">
        <v>1</v>
      </c>
      <c r="Y626" s="103">
        <f t="shared" si="9"/>
        <v>1</v>
      </c>
    </row>
    <row r="627" spans="1:25" x14ac:dyDescent="0.2">
      <c r="A627" s="95">
        <v>4</v>
      </c>
      <c r="B627" s="105" t="s">
        <v>433</v>
      </c>
      <c r="C627" s="83" t="s">
        <v>1148</v>
      </c>
      <c r="D627" s="83" t="s">
        <v>1149</v>
      </c>
      <c r="E627" s="83" t="s">
        <v>1150</v>
      </c>
      <c r="F627" s="83" t="s">
        <v>443</v>
      </c>
      <c r="G627" s="83" t="s">
        <v>441</v>
      </c>
      <c r="H627" s="83" t="s">
        <v>118</v>
      </c>
      <c r="I627" s="95" t="s">
        <v>77</v>
      </c>
      <c r="J627" s="83" t="s">
        <v>91</v>
      </c>
      <c r="K627" s="83" t="s">
        <v>133</v>
      </c>
      <c r="L627" s="95">
        <v>1</v>
      </c>
      <c r="M627" s="106" t="s">
        <v>116</v>
      </c>
      <c r="N627" s="95">
        <v>1</v>
      </c>
      <c r="O627" s="95" t="s">
        <v>378</v>
      </c>
      <c r="P627" s="83" t="s">
        <v>134</v>
      </c>
      <c r="Q627" s="83" t="s">
        <v>135</v>
      </c>
      <c r="U627" s="83">
        <v>0</v>
      </c>
      <c r="X627" s="102">
        <v>1</v>
      </c>
      <c r="Y627" s="103">
        <f t="shared" si="9"/>
        <v>1</v>
      </c>
    </row>
    <row r="628" spans="1:25" ht="30" x14ac:dyDescent="0.2">
      <c r="A628" s="95">
        <v>4</v>
      </c>
      <c r="B628" s="105" t="s">
        <v>433</v>
      </c>
      <c r="C628" s="83" t="s">
        <v>1148</v>
      </c>
      <c r="D628" s="83" t="s">
        <v>1149</v>
      </c>
      <c r="E628" s="83" t="s">
        <v>1150</v>
      </c>
      <c r="F628" s="83" t="s">
        <v>443</v>
      </c>
      <c r="G628" s="83" t="s">
        <v>441</v>
      </c>
      <c r="H628" s="83" t="s">
        <v>1186</v>
      </c>
      <c r="I628" s="95" t="s">
        <v>77</v>
      </c>
      <c r="J628" s="83" t="s">
        <v>91</v>
      </c>
      <c r="K628" s="83" t="s">
        <v>1210</v>
      </c>
      <c r="L628" s="95">
        <v>1</v>
      </c>
      <c r="M628" s="106" t="s">
        <v>79</v>
      </c>
      <c r="N628" s="95">
        <v>1</v>
      </c>
      <c r="O628" s="95" t="s">
        <v>379</v>
      </c>
      <c r="P628" s="83" t="s">
        <v>319</v>
      </c>
      <c r="Q628" s="83" t="s">
        <v>137</v>
      </c>
      <c r="R628" s="83" t="s">
        <v>208</v>
      </c>
      <c r="S628" s="83" t="s">
        <v>208</v>
      </c>
      <c r="T628" s="83" t="s">
        <v>208</v>
      </c>
      <c r="U628" s="83">
        <v>2023</v>
      </c>
      <c r="W628" s="97" t="s">
        <v>1211</v>
      </c>
      <c r="X628" s="102">
        <v>1</v>
      </c>
      <c r="Y628" s="103">
        <f t="shared" si="9"/>
        <v>1</v>
      </c>
    </row>
    <row r="629" spans="1:25" ht="30" x14ac:dyDescent="0.2">
      <c r="A629" s="95">
        <v>4</v>
      </c>
      <c r="B629" s="105" t="s">
        <v>433</v>
      </c>
      <c r="C629" s="83" t="s">
        <v>1148</v>
      </c>
      <c r="D629" s="83" t="s">
        <v>1149</v>
      </c>
      <c r="E629" s="83" t="s">
        <v>1150</v>
      </c>
      <c r="F629" s="83" t="s">
        <v>443</v>
      </c>
      <c r="G629" s="83" t="s">
        <v>441</v>
      </c>
      <c r="H629" s="83" t="s">
        <v>1186</v>
      </c>
      <c r="I629" s="95" t="s">
        <v>77</v>
      </c>
      <c r="J629" s="83" t="s">
        <v>91</v>
      </c>
      <c r="K629" s="83" t="s">
        <v>1212</v>
      </c>
      <c r="L629" s="95">
        <v>1</v>
      </c>
      <c r="M629" s="106" t="s">
        <v>79</v>
      </c>
      <c r="N629" s="95">
        <v>1</v>
      </c>
      <c r="O629" s="95" t="s">
        <v>379</v>
      </c>
      <c r="P629" s="83" t="s">
        <v>319</v>
      </c>
      <c r="Q629" s="83" t="s">
        <v>137</v>
      </c>
      <c r="R629" s="83" t="s">
        <v>208</v>
      </c>
      <c r="S629" s="83" t="s">
        <v>208</v>
      </c>
      <c r="T629" s="83" t="s">
        <v>208</v>
      </c>
      <c r="U629" s="83">
        <v>2023</v>
      </c>
      <c r="W629" s="97" t="s">
        <v>1211</v>
      </c>
      <c r="X629" s="102">
        <v>1</v>
      </c>
      <c r="Y629" s="103">
        <f t="shared" si="9"/>
        <v>1</v>
      </c>
    </row>
    <row r="630" spans="1:25" ht="255" x14ac:dyDescent="0.2">
      <c r="A630" s="95">
        <v>4</v>
      </c>
      <c r="B630" s="105" t="s">
        <v>433</v>
      </c>
      <c r="C630" s="83" t="s">
        <v>1148</v>
      </c>
      <c r="D630" s="83" t="s">
        <v>1149</v>
      </c>
      <c r="E630" s="83" t="s">
        <v>1150</v>
      </c>
      <c r="F630" s="83" t="s">
        <v>443</v>
      </c>
      <c r="G630" s="83" t="s">
        <v>441</v>
      </c>
      <c r="H630" s="83" t="s">
        <v>1186</v>
      </c>
      <c r="I630" s="95" t="s">
        <v>77</v>
      </c>
      <c r="J630" s="83" t="s">
        <v>91</v>
      </c>
      <c r="K630" s="83" t="s">
        <v>1213</v>
      </c>
      <c r="L630" s="95">
        <v>1</v>
      </c>
      <c r="M630" s="106" t="s">
        <v>79</v>
      </c>
      <c r="N630" s="95">
        <v>1</v>
      </c>
      <c r="O630" s="95" t="s">
        <v>379</v>
      </c>
      <c r="P630" s="83" t="s">
        <v>256</v>
      </c>
      <c r="Q630" s="83" t="s">
        <v>137</v>
      </c>
      <c r="R630" s="83" t="s">
        <v>208</v>
      </c>
      <c r="S630" s="83" t="s">
        <v>208</v>
      </c>
      <c r="T630" s="83" t="s">
        <v>208</v>
      </c>
      <c r="U630" s="83">
        <v>2023</v>
      </c>
      <c r="W630" s="97" t="s">
        <v>1214</v>
      </c>
      <c r="X630" s="102">
        <v>1</v>
      </c>
      <c r="Y630" s="103">
        <f t="shared" si="9"/>
        <v>1</v>
      </c>
    </row>
    <row r="631" spans="1:25" ht="30" x14ac:dyDescent="0.2">
      <c r="A631" s="95">
        <v>4</v>
      </c>
      <c r="B631" s="105" t="s">
        <v>433</v>
      </c>
      <c r="C631" s="83" t="s">
        <v>1148</v>
      </c>
      <c r="D631" s="83" t="s">
        <v>1149</v>
      </c>
      <c r="E631" s="83" t="s">
        <v>1150</v>
      </c>
      <c r="F631" s="83" t="s">
        <v>443</v>
      </c>
      <c r="G631" s="83" t="s">
        <v>441</v>
      </c>
      <c r="H631" s="83" t="s">
        <v>1186</v>
      </c>
      <c r="I631" s="95" t="s">
        <v>77</v>
      </c>
      <c r="J631" s="83" t="s">
        <v>91</v>
      </c>
      <c r="K631" s="83" t="s">
        <v>1215</v>
      </c>
      <c r="L631" s="95">
        <v>1</v>
      </c>
      <c r="M631" s="106" t="s">
        <v>79</v>
      </c>
      <c r="N631" s="95">
        <v>1</v>
      </c>
      <c r="O631" s="95" t="s">
        <v>379</v>
      </c>
      <c r="P631" s="83" t="s">
        <v>256</v>
      </c>
      <c r="Q631" s="83" t="s">
        <v>137</v>
      </c>
      <c r="R631" s="83" t="s">
        <v>208</v>
      </c>
      <c r="S631" s="83" t="s">
        <v>208</v>
      </c>
      <c r="T631" s="83" t="s">
        <v>208</v>
      </c>
      <c r="U631" s="83">
        <v>2023</v>
      </c>
      <c r="W631" s="97" t="s">
        <v>1211</v>
      </c>
      <c r="X631" s="102">
        <v>1</v>
      </c>
      <c r="Y631" s="103">
        <f t="shared" si="9"/>
        <v>1</v>
      </c>
    </row>
    <row r="632" spans="1:25" x14ac:dyDescent="0.2">
      <c r="A632" s="95">
        <v>4</v>
      </c>
      <c r="B632" s="105" t="s">
        <v>433</v>
      </c>
      <c r="C632" s="83" t="s">
        <v>1148</v>
      </c>
      <c r="D632" s="83" t="s">
        <v>1149</v>
      </c>
      <c r="E632" s="83" t="s">
        <v>1150</v>
      </c>
      <c r="F632" s="83" t="s">
        <v>443</v>
      </c>
      <c r="G632" s="83" t="s">
        <v>441</v>
      </c>
      <c r="H632" s="83" t="s">
        <v>143</v>
      </c>
      <c r="I632" s="95" t="s">
        <v>82</v>
      </c>
      <c r="J632" s="83" t="s">
        <v>144</v>
      </c>
      <c r="K632" s="83" t="s">
        <v>258</v>
      </c>
      <c r="L632" s="95">
        <v>12</v>
      </c>
      <c r="M632" s="106" t="s">
        <v>79</v>
      </c>
      <c r="N632" s="95">
        <v>2</v>
      </c>
      <c r="O632" s="95" t="s">
        <v>381</v>
      </c>
      <c r="P632" s="83" t="s">
        <v>259</v>
      </c>
      <c r="Q632" s="83" t="s">
        <v>147</v>
      </c>
      <c r="U632" s="83">
        <v>0</v>
      </c>
      <c r="V632" s="96" t="s">
        <v>81</v>
      </c>
      <c r="X632" s="102">
        <v>1</v>
      </c>
      <c r="Y632" s="103">
        <f t="shared" si="9"/>
        <v>12</v>
      </c>
    </row>
    <row r="633" spans="1:25" x14ac:dyDescent="0.2">
      <c r="A633" s="95">
        <v>4</v>
      </c>
      <c r="B633" s="105" t="s">
        <v>433</v>
      </c>
      <c r="C633" s="83" t="s">
        <v>1148</v>
      </c>
      <c r="D633" s="83" t="s">
        <v>1149</v>
      </c>
      <c r="E633" s="83" t="s">
        <v>1150</v>
      </c>
      <c r="F633" s="83" t="s">
        <v>443</v>
      </c>
      <c r="G633" s="83" t="s">
        <v>441</v>
      </c>
      <c r="H633" s="83" t="s">
        <v>150</v>
      </c>
      <c r="I633" s="95" t="s">
        <v>82</v>
      </c>
      <c r="J633" s="83" t="s">
        <v>144</v>
      </c>
      <c r="K633" s="83" t="s">
        <v>145</v>
      </c>
      <c r="L633" s="95">
        <v>1</v>
      </c>
      <c r="M633" s="106" t="s">
        <v>79</v>
      </c>
      <c r="N633" s="95">
        <v>3</v>
      </c>
      <c r="O633" s="95" t="s">
        <v>381</v>
      </c>
      <c r="P633" s="83" t="s">
        <v>146</v>
      </c>
      <c r="Q633" s="83" t="s">
        <v>147</v>
      </c>
      <c r="U633" s="83">
        <v>0</v>
      </c>
      <c r="V633" s="96" t="s">
        <v>81</v>
      </c>
      <c r="X633" s="102">
        <v>1</v>
      </c>
      <c r="Y633" s="103">
        <f t="shared" si="9"/>
        <v>1</v>
      </c>
    </row>
    <row r="634" spans="1:25" x14ac:dyDescent="0.2">
      <c r="A634" s="95">
        <v>4</v>
      </c>
      <c r="B634" s="105" t="s">
        <v>433</v>
      </c>
      <c r="C634" s="83" t="s">
        <v>1148</v>
      </c>
      <c r="D634" s="83" t="s">
        <v>1149</v>
      </c>
      <c r="E634" s="83" t="s">
        <v>1150</v>
      </c>
      <c r="F634" s="83" t="s">
        <v>443</v>
      </c>
      <c r="G634" s="83" t="s">
        <v>441</v>
      </c>
      <c r="H634" s="83" t="s">
        <v>190</v>
      </c>
      <c r="I634" s="95" t="s">
        <v>82</v>
      </c>
      <c r="J634" s="83" t="s">
        <v>144</v>
      </c>
      <c r="K634" s="83" t="s">
        <v>145</v>
      </c>
      <c r="L634" s="95">
        <v>1</v>
      </c>
      <c r="M634" s="106" t="s">
        <v>79</v>
      </c>
      <c r="N634" s="95">
        <v>3</v>
      </c>
      <c r="O634" s="95" t="s">
        <v>381</v>
      </c>
      <c r="P634" s="83" t="s">
        <v>146</v>
      </c>
      <c r="Q634" s="83" t="s">
        <v>147</v>
      </c>
      <c r="U634" s="83">
        <v>0</v>
      </c>
      <c r="V634" s="96" t="s">
        <v>81</v>
      </c>
      <c r="X634" s="102">
        <v>1</v>
      </c>
      <c r="Y634" s="103">
        <f t="shared" si="9"/>
        <v>1</v>
      </c>
    </row>
    <row r="635" spans="1:25" x14ac:dyDescent="0.2">
      <c r="A635" s="95">
        <v>4</v>
      </c>
      <c r="B635" s="105" t="s">
        <v>433</v>
      </c>
      <c r="C635" s="83" t="s">
        <v>1148</v>
      </c>
      <c r="D635" s="83" t="s">
        <v>1149</v>
      </c>
      <c r="E635" s="83" t="s">
        <v>1150</v>
      </c>
      <c r="F635" s="83" t="s">
        <v>443</v>
      </c>
      <c r="G635" s="83" t="s">
        <v>441</v>
      </c>
      <c r="H635" s="83" t="s">
        <v>1216</v>
      </c>
      <c r="I635" s="95" t="s">
        <v>82</v>
      </c>
      <c r="J635" s="83" t="s">
        <v>144</v>
      </c>
      <c r="K635" s="83" t="s">
        <v>145</v>
      </c>
      <c r="L635" s="95">
        <v>2</v>
      </c>
      <c r="M635" s="106" t="s">
        <v>79</v>
      </c>
      <c r="N635" s="95">
        <v>3</v>
      </c>
      <c r="O635" s="95" t="s">
        <v>381</v>
      </c>
      <c r="P635" s="83" t="s">
        <v>146</v>
      </c>
      <c r="Q635" s="83" t="s">
        <v>147</v>
      </c>
      <c r="U635" s="83">
        <v>0</v>
      </c>
      <c r="V635" s="96" t="s">
        <v>81</v>
      </c>
      <c r="X635" s="102">
        <v>1</v>
      </c>
      <c r="Y635" s="103">
        <f t="shared" si="9"/>
        <v>2</v>
      </c>
    </row>
    <row r="636" spans="1:25" ht="60" x14ac:dyDescent="0.2">
      <c r="A636" s="95">
        <v>4</v>
      </c>
      <c r="B636" s="105" t="s">
        <v>433</v>
      </c>
      <c r="C636" s="83" t="s">
        <v>1148</v>
      </c>
      <c r="D636" s="83" t="s">
        <v>1149</v>
      </c>
      <c r="E636" s="83" t="s">
        <v>1150</v>
      </c>
      <c r="F636" s="83" t="s">
        <v>443</v>
      </c>
      <c r="G636" s="83" t="s">
        <v>441</v>
      </c>
      <c r="H636" s="83" t="s">
        <v>1217</v>
      </c>
      <c r="I636" s="95" t="s">
        <v>82</v>
      </c>
      <c r="J636" s="83" t="s">
        <v>144</v>
      </c>
      <c r="K636" s="83" t="s">
        <v>145</v>
      </c>
      <c r="L636" s="95">
        <v>3</v>
      </c>
      <c r="M636" s="106" t="s">
        <v>79</v>
      </c>
      <c r="N636" s="95">
        <v>3</v>
      </c>
      <c r="O636" s="95" t="s">
        <v>381</v>
      </c>
      <c r="P636" s="83" t="s">
        <v>146</v>
      </c>
      <c r="Q636" s="83" t="s">
        <v>147</v>
      </c>
      <c r="U636" s="83">
        <v>0</v>
      </c>
      <c r="V636" s="96" t="s">
        <v>81</v>
      </c>
      <c r="W636" s="97" t="s">
        <v>1218</v>
      </c>
      <c r="X636" s="102">
        <v>1</v>
      </c>
      <c r="Y636" s="103">
        <f t="shared" si="9"/>
        <v>3</v>
      </c>
    </row>
    <row r="637" spans="1:25" x14ac:dyDescent="0.2">
      <c r="A637" s="95">
        <v>4</v>
      </c>
      <c r="B637" s="105" t="s">
        <v>433</v>
      </c>
      <c r="C637" s="83" t="s">
        <v>1148</v>
      </c>
      <c r="D637" s="83" t="s">
        <v>1149</v>
      </c>
      <c r="E637" s="83" t="s">
        <v>1150</v>
      </c>
      <c r="F637" s="83" t="s">
        <v>443</v>
      </c>
      <c r="G637" s="83" t="s">
        <v>441</v>
      </c>
      <c r="H637" s="83" t="s">
        <v>157</v>
      </c>
      <c r="I637" s="95" t="s">
        <v>82</v>
      </c>
      <c r="J637" s="83" t="s">
        <v>144</v>
      </c>
      <c r="K637" s="83" t="s">
        <v>145</v>
      </c>
      <c r="L637" s="95">
        <v>2</v>
      </c>
      <c r="M637" s="106" t="s">
        <v>79</v>
      </c>
      <c r="N637" s="95">
        <v>3</v>
      </c>
      <c r="O637" s="95" t="s">
        <v>381</v>
      </c>
      <c r="P637" s="83" t="s">
        <v>146</v>
      </c>
      <c r="Q637" s="83" t="s">
        <v>147</v>
      </c>
      <c r="U637" s="83">
        <v>0</v>
      </c>
      <c r="V637" s="96" t="s">
        <v>81</v>
      </c>
      <c r="X637" s="102">
        <v>1</v>
      </c>
      <c r="Y637" s="103">
        <f t="shared" si="9"/>
        <v>2</v>
      </c>
    </row>
    <row r="638" spans="1:25" x14ac:dyDescent="0.2">
      <c r="A638" s="95">
        <v>4</v>
      </c>
      <c r="B638" s="105" t="s">
        <v>433</v>
      </c>
      <c r="C638" s="83" t="s">
        <v>1148</v>
      </c>
      <c r="D638" s="83" t="s">
        <v>1149</v>
      </c>
      <c r="E638" s="83" t="s">
        <v>1150</v>
      </c>
      <c r="F638" s="83" t="s">
        <v>443</v>
      </c>
      <c r="G638" s="83" t="s">
        <v>441</v>
      </c>
      <c r="H638" s="83" t="s">
        <v>298</v>
      </c>
      <c r="I638" s="95" t="s">
        <v>82</v>
      </c>
      <c r="J638" s="83" t="s">
        <v>144</v>
      </c>
      <c r="K638" s="83" t="s">
        <v>145</v>
      </c>
      <c r="L638" s="95">
        <v>2</v>
      </c>
      <c r="M638" s="106" t="s">
        <v>79</v>
      </c>
      <c r="N638" s="95">
        <v>4</v>
      </c>
      <c r="O638" s="95" t="s">
        <v>381</v>
      </c>
      <c r="P638" s="83" t="s">
        <v>146</v>
      </c>
      <c r="Q638" s="83" t="s">
        <v>147</v>
      </c>
      <c r="U638" s="83">
        <v>0</v>
      </c>
      <c r="V638" s="96" t="s">
        <v>81</v>
      </c>
      <c r="X638" s="102">
        <v>1</v>
      </c>
      <c r="Y638" s="103">
        <f t="shared" si="9"/>
        <v>2</v>
      </c>
    </row>
    <row r="639" spans="1:25" x14ac:dyDescent="0.2">
      <c r="A639" s="95">
        <v>4</v>
      </c>
      <c r="B639" s="105" t="s">
        <v>433</v>
      </c>
      <c r="C639" s="83" t="s">
        <v>1148</v>
      </c>
      <c r="D639" s="83" t="s">
        <v>1149</v>
      </c>
      <c r="E639" s="83" t="s">
        <v>1150</v>
      </c>
      <c r="F639" s="83" t="s">
        <v>443</v>
      </c>
      <c r="G639" s="83" t="s">
        <v>441</v>
      </c>
      <c r="H639" s="83" t="s">
        <v>143</v>
      </c>
      <c r="I639" s="95" t="s">
        <v>82</v>
      </c>
      <c r="J639" s="83" t="s">
        <v>144</v>
      </c>
      <c r="K639" s="83" t="s">
        <v>145</v>
      </c>
      <c r="L639" s="95">
        <v>1</v>
      </c>
      <c r="M639" s="106" t="s">
        <v>79</v>
      </c>
      <c r="N639" s="95">
        <v>3</v>
      </c>
      <c r="O639" s="95" t="s">
        <v>381</v>
      </c>
      <c r="P639" s="83" t="s">
        <v>146</v>
      </c>
      <c r="Q639" s="83" t="s">
        <v>147</v>
      </c>
      <c r="U639" s="83">
        <v>0</v>
      </c>
      <c r="V639" s="96" t="s">
        <v>81</v>
      </c>
      <c r="X639" s="102">
        <v>1</v>
      </c>
      <c r="Y639" s="103">
        <f t="shared" si="9"/>
        <v>1</v>
      </c>
    </row>
    <row r="640" spans="1:25" x14ac:dyDescent="0.2">
      <c r="A640" s="95">
        <v>4</v>
      </c>
      <c r="B640" s="105" t="s">
        <v>433</v>
      </c>
      <c r="C640" s="83" t="s">
        <v>1148</v>
      </c>
      <c r="D640" s="83" t="s">
        <v>1149</v>
      </c>
      <c r="E640" s="83" t="s">
        <v>1150</v>
      </c>
      <c r="F640" s="83" t="s">
        <v>443</v>
      </c>
      <c r="G640" s="83" t="s">
        <v>441</v>
      </c>
      <c r="H640" s="83" t="s">
        <v>327</v>
      </c>
      <c r="I640" s="95" t="s">
        <v>82</v>
      </c>
      <c r="J640" s="83" t="s">
        <v>144</v>
      </c>
      <c r="K640" s="83" t="s">
        <v>145</v>
      </c>
      <c r="L640" s="95">
        <v>1</v>
      </c>
      <c r="M640" s="106" t="s">
        <v>79</v>
      </c>
      <c r="N640" s="95">
        <v>3</v>
      </c>
      <c r="O640" s="95" t="s">
        <v>381</v>
      </c>
      <c r="P640" s="83" t="s">
        <v>146</v>
      </c>
      <c r="Q640" s="83" t="s">
        <v>147</v>
      </c>
      <c r="U640" s="83">
        <v>0</v>
      </c>
      <c r="V640" s="96" t="s">
        <v>81</v>
      </c>
      <c r="X640" s="102">
        <v>1</v>
      </c>
      <c r="Y640" s="103">
        <f t="shared" si="9"/>
        <v>1</v>
      </c>
    </row>
    <row r="641" spans="1:25" x14ac:dyDescent="0.2">
      <c r="A641" s="95">
        <v>4</v>
      </c>
      <c r="B641" s="105" t="s">
        <v>433</v>
      </c>
      <c r="C641" s="83" t="s">
        <v>1148</v>
      </c>
      <c r="D641" s="83" t="s">
        <v>1149</v>
      </c>
      <c r="E641" s="83" t="s">
        <v>1150</v>
      </c>
      <c r="F641" s="83" t="s">
        <v>443</v>
      </c>
      <c r="G641" s="83" t="s">
        <v>441</v>
      </c>
      <c r="H641" s="83" t="s">
        <v>296</v>
      </c>
      <c r="I641" s="95" t="s">
        <v>82</v>
      </c>
      <c r="J641" s="83" t="s">
        <v>144</v>
      </c>
      <c r="K641" s="83" t="s">
        <v>145</v>
      </c>
      <c r="L641" s="95">
        <v>2</v>
      </c>
      <c r="M641" s="106" t="s">
        <v>79</v>
      </c>
      <c r="N641" s="95">
        <v>3</v>
      </c>
      <c r="O641" s="95" t="s">
        <v>381</v>
      </c>
      <c r="P641" s="83" t="s">
        <v>146</v>
      </c>
      <c r="Q641" s="83" t="s">
        <v>147</v>
      </c>
      <c r="U641" s="83">
        <v>0</v>
      </c>
      <c r="V641" s="96" t="s">
        <v>81</v>
      </c>
      <c r="X641" s="102">
        <v>1</v>
      </c>
      <c r="Y641" s="103">
        <f t="shared" si="9"/>
        <v>2</v>
      </c>
    </row>
    <row r="642" spans="1:25" x14ac:dyDescent="0.2">
      <c r="A642" s="95">
        <v>4</v>
      </c>
      <c r="B642" s="105" t="s">
        <v>433</v>
      </c>
      <c r="C642" s="83" t="s">
        <v>1148</v>
      </c>
      <c r="D642" s="83" t="s">
        <v>1149</v>
      </c>
      <c r="E642" s="83" t="s">
        <v>1150</v>
      </c>
      <c r="F642" s="83" t="s">
        <v>443</v>
      </c>
      <c r="G642" s="83" t="s">
        <v>441</v>
      </c>
      <c r="H642" s="83" t="s">
        <v>296</v>
      </c>
      <c r="I642" s="95" t="s">
        <v>82</v>
      </c>
      <c r="J642" s="83" t="s">
        <v>144</v>
      </c>
      <c r="K642" s="83" t="s">
        <v>148</v>
      </c>
      <c r="L642" s="95">
        <v>6</v>
      </c>
      <c r="M642" s="106" t="s">
        <v>79</v>
      </c>
      <c r="N642" s="95">
        <v>3</v>
      </c>
      <c r="O642" s="95" t="s">
        <v>381</v>
      </c>
      <c r="P642" s="83" t="s">
        <v>149</v>
      </c>
      <c r="Q642" s="83" t="s">
        <v>147</v>
      </c>
      <c r="U642" s="83">
        <v>0</v>
      </c>
      <c r="V642" s="96" t="s">
        <v>81</v>
      </c>
      <c r="X642" s="102">
        <v>1</v>
      </c>
      <c r="Y642" s="103">
        <f t="shared" ref="Y642:Y705" si="10">L642*X642</f>
        <v>6</v>
      </c>
    </row>
    <row r="643" spans="1:25" x14ac:dyDescent="0.2">
      <c r="A643" s="95">
        <v>4</v>
      </c>
      <c r="B643" s="105" t="s">
        <v>433</v>
      </c>
      <c r="C643" s="83" t="s">
        <v>1148</v>
      </c>
      <c r="D643" s="83" t="s">
        <v>1149</v>
      </c>
      <c r="E643" s="83" t="s">
        <v>1150</v>
      </c>
      <c r="F643" s="83" t="s">
        <v>443</v>
      </c>
      <c r="G643" s="83" t="s">
        <v>441</v>
      </c>
      <c r="H643" s="83" t="s">
        <v>1216</v>
      </c>
      <c r="I643" s="95" t="s">
        <v>82</v>
      </c>
      <c r="J643" s="83" t="s">
        <v>144</v>
      </c>
      <c r="K643" s="83" t="s">
        <v>148</v>
      </c>
      <c r="L643" s="95">
        <v>1</v>
      </c>
      <c r="M643" s="106" t="s">
        <v>79</v>
      </c>
      <c r="N643" s="95">
        <v>3</v>
      </c>
      <c r="O643" s="95" t="s">
        <v>381</v>
      </c>
      <c r="P643" s="83" t="s">
        <v>149</v>
      </c>
      <c r="Q643" s="83" t="s">
        <v>147</v>
      </c>
      <c r="U643" s="83">
        <v>0</v>
      </c>
      <c r="V643" s="96" t="s">
        <v>81</v>
      </c>
      <c r="X643" s="102">
        <v>1</v>
      </c>
      <c r="Y643" s="103">
        <f t="shared" si="10"/>
        <v>1</v>
      </c>
    </row>
    <row r="644" spans="1:25" ht="105" x14ac:dyDescent="0.2">
      <c r="A644" s="95">
        <v>4</v>
      </c>
      <c r="B644" s="105" t="s">
        <v>433</v>
      </c>
      <c r="C644" s="83" t="s">
        <v>1148</v>
      </c>
      <c r="D644" s="83" t="s">
        <v>1149</v>
      </c>
      <c r="E644" s="83" t="s">
        <v>1150</v>
      </c>
      <c r="F644" s="83" t="s">
        <v>443</v>
      </c>
      <c r="G644" s="83" t="s">
        <v>441</v>
      </c>
      <c r="H644" s="83" t="s">
        <v>118</v>
      </c>
      <c r="I644" s="95" t="s">
        <v>82</v>
      </c>
      <c r="J644" s="83" t="s">
        <v>91</v>
      </c>
      <c r="K644" s="83" t="s">
        <v>151</v>
      </c>
      <c r="L644" s="95">
        <v>24</v>
      </c>
      <c r="M644" s="106" t="s">
        <v>79</v>
      </c>
      <c r="N644" s="95">
        <v>4</v>
      </c>
      <c r="O644" s="95" t="s">
        <v>382</v>
      </c>
      <c r="P644" s="83" t="s">
        <v>152</v>
      </c>
      <c r="Q644" s="83" t="s">
        <v>153</v>
      </c>
      <c r="U644" s="83">
        <v>1998</v>
      </c>
      <c r="W644" s="97" t="s">
        <v>1219</v>
      </c>
      <c r="X644" s="102">
        <v>1</v>
      </c>
      <c r="Y644" s="103">
        <f t="shared" si="10"/>
        <v>24</v>
      </c>
    </row>
    <row r="645" spans="1:25" x14ac:dyDescent="0.2">
      <c r="A645" s="95">
        <v>4</v>
      </c>
      <c r="B645" s="105" t="s">
        <v>433</v>
      </c>
      <c r="C645" s="83" t="s">
        <v>1148</v>
      </c>
      <c r="D645" s="83" t="s">
        <v>1149</v>
      </c>
      <c r="E645" s="83" t="s">
        <v>1150</v>
      </c>
      <c r="F645" s="83" t="s">
        <v>443</v>
      </c>
      <c r="G645" s="83" t="s">
        <v>441</v>
      </c>
      <c r="H645" s="83" t="s">
        <v>150</v>
      </c>
      <c r="I645" s="95" t="s">
        <v>82</v>
      </c>
      <c r="J645" s="83" t="s">
        <v>144</v>
      </c>
      <c r="K645" s="83" t="s">
        <v>154</v>
      </c>
      <c r="L645" s="95">
        <v>1</v>
      </c>
      <c r="M645" s="106" t="s">
        <v>79</v>
      </c>
      <c r="N645" s="95">
        <v>3</v>
      </c>
      <c r="O645" s="95" t="s">
        <v>382</v>
      </c>
      <c r="P645" s="83" t="s">
        <v>155</v>
      </c>
      <c r="Q645" s="83" t="s">
        <v>153</v>
      </c>
      <c r="U645" s="83">
        <v>0</v>
      </c>
      <c r="X645" s="102">
        <v>1</v>
      </c>
      <c r="Y645" s="103">
        <f t="shared" si="10"/>
        <v>1</v>
      </c>
    </row>
    <row r="646" spans="1:25" x14ac:dyDescent="0.2">
      <c r="A646" s="95">
        <v>4</v>
      </c>
      <c r="B646" s="105" t="s">
        <v>433</v>
      </c>
      <c r="C646" s="83" t="s">
        <v>1148</v>
      </c>
      <c r="D646" s="83" t="s">
        <v>1149</v>
      </c>
      <c r="E646" s="83" t="s">
        <v>1150</v>
      </c>
      <c r="F646" s="83" t="s">
        <v>443</v>
      </c>
      <c r="G646" s="83" t="s">
        <v>441</v>
      </c>
      <c r="H646" s="83" t="s">
        <v>1220</v>
      </c>
      <c r="I646" s="95" t="s">
        <v>82</v>
      </c>
      <c r="J646" s="83" t="s">
        <v>144</v>
      </c>
      <c r="K646" s="83" t="s">
        <v>154</v>
      </c>
      <c r="L646" s="95">
        <v>2</v>
      </c>
      <c r="M646" s="106" t="s">
        <v>79</v>
      </c>
      <c r="N646" s="95">
        <v>3</v>
      </c>
      <c r="O646" s="95" t="s">
        <v>382</v>
      </c>
      <c r="P646" s="83" t="s">
        <v>155</v>
      </c>
      <c r="Q646" s="83" t="s">
        <v>153</v>
      </c>
      <c r="U646" s="83">
        <v>0</v>
      </c>
      <c r="X646" s="102">
        <v>1</v>
      </c>
      <c r="Y646" s="103">
        <f t="shared" si="10"/>
        <v>2</v>
      </c>
    </row>
    <row r="647" spans="1:25" x14ac:dyDescent="0.2">
      <c r="A647" s="95">
        <v>4</v>
      </c>
      <c r="B647" s="105" t="s">
        <v>433</v>
      </c>
      <c r="C647" s="83" t="s">
        <v>1148</v>
      </c>
      <c r="D647" s="83" t="s">
        <v>1149</v>
      </c>
      <c r="E647" s="83" t="s">
        <v>1150</v>
      </c>
      <c r="F647" s="83" t="s">
        <v>443</v>
      </c>
      <c r="G647" s="83" t="s">
        <v>441</v>
      </c>
      <c r="H647" s="83" t="s">
        <v>118</v>
      </c>
      <c r="I647" s="95" t="s">
        <v>82</v>
      </c>
      <c r="J647" s="83" t="s">
        <v>91</v>
      </c>
      <c r="K647" s="83" t="s">
        <v>154</v>
      </c>
      <c r="L647" s="95">
        <v>33</v>
      </c>
      <c r="M647" s="106" t="s">
        <v>79</v>
      </c>
      <c r="N647" s="95">
        <v>3</v>
      </c>
      <c r="O647" s="95" t="s">
        <v>382</v>
      </c>
      <c r="P647" s="83" t="s">
        <v>155</v>
      </c>
      <c r="Q647" s="83" t="s">
        <v>153</v>
      </c>
      <c r="U647" s="83">
        <v>1998</v>
      </c>
      <c r="X647" s="102">
        <v>1</v>
      </c>
      <c r="Y647" s="103">
        <f t="shared" si="10"/>
        <v>33</v>
      </c>
    </row>
    <row r="648" spans="1:25" x14ac:dyDescent="0.2">
      <c r="A648" s="95">
        <v>4</v>
      </c>
      <c r="B648" s="105" t="s">
        <v>433</v>
      </c>
      <c r="C648" s="83" t="s">
        <v>1148</v>
      </c>
      <c r="D648" s="83" t="s">
        <v>1149</v>
      </c>
      <c r="E648" s="83" t="s">
        <v>1150</v>
      </c>
      <c r="F648" s="83" t="s">
        <v>443</v>
      </c>
      <c r="G648" s="83" t="s">
        <v>441</v>
      </c>
      <c r="H648" s="83" t="s">
        <v>327</v>
      </c>
      <c r="I648" s="95" t="s">
        <v>82</v>
      </c>
      <c r="J648" s="83" t="s">
        <v>144</v>
      </c>
      <c r="K648" s="83" t="s">
        <v>154</v>
      </c>
      <c r="L648" s="95">
        <v>1</v>
      </c>
      <c r="M648" s="106" t="s">
        <v>79</v>
      </c>
      <c r="N648" s="95">
        <v>3</v>
      </c>
      <c r="O648" s="95" t="s">
        <v>382</v>
      </c>
      <c r="P648" s="83" t="s">
        <v>155</v>
      </c>
      <c r="Q648" s="83" t="s">
        <v>153</v>
      </c>
      <c r="U648" s="83">
        <v>0</v>
      </c>
      <c r="X648" s="102">
        <v>1</v>
      </c>
      <c r="Y648" s="103">
        <f t="shared" si="10"/>
        <v>1</v>
      </c>
    </row>
    <row r="649" spans="1:25" x14ac:dyDescent="0.2">
      <c r="A649" s="95">
        <v>4</v>
      </c>
      <c r="B649" s="105" t="s">
        <v>433</v>
      </c>
      <c r="C649" s="83" t="s">
        <v>1148</v>
      </c>
      <c r="D649" s="83" t="s">
        <v>1149</v>
      </c>
      <c r="E649" s="83" t="s">
        <v>1150</v>
      </c>
      <c r="F649" s="83" t="s">
        <v>443</v>
      </c>
      <c r="G649" s="83" t="s">
        <v>441</v>
      </c>
      <c r="H649" s="83" t="s">
        <v>118</v>
      </c>
      <c r="I649" s="95" t="s">
        <v>82</v>
      </c>
      <c r="J649" s="83" t="s">
        <v>91</v>
      </c>
      <c r="K649" s="83" t="s">
        <v>184</v>
      </c>
      <c r="L649" s="95">
        <v>6095</v>
      </c>
      <c r="M649" s="106" t="s">
        <v>159</v>
      </c>
      <c r="N649" s="95">
        <v>1</v>
      </c>
      <c r="O649" s="95" t="s">
        <v>382</v>
      </c>
      <c r="P649" s="83" t="s">
        <v>185</v>
      </c>
      <c r="Q649" s="83" t="s">
        <v>153</v>
      </c>
      <c r="U649" s="83">
        <v>0</v>
      </c>
      <c r="V649" s="96" t="s">
        <v>81</v>
      </c>
      <c r="X649" s="102">
        <v>1</v>
      </c>
      <c r="Y649" s="103">
        <f t="shared" si="10"/>
        <v>6095</v>
      </c>
    </row>
    <row r="650" spans="1:25" ht="30" x14ac:dyDescent="0.2">
      <c r="A650" s="95">
        <v>4</v>
      </c>
      <c r="B650" s="105" t="s">
        <v>433</v>
      </c>
      <c r="C650" s="83" t="s">
        <v>1148</v>
      </c>
      <c r="D650" s="83" t="s">
        <v>1149</v>
      </c>
      <c r="E650" s="83" t="s">
        <v>1150</v>
      </c>
      <c r="F650" s="83" t="s">
        <v>443</v>
      </c>
      <c r="G650" s="83" t="s">
        <v>441</v>
      </c>
      <c r="H650" s="83" t="s">
        <v>118</v>
      </c>
      <c r="I650" s="95" t="s">
        <v>82</v>
      </c>
      <c r="J650" s="83" t="s">
        <v>91</v>
      </c>
      <c r="K650" s="83" t="s">
        <v>158</v>
      </c>
      <c r="L650" s="95">
        <v>6095</v>
      </c>
      <c r="M650" s="106" t="s">
        <v>159</v>
      </c>
      <c r="N650" s="95">
        <v>4</v>
      </c>
      <c r="O650" s="95" t="s">
        <v>382</v>
      </c>
      <c r="P650" s="83" t="s">
        <v>160</v>
      </c>
      <c r="Q650" s="83" t="s">
        <v>153</v>
      </c>
      <c r="U650" s="83">
        <v>1998</v>
      </c>
      <c r="V650" s="96" t="s">
        <v>81</v>
      </c>
      <c r="W650" s="97" t="s">
        <v>1221</v>
      </c>
      <c r="X650" s="102">
        <v>1</v>
      </c>
      <c r="Y650" s="103">
        <f t="shared" si="10"/>
        <v>6095</v>
      </c>
    </row>
    <row r="651" spans="1:25" x14ac:dyDescent="0.2">
      <c r="A651" s="95">
        <v>4</v>
      </c>
      <c r="B651" s="105" t="s">
        <v>433</v>
      </c>
      <c r="C651" s="83" t="s">
        <v>1148</v>
      </c>
      <c r="D651" s="83" t="s">
        <v>1149</v>
      </c>
      <c r="E651" s="83" t="s">
        <v>1150</v>
      </c>
      <c r="F651" s="83" t="s">
        <v>443</v>
      </c>
      <c r="G651" s="83" t="s">
        <v>441</v>
      </c>
      <c r="H651" s="83" t="s">
        <v>1222</v>
      </c>
      <c r="I651" s="95" t="s">
        <v>82</v>
      </c>
      <c r="J651" s="83" t="s">
        <v>91</v>
      </c>
      <c r="K651" s="83" t="s">
        <v>401</v>
      </c>
      <c r="L651" s="95">
        <v>1</v>
      </c>
      <c r="M651" s="106" t="s">
        <v>79</v>
      </c>
      <c r="N651" s="95">
        <v>3</v>
      </c>
      <c r="O651" s="95" t="s">
        <v>387</v>
      </c>
      <c r="P651" s="83" t="s">
        <v>402</v>
      </c>
      <c r="Q651" s="83" t="s">
        <v>200</v>
      </c>
      <c r="U651" s="83">
        <v>1998</v>
      </c>
      <c r="X651" s="102">
        <v>1</v>
      </c>
      <c r="Y651" s="103">
        <f t="shared" si="10"/>
        <v>1</v>
      </c>
    </row>
    <row r="652" spans="1:25" x14ac:dyDescent="0.2">
      <c r="A652" s="95">
        <v>4</v>
      </c>
      <c r="B652" s="105" t="s">
        <v>433</v>
      </c>
      <c r="C652" s="83" t="s">
        <v>1148</v>
      </c>
      <c r="D652" s="83" t="s">
        <v>1149</v>
      </c>
      <c r="E652" s="83" t="s">
        <v>1150</v>
      </c>
      <c r="F652" s="83" t="s">
        <v>443</v>
      </c>
      <c r="G652" s="83" t="s">
        <v>441</v>
      </c>
      <c r="H652" s="83" t="s">
        <v>118</v>
      </c>
      <c r="I652" s="95" t="s">
        <v>82</v>
      </c>
      <c r="J652" s="83" t="s">
        <v>91</v>
      </c>
      <c r="K652" s="83" t="s">
        <v>1223</v>
      </c>
      <c r="L652" s="95">
        <v>1</v>
      </c>
      <c r="M652" s="106" t="s">
        <v>79</v>
      </c>
      <c r="N652" s="95">
        <v>3</v>
      </c>
      <c r="O652" s="95" t="s">
        <v>383</v>
      </c>
      <c r="P652" s="83" t="s">
        <v>161</v>
      </c>
      <c r="Q652" s="83" t="s">
        <v>162</v>
      </c>
      <c r="R652" s="83" t="s">
        <v>1224</v>
      </c>
      <c r="U652" s="83">
        <v>1998</v>
      </c>
      <c r="W652" s="97" t="s">
        <v>1225</v>
      </c>
      <c r="X652" s="102">
        <v>1</v>
      </c>
      <c r="Y652" s="103">
        <f t="shared" si="10"/>
        <v>1</v>
      </c>
    </row>
    <row r="653" spans="1:25" x14ac:dyDescent="0.2">
      <c r="A653" s="95">
        <v>4</v>
      </c>
      <c r="B653" s="105" t="s">
        <v>433</v>
      </c>
      <c r="C653" s="83" t="s">
        <v>1148</v>
      </c>
      <c r="D653" s="83" t="s">
        <v>1149</v>
      </c>
      <c r="E653" s="83" t="s">
        <v>1150</v>
      </c>
      <c r="F653" s="83" t="s">
        <v>443</v>
      </c>
      <c r="G653" s="83" t="s">
        <v>441</v>
      </c>
      <c r="H653" s="83" t="s">
        <v>118</v>
      </c>
      <c r="I653" s="95" t="s">
        <v>82</v>
      </c>
      <c r="J653" s="83" t="s">
        <v>91</v>
      </c>
      <c r="K653" s="83" t="s">
        <v>1226</v>
      </c>
      <c r="L653" s="95">
        <v>1</v>
      </c>
      <c r="M653" s="106" t="s">
        <v>79</v>
      </c>
      <c r="N653" s="95">
        <v>3</v>
      </c>
      <c r="O653" s="95" t="s">
        <v>383</v>
      </c>
      <c r="P653" s="83" t="s">
        <v>161</v>
      </c>
      <c r="Q653" s="83" t="s">
        <v>162</v>
      </c>
      <c r="R653" s="83" t="s">
        <v>1224</v>
      </c>
      <c r="U653" s="83">
        <v>1998</v>
      </c>
      <c r="W653" s="97" t="s">
        <v>1227</v>
      </c>
      <c r="X653" s="102">
        <v>1</v>
      </c>
      <c r="Y653" s="103">
        <f t="shared" si="10"/>
        <v>1</v>
      </c>
    </row>
    <row r="654" spans="1:25" x14ac:dyDescent="0.2">
      <c r="A654" s="95">
        <v>4</v>
      </c>
      <c r="B654" s="105" t="s">
        <v>433</v>
      </c>
      <c r="C654" s="83" t="s">
        <v>1148</v>
      </c>
      <c r="D654" s="83" t="s">
        <v>1149</v>
      </c>
      <c r="E654" s="83" t="s">
        <v>1150</v>
      </c>
      <c r="F654" s="83" t="s">
        <v>443</v>
      </c>
      <c r="G654" s="83" t="s">
        <v>441</v>
      </c>
      <c r="H654" s="83" t="s">
        <v>1228</v>
      </c>
      <c r="I654" s="95" t="s">
        <v>82</v>
      </c>
      <c r="J654" s="83" t="s">
        <v>91</v>
      </c>
      <c r="K654" s="83" t="s">
        <v>1229</v>
      </c>
      <c r="L654" s="95">
        <v>1</v>
      </c>
      <c r="M654" s="106" t="s">
        <v>79</v>
      </c>
      <c r="N654" s="95">
        <v>3</v>
      </c>
      <c r="O654" s="95" t="s">
        <v>383</v>
      </c>
      <c r="P654" s="83" t="s">
        <v>164</v>
      </c>
      <c r="Q654" s="83" t="s">
        <v>162</v>
      </c>
      <c r="R654" s="83" t="s">
        <v>1224</v>
      </c>
      <c r="U654" s="83">
        <v>1998</v>
      </c>
      <c r="W654" s="97" t="s">
        <v>1230</v>
      </c>
      <c r="X654" s="102">
        <v>1</v>
      </c>
      <c r="Y654" s="103">
        <f t="shared" si="10"/>
        <v>1</v>
      </c>
    </row>
    <row r="655" spans="1:25" x14ac:dyDescent="0.2">
      <c r="A655" s="95">
        <v>4</v>
      </c>
      <c r="B655" s="105" t="s">
        <v>433</v>
      </c>
      <c r="C655" s="83" t="s">
        <v>1148</v>
      </c>
      <c r="D655" s="83" t="s">
        <v>1149</v>
      </c>
      <c r="E655" s="83" t="s">
        <v>1150</v>
      </c>
      <c r="F655" s="83" t="s">
        <v>443</v>
      </c>
      <c r="G655" s="83" t="s">
        <v>441</v>
      </c>
      <c r="H655" s="83" t="s">
        <v>118</v>
      </c>
      <c r="I655" s="95" t="s">
        <v>82</v>
      </c>
      <c r="J655" s="83" t="s">
        <v>91</v>
      </c>
      <c r="K655" s="83" t="s">
        <v>1231</v>
      </c>
      <c r="L655" s="95">
        <v>1</v>
      </c>
      <c r="M655" s="106" t="s">
        <v>79</v>
      </c>
      <c r="N655" s="95">
        <v>3</v>
      </c>
      <c r="O655" s="95" t="s">
        <v>383</v>
      </c>
      <c r="P655" s="83" t="s">
        <v>164</v>
      </c>
      <c r="Q655" s="83" t="s">
        <v>162</v>
      </c>
      <c r="R655" s="83" t="s">
        <v>1232</v>
      </c>
      <c r="U655" s="83">
        <v>1998</v>
      </c>
      <c r="X655" s="102">
        <v>1</v>
      </c>
      <c r="Y655" s="103">
        <f t="shared" si="10"/>
        <v>1</v>
      </c>
    </row>
    <row r="656" spans="1:25" x14ac:dyDescent="0.2">
      <c r="A656" s="95">
        <v>4</v>
      </c>
      <c r="B656" s="105" t="s">
        <v>433</v>
      </c>
      <c r="C656" s="83" t="s">
        <v>1148</v>
      </c>
      <c r="D656" s="83" t="s">
        <v>1149</v>
      </c>
      <c r="E656" s="83" t="s">
        <v>1150</v>
      </c>
      <c r="F656" s="83" t="s">
        <v>443</v>
      </c>
      <c r="G656" s="83" t="s">
        <v>441</v>
      </c>
      <c r="H656" s="83" t="s">
        <v>118</v>
      </c>
      <c r="I656" s="95" t="s">
        <v>82</v>
      </c>
      <c r="J656" s="83" t="s">
        <v>91</v>
      </c>
      <c r="K656" s="83" t="s">
        <v>1233</v>
      </c>
      <c r="L656" s="95">
        <v>1</v>
      </c>
      <c r="M656" s="106" t="s">
        <v>79</v>
      </c>
      <c r="N656" s="95">
        <v>3</v>
      </c>
      <c r="O656" s="95" t="s">
        <v>383</v>
      </c>
      <c r="P656" s="83" t="s">
        <v>164</v>
      </c>
      <c r="Q656" s="83" t="s">
        <v>162</v>
      </c>
      <c r="R656" s="83" t="s">
        <v>1224</v>
      </c>
      <c r="U656" s="83">
        <v>1998</v>
      </c>
      <c r="W656" s="97" t="s">
        <v>1234</v>
      </c>
      <c r="X656" s="102">
        <v>1</v>
      </c>
      <c r="Y656" s="103">
        <f t="shared" si="10"/>
        <v>1</v>
      </c>
    </row>
    <row r="657" spans="1:25" x14ac:dyDescent="0.2">
      <c r="A657" s="95">
        <v>4</v>
      </c>
      <c r="B657" s="105" t="s">
        <v>433</v>
      </c>
      <c r="C657" s="83" t="s">
        <v>1148</v>
      </c>
      <c r="D657" s="83" t="s">
        <v>1149</v>
      </c>
      <c r="E657" s="83" t="s">
        <v>1150</v>
      </c>
      <c r="F657" s="83" t="s">
        <v>443</v>
      </c>
      <c r="G657" s="83" t="s">
        <v>441</v>
      </c>
      <c r="H657" s="83" t="s">
        <v>118</v>
      </c>
      <c r="I657" s="95" t="s">
        <v>82</v>
      </c>
      <c r="J657" s="83" t="s">
        <v>91</v>
      </c>
      <c r="K657" s="83" t="s">
        <v>1235</v>
      </c>
      <c r="L657" s="95">
        <v>1</v>
      </c>
      <c r="M657" s="106" t="s">
        <v>79</v>
      </c>
      <c r="N657" s="95">
        <v>3</v>
      </c>
      <c r="O657" s="95" t="s">
        <v>383</v>
      </c>
      <c r="P657" s="83" t="s">
        <v>164</v>
      </c>
      <c r="Q657" s="83" t="s">
        <v>162</v>
      </c>
      <c r="R657" s="83" t="s">
        <v>1224</v>
      </c>
      <c r="U657" s="83">
        <v>1998</v>
      </c>
      <c r="W657" s="97" t="s">
        <v>1236</v>
      </c>
      <c r="X657" s="102">
        <v>1</v>
      </c>
      <c r="Y657" s="103">
        <f t="shared" si="10"/>
        <v>1</v>
      </c>
    </row>
    <row r="658" spans="1:25" x14ac:dyDescent="0.2">
      <c r="A658" s="95">
        <v>4</v>
      </c>
      <c r="B658" s="105" t="s">
        <v>433</v>
      </c>
      <c r="C658" s="83" t="s">
        <v>1148</v>
      </c>
      <c r="D658" s="83" t="s">
        <v>1149</v>
      </c>
      <c r="E658" s="83" t="s">
        <v>1150</v>
      </c>
      <c r="F658" s="83" t="s">
        <v>443</v>
      </c>
      <c r="G658" s="83" t="s">
        <v>441</v>
      </c>
      <c r="H658" s="83" t="s">
        <v>118</v>
      </c>
      <c r="I658" s="95" t="s">
        <v>82</v>
      </c>
      <c r="J658" s="83" t="s">
        <v>91</v>
      </c>
      <c r="K658" s="83" t="s">
        <v>1237</v>
      </c>
      <c r="L658" s="95">
        <v>1</v>
      </c>
      <c r="M658" s="106" t="s">
        <v>79</v>
      </c>
      <c r="N658" s="95">
        <v>3</v>
      </c>
      <c r="O658" s="95" t="s">
        <v>383</v>
      </c>
      <c r="P658" s="83" t="s">
        <v>229</v>
      </c>
      <c r="Q658" s="83" t="s">
        <v>162</v>
      </c>
      <c r="R658" s="83" t="s">
        <v>1224</v>
      </c>
      <c r="U658" s="83">
        <v>1998</v>
      </c>
      <c r="W658" s="97" t="s">
        <v>1238</v>
      </c>
      <c r="X658" s="102">
        <v>1</v>
      </c>
      <c r="Y658" s="103">
        <f t="shared" si="10"/>
        <v>1</v>
      </c>
    </row>
    <row r="659" spans="1:25" x14ac:dyDescent="0.2">
      <c r="A659" s="95">
        <v>4</v>
      </c>
      <c r="B659" s="105" t="s">
        <v>433</v>
      </c>
      <c r="C659" s="83" t="s">
        <v>1148</v>
      </c>
      <c r="D659" s="83" t="s">
        <v>1149</v>
      </c>
      <c r="E659" s="83" t="s">
        <v>1150</v>
      </c>
      <c r="F659" s="83" t="s">
        <v>443</v>
      </c>
      <c r="G659" s="83" t="s">
        <v>441</v>
      </c>
      <c r="H659" s="83" t="s">
        <v>118</v>
      </c>
      <c r="I659" s="95" t="s">
        <v>82</v>
      </c>
      <c r="J659" s="83" t="s">
        <v>91</v>
      </c>
      <c r="K659" s="83" t="s">
        <v>1239</v>
      </c>
      <c r="L659" s="95">
        <v>1</v>
      </c>
      <c r="M659" s="106" t="s">
        <v>79</v>
      </c>
      <c r="N659" s="95">
        <v>3</v>
      </c>
      <c r="O659" s="95" t="s">
        <v>383</v>
      </c>
      <c r="P659" s="83" t="s">
        <v>229</v>
      </c>
      <c r="Q659" s="83" t="s">
        <v>162</v>
      </c>
      <c r="R659" s="83" t="s">
        <v>1224</v>
      </c>
      <c r="U659" s="83">
        <v>1998</v>
      </c>
      <c r="W659" s="97" t="s">
        <v>1240</v>
      </c>
      <c r="X659" s="102">
        <v>1</v>
      </c>
      <c r="Y659" s="103">
        <f t="shared" si="10"/>
        <v>1</v>
      </c>
    </row>
    <row r="660" spans="1:25" x14ac:dyDescent="0.2">
      <c r="A660" s="95">
        <v>4</v>
      </c>
      <c r="B660" s="105" t="s">
        <v>433</v>
      </c>
      <c r="C660" s="83" t="s">
        <v>1148</v>
      </c>
      <c r="D660" s="83" t="s">
        <v>1149</v>
      </c>
      <c r="E660" s="83" t="s">
        <v>1150</v>
      </c>
      <c r="F660" s="83" t="s">
        <v>443</v>
      </c>
      <c r="G660" s="83" t="s">
        <v>441</v>
      </c>
      <c r="H660" s="83" t="s">
        <v>118</v>
      </c>
      <c r="I660" s="95" t="s">
        <v>82</v>
      </c>
      <c r="J660" s="83" t="s">
        <v>91</v>
      </c>
      <c r="K660" s="83" t="s">
        <v>1241</v>
      </c>
      <c r="L660" s="95">
        <v>1</v>
      </c>
      <c r="M660" s="106" t="s">
        <v>79</v>
      </c>
      <c r="N660" s="95">
        <v>3</v>
      </c>
      <c r="O660" s="95" t="s">
        <v>383</v>
      </c>
      <c r="P660" s="83" t="s">
        <v>165</v>
      </c>
      <c r="Q660" s="83" t="s">
        <v>162</v>
      </c>
      <c r="R660" s="83" t="s">
        <v>1224</v>
      </c>
      <c r="U660" s="83">
        <v>1998</v>
      </c>
      <c r="W660" s="97" t="s">
        <v>1242</v>
      </c>
      <c r="X660" s="102">
        <v>1</v>
      </c>
      <c r="Y660" s="103">
        <f t="shared" si="10"/>
        <v>1</v>
      </c>
    </row>
    <row r="661" spans="1:25" x14ac:dyDescent="0.2">
      <c r="A661" s="95">
        <v>4</v>
      </c>
      <c r="B661" s="105" t="s">
        <v>433</v>
      </c>
      <c r="C661" s="83" t="s">
        <v>1148</v>
      </c>
      <c r="D661" s="83" t="s">
        <v>1149</v>
      </c>
      <c r="E661" s="83" t="s">
        <v>1150</v>
      </c>
      <c r="F661" s="83" t="s">
        <v>443</v>
      </c>
      <c r="G661" s="83" t="s">
        <v>441</v>
      </c>
      <c r="H661" s="83" t="s">
        <v>118</v>
      </c>
      <c r="I661" s="95" t="s">
        <v>82</v>
      </c>
      <c r="J661" s="83" t="s">
        <v>91</v>
      </c>
      <c r="K661" s="83" t="s">
        <v>1243</v>
      </c>
      <c r="L661" s="95">
        <v>1</v>
      </c>
      <c r="M661" s="106" t="s">
        <v>79</v>
      </c>
      <c r="N661" s="95">
        <v>2</v>
      </c>
      <c r="O661" s="95" t="s">
        <v>383</v>
      </c>
      <c r="P661" s="83" t="s">
        <v>165</v>
      </c>
      <c r="Q661" s="83" t="s">
        <v>162</v>
      </c>
      <c r="R661" s="83" t="s">
        <v>322</v>
      </c>
      <c r="U661" s="83">
        <v>2009</v>
      </c>
      <c r="W661" s="97" t="s">
        <v>1244</v>
      </c>
      <c r="X661" s="102">
        <v>1</v>
      </c>
      <c r="Y661" s="103">
        <f t="shared" si="10"/>
        <v>1</v>
      </c>
    </row>
    <row r="662" spans="1:25" x14ac:dyDescent="0.2">
      <c r="A662" s="95">
        <v>4</v>
      </c>
      <c r="B662" s="105" t="s">
        <v>433</v>
      </c>
      <c r="C662" s="83" t="s">
        <v>1148</v>
      </c>
      <c r="D662" s="83" t="s">
        <v>1149</v>
      </c>
      <c r="E662" s="83" t="s">
        <v>1150</v>
      </c>
      <c r="F662" s="83" t="s">
        <v>443</v>
      </c>
      <c r="G662" s="83" t="s">
        <v>441</v>
      </c>
      <c r="H662" s="83" t="s">
        <v>1170</v>
      </c>
      <c r="I662" s="95" t="s">
        <v>82</v>
      </c>
      <c r="J662" s="83" t="s">
        <v>91</v>
      </c>
      <c r="K662" s="83" t="s">
        <v>1245</v>
      </c>
      <c r="L662" s="95">
        <v>1</v>
      </c>
      <c r="M662" s="106" t="s">
        <v>79</v>
      </c>
      <c r="N662" s="95">
        <v>3</v>
      </c>
      <c r="O662" s="95" t="s">
        <v>383</v>
      </c>
      <c r="P662" s="83" t="s">
        <v>165</v>
      </c>
      <c r="Q662" s="83" t="s">
        <v>162</v>
      </c>
      <c r="R662" s="83" t="s">
        <v>1224</v>
      </c>
      <c r="U662" s="83">
        <v>1998</v>
      </c>
      <c r="X662" s="102">
        <v>1</v>
      </c>
      <c r="Y662" s="103">
        <f t="shared" si="10"/>
        <v>1</v>
      </c>
    </row>
    <row r="663" spans="1:25" x14ac:dyDescent="0.2">
      <c r="A663" s="95">
        <v>4</v>
      </c>
      <c r="B663" s="105" t="s">
        <v>433</v>
      </c>
      <c r="C663" s="83" t="s">
        <v>1148</v>
      </c>
      <c r="D663" s="83" t="s">
        <v>1149</v>
      </c>
      <c r="E663" s="83" t="s">
        <v>1150</v>
      </c>
      <c r="F663" s="83" t="s">
        <v>443</v>
      </c>
      <c r="G663" s="83" t="s">
        <v>441</v>
      </c>
      <c r="H663" s="83" t="s">
        <v>1170</v>
      </c>
      <c r="I663" s="95" t="s">
        <v>82</v>
      </c>
      <c r="J663" s="83" t="s">
        <v>91</v>
      </c>
      <c r="K663" s="83" t="s">
        <v>1246</v>
      </c>
      <c r="L663" s="95">
        <v>1</v>
      </c>
      <c r="M663" s="106" t="s">
        <v>79</v>
      </c>
      <c r="N663" s="95">
        <v>3</v>
      </c>
      <c r="O663" s="95" t="s">
        <v>383</v>
      </c>
      <c r="P663" s="83" t="s">
        <v>169</v>
      </c>
      <c r="Q663" s="83" t="s">
        <v>162</v>
      </c>
      <c r="R663" s="83" t="s">
        <v>166</v>
      </c>
      <c r="U663" s="83">
        <v>1998</v>
      </c>
      <c r="X663" s="102">
        <v>1</v>
      </c>
      <c r="Y663" s="103">
        <f t="shared" si="10"/>
        <v>1</v>
      </c>
    </row>
    <row r="664" spans="1:25" x14ac:dyDescent="0.2">
      <c r="A664" s="95">
        <v>4</v>
      </c>
      <c r="B664" s="105" t="s">
        <v>433</v>
      </c>
      <c r="C664" s="83" t="s">
        <v>1148</v>
      </c>
      <c r="D664" s="83" t="s">
        <v>1149</v>
      </c>
      <c r="E664" s="83" t="s">
        <v>1150</v>
      </c>
      <c r="F664" s="83" t="s">
        <v>443</v>
      </c>
      <c r="G664" s="83" t="s">
        <v>441</v>
      </c>
      <c r="H664" s="83" t="s">
        <v>1222</v>
      </c>
      <c r="I664" s="95" t="s">
        <v>82</v>
      </c>
      <c r="J664" s="83" t="s">
        <v>91</v>
      </c>
      <c r="K664" s="83" t="s">
        <v>1247</v>
      </c>
      <c r="L664" s="95">
        <v>1</v>
      </c>
      <c r="M664" s="106" t="s">
        <v>79</v>
      </c>
      <c r="N664" s="95">
        <v>3</v>
      </c>
      <c r="O664" s="95" t="s">
        <v>383</v>
      </c>
      <c r="P664" s="83" t="s">
        <v>169</v>
      </c>
      <c r="Q664" s="83" t="s">
        <v>162</v>
      </c>
      <c r="R664" s="83" t="s">
        <v>1248</v>
      </c>
      <c r="U664" s="83">
        <v>1998</v>
      </c>
      <c r="X664" s="102">
        <v>1</v>
      </c>
      <c r="Y664" s="103">
        <f t="shared" si="10"/>
        <v>1</v>
      </c>
    </row>
    <row r="665" spans="1:25" x14ac:dyDescent="0.2">
      <c r="A665" s="95">
        <v>4</v>
      </c>
      <c r="B665" s="105" t="s">
        <v>433</v>
      </c>
      <c r="C665" s="83" t="s">
        <v>1148</v>
      </c>
      <c r="D665" s="83" t="s">
        <v>1149</v>
      </c>
      <c r="E665" s="83" t="s">
        <v>1150</v>
      </c>
      <c r="F665" s="83" t="s">
        <v>443</v>
      </c>
      <c r="G665" s="83" t="s">
        <v>441</v>
      </c>
      <c r="H665" s="83" t="s">
        <v>1249</v>
      </c>
      <c r="I665" s="95" t="s">
        <v>82</v>
      </c>
      <c r="J665" s="83" t="s">
        <v>91</v>
      </c>
      <c r="K665" s="83" t="s">
        <v>1250</v>
      </c>
      <c r="L665" s="95">
        <v>1</v>
      </c>
      <c r="M665" s="106" t="s">
        <v>79</v>
      </c>
      <c r="N665" s="95">
        <v>3</v>
      </c>
      <c r="O665" s="95" t="s">
        <v>383</v>
      </c>
      <c r="P665" s="83" t="s">
        <v>260</v>
      </c>
      <c r="Q665" s="83" t="s">
        <v>162</v>
      </c>
      <c r="U665" s="83">
        <v>1998</v>
      </c>
      <c r="W665" s="97" t="s">
        <v>1251</v>
      </c>
      <c r="X665" s="102">
        <v>1</v>
      </c>
      <c r="Y665" s="103">
        <f t="shared" si="10"/>
        <v>1</v>
      </c>
    </row>
    <row r="666" spans="1:25" x14ac:dyDescent="0.2">
      <c r="A666" s="95">
        <v>4</v>
      </c>
      <c r="B666" s="105" t="s">
        <v>433</v>
      </c>
      <c r="C666" s="83" t="s">
        <v>1148</v>
      </c>
      <c r="D666" s="83" t="s">
        <v>1149</v>
      </c>
      <c r="E666" s="83" t="s">
        <v>1150</v>
      </c>
      <c r="F666" s="83" t="s">
        <v>443</v>
      </c>
      <c r="G666" s="83" t="s">
        <v>441</v>
      </c>
      <c r="H666" s="83" t="s">
        <v>1228</v>
      </c>
      <c r="I666" s="95" t="s">
        <v>82</v>
      </c>
      <c r="J666" s="83" t="s">
        <v>91</v>
      </c>
      <c r="K666" s="83" t="s">
        <v>1252</v>
      </c>
      <c r="L666" s="95">
        <v>1</v>
      </c>
      <c r="M666" s="106" t="s">
        <v>79</v>
      </c>
      <c r="N666" s="95">
        <v>3</v>
      </c>
      <c r="O666" s="95" t="s">
        <v>383</v>
      </c>
      <c r="P666" s="83" t="s">
        <v>309</v>
      </c>
      <c r="Q666" s="83" t="s">
        <v>162</v>
      </c>
      <c r="R666" s="83" t="s">
        <v>208</v>
      </c>
      <c r="U666" s="83">
        <v>1998</v>
      </c>
      <c r="W666" s="97" t="s">
        <v>1253</v>
      </c>
      <c r="X666" s="102">
        <v>1</v>
      </c>
      <c r="Y666" s="103">
        <f t="shared" si="10"/>
        <v>1</v>
      </c>
    </row>
    <row r="667" spans="1:25" x14ac:dyDescent="0.2">
      <c r="A667" s="95">
        <v>4</v>
      </c>
      <c r="B667" s="105" t="s">
        <v>433</v>
      </c>
      <c r="C667" s="83" t="s">
        <v>1148</v>
      </c>
      <c r="D667" s="83" t="s">
        <v>1149</v>
      </c>
      <c r="E667" s="83" t="s">
        <v>1150</v>
      </c>
      <c r="F667" s="83" t="s">
        <v>443</v>
      </c>
      <c r="G667" s="83" t="s">
        <v>441</v>
      </c>
      <c r="H667" s="83" t="s">
        <v>1249</v>
      </c>
      <c r="I667" s="95" t="s">
        <v>82</v>
      </c>
      <c r="J667" s="83" t="s">
        <v>91</v>
      </c>
      <c r="K667" s="83" t="s">
        <v>1254</v>
      </c>
      <c r="L667" s="95">
        <v>1</v>
      </c>
      <c r="M667" s="106" t="s">
        <v>79</v>
      </c>
      <c r="N667" s="95">
        <v>3</v>
      </c>
      <c r="O667" s="95" t="s">
        <v>383</v>
      </c>
      <c r="P667" s="83" t="s">
        <v>1255</v>
      </c>
      <c r="Q667" s="83" t="s">
        <v>162</v>
      </c>
      <c r="R667" s="83" t="s">
        <v>1256</v>
      </c>
      <c r="S667" s="83" t="s">
        <v>221</v>
      </c>
      <c r="T667" s="83" t="s">
        <v>221</v>
      </c>
      <c r="U667" s="83">
        <v>1998</v>
      </c>
      <c r="W667" s="97" t="s">
        <v>1257</v>
      </c>
      <c r="X667" s="102">
        <v>1</v>
      </c>
      <c r="Y667" s="103">
        <f t="shared" si="10"/>
        <v>1</v>
      </c>
    </row>
    <row r="668" spans="1:25" ht="135" x14ac:dyDescent="0.2">
      <c r="A668" s="95">
        <v>4</v>
      </c>
      <c r="B668" s="105" t="s">
        <v>433</v>
      </c>
      <c r="C668" s="83" t="s">
        <v>1148</v>
      </c>
      <c r="D668" s="83" t="s">
        <v>1149</v>
      </c>
      <c r="E668" s="83" t="s">
        <v>1150</v>
      </c>
      <c r="F668" s="83" t="s">
        <v>443</v>
      </c>
      <c r="G668" s="83" t="s">
        <v>441</v>
      </c>
      <c r="H668" s="83" t="s">
        <v>118</v>
      </c>
      <c r="I668" s="95" t="s">
        <v>82</v>
      </c>
      <c r="J668" s="83" t="s">
        <v>91</v>
      </c>
      <c r="K668" s="83" t="s">
        <v>170</v>
      </c>
      <c r="L668" s="95">
        <v>1</v>
      </c>
      <c r="M668" s="106" t="s">
        <v>116</v>
      </c>
      <c r="N668" s="95">
        <v>3</v>
      </c>
      <c r="O668" s="95" t="s">
        <v>383</v>
      </c>
      <c r="P668" s="83" t="s">
        <v>171</v>
      </c>
      <c r="Q668" s="83" t="s">
        <v>162</v>
      </c>
      <c r="U668" s="83">
        <v>0</v>
      </c>
      <c r="W668" s="97" t="s">
        <v>1258</v>
      </c>
      <c r="X668" s="102">
        <v>1</v>
      </c>
      <c r="Y668" s="103">
        <f t="shared" si="10"/>
        <v>1</v>
      </c>
    </row>
    <row r="669" spans="1:25" ht="105" x14ac:dyDescent="0.2">
      <c r="A669" s="95">
        <v>4</v>
      </c>
      <c r="B669" s="105" t="s">
        <v>433</v>
      </c>
      <c r="C669" s="83" t="s">
        <v>1148</v>
      </c>
      <c r="D669" s="83" t="s">
        <v>1149</v>
      </c>
      <c r="E669" s="83" t="s">
        <v>1150</v>
      </c>
      <c r="F669" s="83" t="s">
        <v>443</v>
      </c>
      <c r="G669" s="83" t="s">
        <v>441</v>
      </c>
      <c r="H669" s="83" t="s">
        <v>1152</v>
      </c>
      <c r="I669" s="95" t="s">
        <v>82</v>
      </c>
      <c r="J669" s="83" t="s">
        <v>91</v>
      </c>
      <c r="K669" s="83" t="s">
        <v>263</v>
      </c>
      <c r="L669" s="95">
        <v>1</v>
      </c>
      <c r="M669" s="106" t="s">
        <v>79</v>
      </c>
      <c r="N669" s="95">
        <v>4</v>
      </c>
      <c r="O669" s="95" t="s">
        <v>385</v>
      </c>
      <c r="P669" s="83" t="s">
        <v>264</v>
      </c>
      <c r="Q669" s="83" t="s">
        <v>173</v>
      </c>
      <c r="R669" s="83" t="s">
        <v>208</v>
      </c>
      <c r="S669" s="83" t="s">
        <v>208</v>
      </c>
      <c r="T669" s="83" t="s">
        <v>329</v>
      </c>
      <c r="U669" s="83">
        <v>1998</v>
      </c>
      <c r="W669" s="97" t="s">
        <v>1259</v>
      </c>
      <c r="X669" s="102">
        <v>1</v>
      </c>
      <c r="Y669" s="103">
        <f t="shared" si="10"/>
        <v>1</v>
      </c>
    </row>
    <row r="670" spans="1:25" ht="75" x14ac:dyDescent="0.2">
      <c r="A670" s="95">
        <v>4</v>
      </c>
      <c r="B670" s="105" t="s">
        <v>433</v>
      </c>
      <c r="C670" s="83" t="s">
        <v>1148</v>
      </c>
      <c r="D670" s="83" t="s">
        <v>1149</v>
      </c>
      <c r="E670" s="83" t="s">
        <v>1150</v>
      </c>
      <c r="F670" s="83" t="s">
        <v>443</v>
      </c>
      <c r="G670" s="83" t="s">
        <v>441</v>
      </c>
      <c r="H670" s="83" t="s">
        <v>1175</v>
      </c>
      <c r="I670" s="95" t="s">
        <v>77</v>
      </c>
      <c r="J670" s="83" t="s">
        <v>91</v>
      </c>
      <c r="K670" s="83" t="s">
        <v>1260</v>
      </c>
      <c r="L670" s="95">
        <v>1</v>
      </c>
      <c r="M670" s="106" t="s">
        <v>79</v>
      </c>
      <c r="N670" s="95">
        <v>5</v>
      </c>
      <c r="O670" s="95" t="s">
        <v>385</v>
      </c>
      <c r="P670" s="83" t="s">
        <v>172</v>
      </c>
      <c r="Q670" s="83" t="s">
        <v>173</v>
      </c>
      <c r="R670" s="83" t="s">
        <v>174</v>
      </c>
      <c r="S670" s="83" t="s">
        <v>1261</v>
      </c>
      <c r="U670" s="83">
        <v>1998</v>
      </c>
      <c r="W670" s="97" t="s">
        <v>1262</v>
      </c>
      <c r="X670" s="102">
        <v>1</v>
      </c>
      <c r="Y670" s="103">
        <f t="shared" si="10"/>
        <v>1</v>
      </c>
    </row>
    <row r="671" spans="1:25" x14ac:dyDescent="0.2">
      <c r="A671" s="95">
        <v>4</v>
      </c>
      <c r="B671" s="105" t="s">
        <v>433</v>
      </c>
      <c r="C671" s="83" t="s">
        <v>1148</v>
      </c>
      <c r="D671" s="83" t="s">
        <v>1149</v>
      </c>
      <c r="E671" s="83" t="s">
        <v>1150</v>
      </c>
      <c r="F671" s="83" t="s">
        <v>443</v>
      </c>
      <c r="G671" s="83" t="s">
        <v>441</v>
      </c>
      <c r="H671" s="83" t="s">
        <v>1188</v>
      </c>
      <c r="I671" s="95" t="s">
        <v>77</v>
      </c>
      <c r="J671" s="83" t="s">
        <v>91</v>
      </c>
      <c r="K671" s="83" t="s">
        <v>1263</v>
      </c>
      <c r="L671" s="95">
        <v>1</v>
      </c>
      <c r="M671" s="106" t="s">
        <v>79</v>
      </c>
      <c r="N671" s="95">
        <v>5</v>
      </c>
      <c r="O671" s="95" t="s">
        <v>385</v>
      </c>
      <c r="P671" s="83" t="s">
        <v>172</v>
      </c>
      <c r="Q671" s="83" t="s">
        <v>173</v>
      </c>
      <c r="R671" s="83" t="s">
        <v>174</v>
      </c>
      <c r="S671" s="83" t="s">
        <v>1261</v>
      </c>
      <c r="U671" s="83">
        <v>1998</v>
      </c>
      <c r="W671" s="97" t="s">
        <v>1264</v>
      </c>
      <c r="X671" s="102">
        <v>1</v>
      </c>
      <c r="Y671" s="103">
        <f t="shared" si="10"/>
        <v>1</v>
      </c>
    </row>
    <row r="672" spans="1:25" x14ac:dyDescent="0.2">
      <c r="A672" s="95">
        <v>4</v>
      </c>
      <c r="B672" s="105" t="s">
        <v>433</v>
      </c>
      <c r="C672" s="83" t="s">
        <v>1148</v>
      </c>
      <c r="D672" s="83" t="s">
        <v>1149</v>
      </c>
      <c r="E672" s="83" t="s">
        <v>1150</v>
      </c>
      <c r="F672" s="83" t="s">
        <v>443</v>
      </c>
      <c r="G672" s="83" t="s">
        <v>441</v>
      </c>
      <c r="H672" s="83" t="s">
        <v>1170</v>
      </c>
      <c r="I672" s="95" t="s">
        <v>77</v>
      </c>
      <c r="J672" s="83" t="s">
        <v>91</v>
      </c>
      <c r="K672" s="83" t="s">
        <v>1265</v>
      </c>
      <c r="L672" s="95">
        <v>1</v>
      </c>
      <c r="M672" s="106" t="s">
        <v>79</v>
      </c>
      <c r="N672" s="95">
        <v>5</v>
      </c>
      <c r="O672" s="95" t="s">
        <v>385</v>
      </c>
      <c r="P672" s="83" t="s">
        <v>172</v>
      </c>
      <c r="Q672" s="83" t="s">
        <v>173</v>
      </c>
      <c r="R672" s="83" t="s">
        <v>311</v>
      </c>
      <c r="S672" s="83" t="s">
        <v>329</v>
      </c>
      <c r="U672" s="83">
        <v>1980</v>
      </c>
      <c r="X672" s="102">
        <v>1</v>
      </c>
      <c r="Y672" s="103">
        <f t="shared" si="10"/>
        <v>1</v>
      </c>
    </row>
    <row r="673" spans="1:25" x14ac:dyDescent="0.2">
      <c r="A673" s="95">
        <v>4</v>
      </c>
      <c r="B673" s="105" t="s">
        <v>433</v>
      </c>
      <c r="C673" s="83" t="s">
        <v>1148</v>
      </c>
      <c r="D673" s="83" t="s">
        <v>1149</v>
      </c>
      <c r="E673" s="83" t="s">
        <v>1150</v>
      </c>
      <c r="F673" s="83" t="s">
        <v>443</v>
      </c>
      <c r="G673" s="83" t="s">
        <v>441</v>
      </c>
      <c r="H673" s="83" t="s">
        <v>118</v>
      </c>
      <c r="I673" s="95" t="s">
        <v>77</v>
      </c>
      <c r="J673" s="83" t="s">
        <v>91</v>
      </c>
      <c r="K673" s="83" t="s">
        <v>271</v>
      </c>
      <c r="L673" s="95">
        <v>3</v>
      </c>
      <c r="M673" s="106" t="s">
        <v>79</v>
      </c>
      <c r="N673" s="95">
        <v>3</v>
      </c>
      <c r="O673" s="95" t="s">
        <v>375</v>
      </c>
      <c r="P673" s="83" t="s">
        <v>272</v>
      </c>
      <c r="Q673" s="83" t="s">
        <v>128</v>
      </c>
      <c r="U673" s="83">
        <v>1998</v>
      </c>
      <c r="V673" s="96" t="s">
        <v>81</v>
      </c>
      <c r="W673" s="97" t="s">
        <v>1266</v>
      </c>
      <c r="X673" s="102">
        <v>1</v>
      </c>
      <c r="Y673" s="103">
        <f t="shared" si="10"/>
        <v>3</v>
      </c>
    </row>
    <row r="674" spans="1:25" x14ac:dyDescent="0.2">
      <c r="A674" s="95">
        <v>4</v>
      </c>
      <c r="B674" s="105" t="s">
        <v>433</v>
      </c>
      <c r="C674" s="83" t="s">
        <v>1148</v>
      </c>
      <c r="D674" s="83" t="s">
        <v>1149</v>
      </c>
      <c r="E674" s="83" t="s">
        <v>1150</v>
      </c>
      <c r="F674" s="83" t="s">
        <v>443</v>
      </c>
      <c r="G674" s="83" t="s">
        <v>441</v>
      </c>
      <c r="H674" s="83" t="s">
        <v>1267</v>
      </c>
      <c r="I674" s="95" t="s">
        <v>77</v>
      </c>
      <c r="J674" s="83" t="s">
        <v>78</v>
      </c>
      <c r="K674" s="83" t="s">
        <v>175</v>
      </c>
      <c r="L674" s="95">
        <v>1</v>
      </c>
      <c r="M674" s="106" t="s">
        <v>79</v>
      </c>
      <c r="N674" s="95">
        <v>3</v>
      </c>
      <c r="O674" s="95" t="s">
        <v>375</v>
      </c>
      <c r="P674" s="83" t="s">
        <v>176</v>
      </c>
      <c r="Q674" s="83" t="s">
        <v>128</v>
      </c>
      <c r="U674" s="83">
        <v>2003</v>
      </c>
      <c r="V674" s="96" t="s">
        <v>81</v>
      </c>
      <c r="X674" s="102">
        <v>1</v>
      </c>
      <c r="Y674" s="103">
        <f t="shared" si="10"/>
        <v>1</v>
      </c>
    </row>
    <row r="675" spans="1:25" ht="30" x14ac:dyDescent="0.2">
      <c r="A675" s="95">
        <v>4</v>
      </c>
      <c r="B675" s="105" t="s">
        <v>433</v>
      </c>
      <c r="C675" s="83" t="s">
        <v>1148</v>
      </c>
      <c r="D675" s="83" t="s">
        <v>1149</v>
      </c>
      <c r="E675" s="83" t="s">
        <v>1150</v>
      </c>
      <c r="F675" s="83" t="s">
        <v>443</v>
      </c>
      <c r="G675" s="83" t="s">
        <v>441</v>
      </c>
      <c r="H675" s="83" t="s">
        <v>118</v>
      </c>
      <c r="I675" s="95" t="s">
        <v>77</v>
      </c>
      <c r="J675" s="83" t="s">
        <v>91</v>
      </c>
      <c r="K675" s="83" t="s">
        <v>175</v>
      </c>
      <c r="L675" s="95">
        <v>2</v>
      </c>
      <c r="M675" s="106" t="s">
        <v>79</v>
      </c>
      <c r="N675" s="95">
        <v>3</v>
      </c>
      <c r="O675" s="95" t="s">
        <v>375</v>
      </c>
      <c r="P675" s="83" t="s">
        <v>176</v>
      </c>
      <c r="Q675" s="83" t="s">
        <v>128</v>
      </c>
      <c r="U675" s="83">
        <v>1998</v>
      </c>
      <c r="V675" s="96" t="s">
        <v>81</v>
      </c>
      <c r="W675" s="97" t="s">
        <v>1268</v>
      </c>
      <c r="X675" s="102">
        <v>1</v>
      </c>
      <c r="Y675" s="103">
        <f t="shared" si="10"/>
        <v>2</v>
      </c>
    </row>
    <row r="676" spans="1:25" x14ac:dyDescent="0.2">
      <c r="A676" s="95">
        <v>4</v>
      </c>
      <c r="B676" s="105" t="s">
        <v>433</v>
      </c>
      <c r="C676" s="83" t="s">
        <v>1148</v>
      </c>
      <c r="D676" s="83" t="s">
        <v>1269</v>
      </c>
      <c r="E676" s="83" t="s">
        <v>1270</v>
      </c>
      <c r="F676" s="83" t="s">
        <v>443</v>
      </c>
      <c r="G676" s="83" t="s">
        <v>441</v>
      </c>
      <c r="H676" s="83" t="s">
        <v>118</v>
      </c>
      <c r="I676" s="95" t="s">
        <v>77</v>
      </c>
      <c r="J676" s="83" t="s">
        <v>91</v>
      </c>
      <c r="K676" s="83" t="s">
        <v>603</v>
      </c>
      <c r="L676" s="95">
        <v>2</v>
      </c>
      <c r="M676" s="106" t="s">
        <v>79</v>
      </c>
      <c r="N676" s="95">
        <v>2</v>
      </c>
      <c r="O676" s="95" t="s">
        <v>365</v>
      </c>
      <c r="P676" s="83" t="s">
        <v>604</v>
      </c>
      <c r="Q676" s="83" t="s">
        <v>90</v>
      </c>
      <c r="U676" s="83">
        <v>2016</v>
      </c>
      <c r="X676" s="102">
        <v>1</v>
      </c>
      <c r="Y676" s="103">
        <f t="shared" si="10"/>
        <v>2</v>
      </c>
    </row>
    <row r="677" spans="1:25" x14ac:dyDescent="0.2">
      <c r="A677" s="95">
        <v>4</v>
      </c>
      <c r="B677" s="105" t="s">
        <v>433</v>
      </c>
      <c r="C677" s="83" t="s">
        <v>1148</v>
      </c>
      <c r="D677" s="83" t="s">
        <v>1269</v>
      </c>
      <c r="E677" s="83" t="s">
        <v>1270</v>
      </c>
      <c r="F677" s="83" t="s">
        <v>443</v>
      </c>
      <c r="G677" s="83" t="s">
        <v>441</v>
      </c>
      <c r="H677" s="83" t="s">
        <v>324</v>
      </c>
      <c r="I677" s="95" t="s">
        <v>77</v>
      </c>
      <c r="J677" s="83" t="s">
        <v>87</v>
      </c>
      <c r="K677" s="83" t="s">
        <v>95</v>
      </c>
      <c r="L677" s="95">
        <v>1</v>
      </c>
      <c r="M677" s="106" t="s">
        <v>79</v>
      </c>
      <c r="N677" s="95">
        <v>1</v>
      </c>
      <c r="O677" s="95" t="s">
        <v>365</v>
      </c>
      <c r="P677" s="83" t="s">
        <v>96</v>
      </c>
      <c r="Q677" s="83" t="s">
        <v>90</v>
      </c>
      <c r="U677" s="83">
        <v>2016</v>
      </c>
      <c r="X677" s="102">
        <v>1</v>
      </c>
      <c r="Y677" s="103">
        <f t="shared" si="10"/>
        <v>1</v>
      </c>
    </row>
    <row r="678" spans="1:25" x14ac:dyDescent="0.2">
      <c r="A678" s="95">
        <v>4</v>
      </c>
      <c r="B678" s="105" t="s">
        <v>433</v>
      </c>
      <c r="C678" s="83" t="s">
        <v>1148</v>
      </c>
      <c r="D678" s="83" t="s">
        <v>1269</v>
      </c>
      <c r="E678" s="83" t="s">
        <v>1270</v>
      </c>
      <c r="F678" s="83" t="s">
        <v>443</v>
      </c>
      <c r="G678" s="83" t="s">
        <v>441</v>
      </c>
      <c r="H678" s="83" t="s">
        <v>100</v>
      </c>
      <c r="I678" s="95" t="s">
        <v>77</v>
      </c>
      <c r="J678" s="83" t="s">
        <v>87</v>
      </c>
      <c r="K678" s="83" t="s">
        <v>101</v>
      </c>
      <c r="L678" s="95">
        <v>1</v>
      </c>
      <c r="M678" s="106" t="s">
        <v>79</v>
      </c>
      <c r="N678" s="95">
        <v>0</v>
      </c>
      <c r="O678" s="95" t="s">
        <v>365</v>
      </c>
      <c r="P678" s="83" t="s">
        <v>102</v>
      </c>
      <c r="Q678" s="83" t="s">
        <v>90</v>
      </c>
      <c r="U678" s="83">
        <v>0</v>
      </c>
      <c r="X678" s="102">
        <v>1</v>
      </c>
      <c r="Y678" s="103">
        <f t="shared" si="10"/>
        <v>1</v>
      </c>
    </row>
    <row r="679" spans="1:25" x14ac:dyDescent="0.2">
      <c r="A679" s="95">
        <v>4</v>
      </c>
      <c r="B679" s="105" t="s">
        <v>433</v>
      </c>
      <c r="C679" s="83" t="s">
        <v>1148</v>
      </c>
      <c r="D679" s="83" t="s">
        <v>1269</v>
      </c>
      <c r="E679" s="83" t="s">
        <v>1270</v>
      </c>
      <c r="F679" s="83" t="s">
        <v>443</v>
      </c>
      <c r="G679" s="83" t="s">
        <v>441</v>
      </c>
      <c r="H679" s="83" t="s">
        <v>118</v>
      </c>
      <c r="I679" s="95" t="s">
        <v>77</v>
      </c>
      <c r="J679" s="83" t="s">
        <v>91</v>
      </c>
      <c r="K679" s="83" t="s">
        <v>303</v>
      </c>
      <c r="L679" s="95">
        <v>2</v>
      </c>
      <c r="M679" s="106" t="s">
        <v>79</v>
      </c>
      <c r="N679" s="95">
        <v>1</v>
      </c>
      <c r="O679" s="95" t="s">
        <v>369</v>
      </c>
      <c r="P679" s="83" t="s">
        <v>304</v>
      </c>
      <c r="Q679" s="83" t="s">
        <v>105</v>
      </c>
      <c r="R679" s="83" t="s">
        <v>328</v>
      </c>
      <c r="S679" s="83" t="s">
        <v>1271</v>
      </c>
      <c r="T679" s="83" t="s">
        <v>1272</v>
      </c>
      <c r="U679" s="83">
        <v>2016</v>
      </c>
      <c r="X679" s="102">
        <v>1</v>
      </c>
      <c r="Y679" s="103">
        <f t="shared" si="10"/>
        <v>2</v>
      </c>
    </row>
    <row r="680" spans="1:25" ht="30" x14ac:dyDescent="0.2">
      <c r="A680" s="95">
        <v>4</v>
      </c>
      <c r="B680" s="105" t="s">
        <v>433</v>
      </c>
      <c r="C680" s="83" t="s">
        <v>1148</v>
      </c>
      <c r="D680" s="83" t="s">
        <v>1269</v>
      </c>
      <c r="E680" s="83" t="s">
        <v>1270</v>
      </c>
      <c r="F680" s="83" t="s">
        <v>443</v>
      </c>
      <c r="G680" s="83" t="s">
        <v>441</v>
      </c>
      <c r="H680" s="83" t="s">
        <v>1273</v>
      </c>
      <c r="I680" s="95" t="s">
        <v>77</v>
      </c>
      <c r="J680" s="83" t="s">
        <v>91</v>
      </c>
      <c r="K680" s="83" t="s">
        <v>180</v>
      </c>
      <c r="L680" s="95">
        <v>1</v>
      </c>
      <c r="M680" s="106" t="s">
        <v>79</v>
      </c>
      <c r="N680" s="95">
        <v>2</v>
      </c>
      <c r="O680" s="95" t="s">
        <v>369</v>
      </c>
      <c r="P680" s="83" t="s">
        <v>181</v>
      </c>
      <c r="Q680" s="83" t="s">
        <v>105</v>
      </c>
      <c r="U680" s="83">
        <v>2016</v>
      </c>
      <c r="W680" s="97" t="s">
        <v>1274</v>
      </c>
      <c r="X680" s="102">
        <v>1</v>
      </c>
      <c r="Y680" s="103">
        <f t="shared" si="10"/>
        <v>1</v>
      </c>
    </row>
    <row r="681" spans="1:25" x14ac:dyDescent="0.2">
      <c r="A681" s="95">
        <v>4</v>
      </c>
      <c r="B681" s="105" t="s">
        <v>433</v>
      </c>
      <c r="C681" s="83" t="s">
        <v>1148</v>
      </c>
      <c r="D681" s="83" t="s">
        <v>1269</v>
      </c>
      <c r="E681" s="83" t="s">
        <v>1270</v>
      </c>
      <c r="F681" s="83" t="s">
        <v>443</v>
      </c>
      <c r="G681" s="83" t="s">
        <v>441</v>
      </c>
      <c r="H681" s="83" t="s">
        <v>1273</v>
      </c>
      <c r="I681" s="95" t="s">
        <v>77</v>
      </c>
      <c r="J681" s="83" t="s">
        <v>91</v>
      </c>
      <c r="K681" s="83" t="s">
        <v>113</v>
      </c>
      <c r="L681" s="95">
        <v>1</v>
      </c>
      <c r="M681" s="106" t="s">
        <v>79</v>
      </c>
      <c r="N681" s="95">
        <v>2</v>
      </c>
      <c r="O681" s="95" t="s">
        <v>369</v>
      </c>
      <c r="P681" s="83" t="s">
        <v>114</v>
      </c>
      <c r="Q681" s="83" t="s">
        <v>105</v>
      </c>
      <c r="U681" s="83">
        <v>2016</v>
      </c>
      <c r="V681" s="96" t="s">
        <v>81</v>
      </c>
      <c r="W681" s="97" t="s">
        <v>1275</v>
      </c>
      <c r="X681" s="102">
        <v>1</v>
      </c>
      <c r="Y681" s="103">
        <f t="shared" si="10"/>
        <v>1</v>
      </c>
    </row>
    <row r="682" spans="1:25" x14ac:dyDescent="0.2">
      <c r="A682" s="95">
        <v>4</v>
      </c>
      <c r="B682" s="105" t="s">
        <v>433</v>
      </c>
      <c r="C682" s="83" t="s">
        <v>1148</v>
      </c>
      <c r="D682" s="83" t="s">
        <v>1269</v>
      </c>
      <c r="E682" s="83" t="s">
        <v>1270</v>
      </c>
      <c r="F682" s="83" t="s">
        <v>443</v>
      </c>
      <c r="G682" s="83" t="s">
        <v>441</v>
      </c>
      <c r="H682" s="83" t="s">
        <v>118</v>
      </c>
      <c r="I682" s="95" t="s">
        <v>77</v>
      </c>
      <c r="J682" s="83" t="s">
        <v>91</v>
      </c>
      <c r="K682" s="83" t="s">
        <v>119</v>
      </c>
      <c r="L682" s="95">
        <v>1</v>
      </c>
      <c r="M682" s="106" t="s">
        <v>116</v>
      </c>
      <c r="N682" s="95">
        <v>1</v>
      </c>
      <c r="O682" s="95" t="s">
        <v>369</v>
      </c>
      <c r="P682" s="83" t="s">
        <v>120</v>
      </c>
      <c r="Q682" s="83" t="s">
        <v>105</v>
      </c>
      <c r="U682" s="83">
        <v>0</v>
      </c>
      <c r="X682" s="102">
        <v>1</v>
      </c>
      <c r="Y682" s="103">
        <f t="shared" si="10"/>
        <v>1</v>
      </c>
    </row>
    <row r="683" spans="1:25" x14ac:dyDescent="0.2">
      <c r="A683" s="95">
        <v>4</v>
      </c>
      <c r="B683" s="105" t="s">
        <v>433</v>
      </c>
      <c r="C683" s="83" t="s">
        <v>1148</v>
      </c>
      <c r="D683" s="83" t="s">
        <v>1269</v>
      </c>
      <c r="E683" s="83" t="s">
        <v>1270</v>
      </c>
      <c r="F683" s="83" t="s">
        <v>443</v>
      </c>
      <c r="G683" s="83" t="s">
        <v>441</v>
      </c>
      <c r="H683" s="83" t="s">
        <v>118</v>
      </c>
      <c r="I683" s="95" t="s">
        <v>77</v>
      </c>
      <c r="J683" s="83" t="s">
        <v>91</v>
      </c>
      <c r="K683" s="83" t="s">
        <v>131</v>
      </c>
      <c r="L683" s="95">
        <v>1</v>
      </c>
      <c r="M683" s="106" t="s">
        <v>116</v>
      </c>
      <c r="N683" s="95">
        <v>1</v>
      </c>
      <c r="O683" s="95" t="s">
        <v>375</v>
      </c>
      <c r="P683" s="83" t="s">
        <v>132</v>
      </c>
      <c r="Q683" s="83" t="s">
        <v>128</v>
      </c>
      <c r="U683" s="83">
        <v>0</v>
      </c>
      <c r="X683" s="102">
        <v>1</v>
      </c>
      <c r="Y683" s="103">
        <f t="shared" si="10"/>
        <v>1</v>
      </c>
    </row>
    <row r="684" spans="1:25" x14ac:dyDescent="0.2">
      <c r="A684" s="95">
        <v>4</v>
      </c>
      <c r="B684" s="105" t="s">
        <v>433</v>
      </c>
      <c r="C684" s="83" t="s">
        <v>1148</v>
      </c>
      <c r="D684" s="83" t="s">
        <v>1269</v>
      </c>
      <c r="E684" s="83" t="s">
        <v>1270</v>
      </c>
      <c r="F684" s="83" t="s">
        <v>443</v>
      </c>
      <c r="G684" s="83" t="s">
        <v>441</v>
      </c>
      <c r="H684" s="83" t="s">
        <v>1273</v>
      </c>
      <c r="I684" s="95" t="s">
        <v>77</v>
      </c>
      <c r="J684" s="83" t="s">
        <v>91</v>
      </c>
      <c r="K684" s="83" t="s">
        <v>182</v>
      </c>
      <c r="L684" s="95">
        <v>1</v>
      </c>
      <c r="M684" s="106" t="s">
        <v>79</v>
      </c>
      <c r="N684" s="95">
        <v>1</v>
      </c>
      <c r="O684" s="95" t="s">
        <v>379</v>
      </c>
      <c r="P684" s="83" t="s">
        <v>183</v>
      </c>
      <c r="Q684" s="83" t="s">
        <v>137</v>
      </c>
      <c r="R684" s="83" t="s">
        <v>310</v>
      </c>
      <c r="S684" s="83" t="s">
        <v>1276</v>
      </c>
      <c r="T684" s="83" t="s">
        <v>1277</v>
      </c>
      <c r="U684" s="83">
        <v>0</v>
      </c>
      <c r="X684" s="102">
        <v>1</v>
      </c>
      <c r="Y684" s="103">
        <f t="shared" si="10"/>
        <v>1</v>
      </c>
    </row>
    <row r="685" spans="1:25" x14ac:dyDescent="0.2">
      <c r="A685" s="95">
        <v>4</v>
      </c>
      <c r="B685" s="105" t="s">
        <v>433</v>
      </c>
      <c r="C685" s="83" t="s">
        <v>1148</v>
      </c>
      <c r="D685" s="83" t="s">
        <v>1269</v>
      </c>
      <c r="E685" s="83" t="s">
        <v>1270</v>
      </c>
      <c r="F685" s="83" t="s">
        <v>443</v>
      </c>
      <c r="G685" s="83" t="s">
        <v>441</v>
      </c>
      <c r="H685" s="83" t="s">
        <v>150</v>
      </c>
      <c r="I685" s="95" t="s">
        <v>82</v>
      </c>
      <c r="J685" s="83" t="s">
        <v>144</v>
      </c>
      <c r="K685" s="83" t="s">
        <v>258</v>
      </c>
      <c r="L685" s="95">
        <v>3</v>
      </c>
      <c r="M685" s="106" t="s">
        <v>79</v>
      </c>
      <c r="N685" s="95">
        <v>1</v>
      </c>
      <c r="O685" s="95" t="s">
        <v>381</v>
      </c>
      <c r="P685" s="83" t="s">
        <v>259</v>
      </c>
      <c r="Q685" s="83" t="s">
        <v>147</v>
      </c>
      <c r="U685" s="83">
        <v>2016</v>
      </c>
      <c r="V685" s="96" t="s">
        <v>81</v>
      </c>
      <c r="X685" s="102">
        <v>1</v>
      </c>
      <c r="Y685" s="103">
        <f t="shared" si="10"/>
        <v>3</v>
      </c>
    </row>
    <row r="686" spans="1:25" x14ac:dyDescent="0.2">
      <c r="A686" s="95">
        <v>4</v>
      </c>
      <c r="B686" s="105" t="s">
        <v>433</v>
      </c>
      <c r="C686" s="83" t="s">
        <v>1148</v>
      </c>
      <c r="D686" s="83" t="s">
        <v>1269</v>
      </c>
      <c r="E686" s="83" t="s">
        <v>1270</v>
      </c>
      <c r="F686" s="83" t="s">
        <v>443</v>
      </c>
      <c r="G686" s="83" t="s">
        <v>441</v>
      </c>
      <c r="H686" s="83" t="s">
        <v>190</v>
      </c>
      <c r="I686" s="95" t="s">
        <v>82</v>
      </c>
      <c r="J686" s="83" t="s">
        <v>144</v>
      </c>
      <c r="K686" s="83" t="s">
        <v>258</v>
      </c>
      <c r="L686" s="95">
        <v>7</v>
      </c>
      <c r="M686" s="106" t="s">
        <v>79</v>
      </c>
      <c r="N686" s="95">
        <v>1</v>
      </c>
      <c r="O686" s="95" t="s">
        <v>381</v>
      </c>
      <c r="P686" s="83" t="s">
        <v>259</v>
      </c>
      <c r="Q686" s="83" t="s">
        <v>147</v>
      </c>
      <c r="U686" s="83">
        <v>0</v>
      </c>
      <c r="V686" s="96" t="s">
        <v>81</v>
      </c>
      <c r="X686" s="102">
        <v>1</v>
      </c>
      <c r="Y686" s="103">
        <f t="shared" si="10"/>
        <v>7</v>
      </c>
    </row>
    <row r="687" spans="1:25" x14ac:dyDescent="0.2">
      <c r="A687" s="95">
        <v>4</v>
      </c>
      <c r="B687" s="105" t="s">
        <v>433</v>
      </c>
      <c r="C687" s="83" t="s">
        <v>1148</v>
      </c>
      <c r="D687" s="83" t="s">
        <v>1269</v>
      </c>
      <c r="E687" s="83" t="s">
        <v>1270</v>
      </c>
      <c r="F687" s="83" t="s">
        <v>443</v>
      </c>
      <c r="G687" s="83" t="s">
        <v>441</v>
      </c>
      <c r="H687" s="83" t="s">
        <v>143</v>
      </c>
      <c r="I687" s="95" t="s">
        <v>82</v>
      </c>
      <c r="J687" s="83" t="s">
        <v>144</v>
      </c>
      <c r="K687" s="83" t="s">
        <v>148</v>
      </c>
      <c r="L687" s="95">
        <v>1</v>
      </c>
      <c r="M687" s="106" t="s">
        <v>79</v>
      </c>
      <c r="N687" s="95">
        <v>1</v>
      </c>
      <c r="O687" s="95" t="s">
        <v>381</v>
      </c>
      <c r="P687" s="83" t="s">
        <v>149</v>
      </c>
      <c r="Q687" s="83" t="s">
        <v>147</v>
      </c>
      <c r="U687" s="83">
        <v>0</v>
      </c>
      <c r="V687" s="96" t="s">
        <v>81</v>
      </c>
      <c r="X687" s="102">
        <v>1</v>
      </c>
      <c r="Y687" s="103">
        <f t="shared" si="10"/>
        <v>1</v>
      </c>
    </row>
    <row r="688" spans="1:25" x14ac:dyDescent="0.2">
      <c r="A688" s="95">
        <v>4</v>
      </c>
      <c r="B688" s="105" t="s">
        <v>433</v>
      </c>
      <c r="C688" s="83" t="s">
        <v>1148</v>
      </c>
      <c r="D688" s="83" t="s">
        <v>1269</v>
      </c>
      <c r="E688" s="83" t="s">
        <v>1270</v>
      </c>
      <c r="F688" s="83" t="s">
        <v>443</v>
      </c>
      <c r="G688" s="83" t="s">
        <v>441</v>
      </c>
      <c r="H688" s="83" t="s">
        <v>190</v>
      </c>
      <c r="I688" s="95" t="s">
        <v>82</v>
      </c>
      <c r="J688" s="83" t="s">
        <v>144</v>
      </c>
      <c r="K688" s="83" t="s">
        <v>148</v>
      </c>
      <c r="L688" s="95">
        <v>1</v>
      </c>
      <c r="M688" s="106" t="s">
        <v>79</v>
      </c>
      <c r="N688" s="95">
        <v>1</v>
      </c>
      <c r="O688" s="95" t="s">
        <v>381</v>
      </c>
      <c r="P688" s="83" t="s">
        <v>149</v>
      </c>
      <c r="Q688" s="83" t="s">
        <v>147</v>
      </c>
      <c r="U688" s="83">
        <v>0</v>
      </c>
      <c r="V688" s="96" t="s">
        <v>81</v>
      </c>
      <c r="X688" s="102">
        <v>1</v>
      </c>
      <c r="Y688" s="103">
        <f t="shared" si="10"/>
        <v>1</v>
      </c>
    </row>
    <row r="689" spans="1:25" x14ac:dyDescent="0.2">
      <c r="A689" s="95">
        <v>4</v>
      </c>
      <c r="B689" s="105" t="s">
        <v>433</v>
      </c>
      <c r="C689" s="83" t="s">
        <v>1148</v>
      </c>
      <c r="D689" s="83" t="s">
        <v>1269</v>
      </c>
      <c r="E689" s="83" t="s">
        <v>1270</v>
      </c>
      <c r="F689" s="83" t="s">
        <v>443</v>
      </c>
      <c r="G689" s="83" t="s">
        <v>441</v>
      </c>
      <c r="H689" s="83" t="s">
        <v>150</v>
      </c>
      <c r="I689" s="95" t="s">
        <v>82</v>
      </c>
      <c r="J689" s="83" t="s">
        <v>144</v>
      </c>
      <c r="K689" s="83" t="s">
        <v>148</v>
      </c>
      <c r="L689" s="95">
        <v>1</v>
      </c>
      <c r="M689" s="106" t="s">
        <v>79</v>
      </c>
      <c r="N689" s="95">
        <v>1</v>
      </c>
      <c r="O689" s="95" t="s">
        <v>381</v>
      </c>
      <c r="P689" s="83" t="s">
        <v>149</v>
      </c>
      <c r="Q689" s="83" t="s">
        <v>147</v>
      </c>
      <c r="U689" s="83">
        <v>2016</v>
      </c>
      <c r="V689" s="96" t="s">
        <v>81</v>
      </c>
      <c r="X689" s="102">
        <v>1</v>
      </c>
      <c r="Y689" s="103">
        <f t="shared" si="10"/>
        <v>1</v>
      </c>
    </row>
    <row r="690" spans="1:25" ht="45" x14ac:dyDescent="0.2">
      <c r="A690" s="95">
        <v>4</v>
      </c>
      <c r="B690" s="105" t="s">
        <v>433</v>
      </c>
      <c r="C690" s="83" t="s">
        <v>1148</v>
      </c>
      <c r="D690" s="83" t="s">
        <v>1269</v>
      </c>
      <c r="E690" s="83" t="s">
        <v>1270</v>
      </c>
      <c r="F690" s="83" t="s">
        <v>443</v>
      </c>
      <c r="G690" s="83" t="s">
        <v>441</v>
      </c>
      <c r="H690" s="83" t="s">
        <v>118</v>
      </c>
      <c r="I690" s="95" t="s">
        <v>82</v>
      </c>
      <c r="J690" s="83" t="s">
        <v>91</v>
      </c>
      <c r="K690" s="83" t="s">
        <v>151</v>
      </c>
      <c r="L690" s="95">
        <v>4</v>
      </c>
      <c r="M690" s="106" t="s">
        <v>79</v>
      </c>
      <c r="N690" s="95">
        <v>1</v>
      </c>
      <c r="O690" s="95" t="s">
        <v>382</v>
      </c>
      <c r="P690" s="83" t="s">
        <v>152</v>
      </c>
      <c r="Q690" s="83" t="s">
        <v>153</v>
      </c>
      <c r="U690" s="83">
        <v>0</v>
      </c>
      <c r="W690" s="97" t="s">
        <v>1278</v>
      </c>
      <c r="X690" s="102">
        <v>1</v>
      </c>
      <c r="Y690" s="103">
        <f t="shared" si="10"/>
        <v>4</v>
      </c>
    </row>
    <row r="691" spans="1:25" x14ac:dyDescent="0.2">
      <c r="A691" s="95">
        <v>4</v>
      </c>
      <c r="B691" s="105" t="s">
        <v>433</v>
      </c>
      <c r="C691" s="83" t="s">
        <v>1148</v>
      </c>
      <c r="D691" s="83" t="s">
        <v>1269</v>
      </c>
      <c r="E691" s="83" t="s">
        <v>1270</v>
      </c>
      <c r="F691" s="83" t="s">
        <v>443</v>
      </c>
      <c r="G691" s="83" t="s">
        <v>441</v>
      </c>
      <c r="H691" s="83" t="s">
        <v>118</v>
      </c>
      <c r="I691" s="95" t="s">
        <v>82</v>
      </c>
      <c r="J691" s="83" t="s">
        <v>91</v>
      </c>
      <c r="K691" s="83" t="s">
        <v>154</v>
      </c>
      <c r="L691" s="95">
        <v>5</v>
      </c>
      <c r="M691" s="106" t="s">
        <v>79</v>
      </c>
      <c r="N691" s="95">
        <v>1</v>
      </c>
      <c r="O691" s="95" t="s">
        <v>382</v>
      </c>
      <c r="P691" s="83" t="s">
        <v>155</v>
      </c>
      <c r="Q691" s="83" t="s">
        <v>153</v>
      </c>
      <c r="U691" s="83">
        <v>0</v>
      </c>
      <c r="X691" s="102">
        <v>1</v>
      </c>
      <c r="Y691" s="103">
        <f t="shared" si="10"/>
        <v>5</v>
      </c>
    </row>
    <row r="692" spans="1:25" x14ac:dyDescent="0.2">
      <c r="A692" s="95">
        <v>4</v>
      </c>
      <c r="B692" s="105" t="s">
        <v>433</v>
      </c>
      <c r="C692" s="83" t="s">
        <v>1148</v>
      </c>
      <c r="D692" s="83" t="s">
        <v>1269</v>
      </c>
      <c r="E692" s="83" t="s">
        <v>1270</v>
      </c>
      <c r="F692" s="83" t="s">
        <v>443</v>
      </c>
      <c r="G692" s="83" t="s">
        <v>441</v>
      </c>
      <c r="H692" s="83" t="s">
        <v>118</v>
      </c>
      <c r="I692" s="95" t="s">
        <v>82</v>
      </c>
      <c r="J692" s="83" t="s">
        <v>91</v>
      </c>
      <c r="K692" s="83" t="s">
        <v>184</v>
      </c>
      <c r="L692" s="95">
        <v>859</v>
      </c>
      <c r="M692" s="106" t="s">
        <v>159</v>
      </c>
      <c r="N692" s="95">
        <v>1</v>
      </c>
      <c r="O692" s="95" t="s">
        <v>382</v>
      </c>
      <c r="P692" s="83" t="s">
        <v>185</v>
      </c>
      <c r="Q692" s="83" t="s">
        <v>153</v>
      </c>
      <c r="U692" s="83">
        <v>0</v>
      </c>
      <c r="V692" s="96" t="s">
        <v>81</v>
      </c>
      <c r="X692" s="102">
        <v>1</v>
      </c>
      <c r="Y692" s="103">
        <f t="shared" si="10"/>
        <v>859</v>
      </c>
    </row>
    <row r="693" spans="1:25" x14ac:dyDescent="0.2">
      <c r="A693" s="95">
        <v>4</v>
      </c>
      <c r="B693" s="105" t="s">
        <v>433</v>
      </c>
      <c r="C693" s="83" t="s">
        <v>1148</v>
      </c>
      <c r="D693" s="83" t="s">
        <v>1269</v>
      </c>
      <c r="E693" s="83" t="s">
        <v>1270</v>
      </c>
      <c r="F693" s="83" t="s">
        <v>443</v>
      </c>
      <c r="G693" s="83" t="s">
        <v>441</v>
      </c>
      <c r="H693" s="83" t="s">
        <v>118</v>
      </c>
      <c r="I693" s="95" t="s">
        <v>82</v>
      </c>
      <c r="J693" s="83" t="s">
        <v>91</v>
      </c>
      <c r="K693" s="83" t="s">
        <v>158</v>
      </c>
      <c r="L693" s="95">
        <v>859</v>
      </c>
      <c r="M693" s="106" t="s">
        <v>159</v>
      </c>
      <c r="N693" s="95">
        <v>1</v>
      </c>
      <c r="O693" s="95" t="s">
        <v>382</v>
      </c>
      <c r="P693" s="83" t="s">
        <v>160</v>
      </c>
      <c r="Q693" s="83" t="s">
        <v>153</v>
      </c>
      <c r="U693" s="83">
        <v>0</v>
      </c>
      <c r="V693" s="96" t="s">
        <v>81</v>
      </c>
      <c r="X693" s="102">
        <v>1</v>
      </c>
      <c r="Y693" s="103">
        <f t="shared" si="10"/>
        <v>859</v>
      </c>
    </row>
    <row r="694" spans="1:25" x14ac:dyDescent="0.2">
      <c r="A694" s="95">
        <v>4</v>
      </c>
      <c r="B694" s="105" t="s">
        <v>433</v>
      </c>
      <c r="C694" s="83" t="s">
        <v>1148</v>
      </c>
      <c r="D694" s="83" t="s">
        <v>1269</v>
      </c>
      <c r="E694" s="83" t="s">
        <v>1270</v>
      </c>
      <c r="F694" s="83" t="s">
        <v>443</v>
      </c>
      <c r="G694" s="83" t="s">
        <v>441</v>
      </c>
      <c r="H694" s="83" t="s">
        <v>118</v>
      </c>
      <c r="I694" s="95" t="s">
        <v>82</v>
      </c>
      <c r="J694" s="83" t="s">
        <v>91</v>
      </c>
      <c r="K694" s="83" t="s">
        <v>1279</v>
      </c>
      <c r="L694" s="95">
        <v>1</v>
      </c>
      <c r="M694" s="106" t="s">
        <v>79</v>
      </c>
      <c r="N694" s="95">
        <v>1</v>
      </c>
      <c r="O694" s="95" t="s">
        <v>383</v>
      </c>
      <c r="P694" s="83" t="s">
        <v>229</v>
      </c>
      <c r="Q694" s="83" t="s">
        <v>162</v>
      </c>
      <c r="R694" s="83" t="s">
        <v>166</v>
      </c>
      <c r="U694" s="83">
        <v>0</v>
      </c>
      <c r="X694" s="102">
        <v>1</v>
      </c>
      <c r="Y694" s="103">
        <f t="shared" si="10"/>
        <v>1</v>
      </c>
    </row>
    <row r="695" spans="1:25" x14ac:dyDescent="0.2">
      <c r="A695" s="95">
        <v>4</v>
      </c>
      <c r="B695" s="105" t="s">
        <v>433</v>
      </c>
      <c r="C695" s="83" t="s">
        <v>1148</v>
      </c>
      <c r="D695" s="83" t="s">
        <v>1269</v>
      </c>
      <c r="E695" s="83" t="s">
        <v>1270</v>
      </c>
      <c r="F695" s="83" t="s">
        <v>443</v>
      </c>
      <c r="G695" s="83" t="s">
        <v>441</v>
      </c>
      <c r="H695" s="83" t="s">
        <v>118</v>
      </c>
      <c r="I695" s="95" t="s">
        <v>82</v>
      </c>
      <c r="J695" s="83" t="s">
        <v>91</v>
      </c>
      <c r="K695" s="83" t="s">
        <v>170</v>
      </c>
      <c r="L695" s="95">
        <v>1</v>
      </c>
      <c r="M695" s="106" t="s">
        <v>116</v>
      </c>
      <c r="N695" s="95">
        <v>1</v>
      </c>
      <c r="O695" s="95" t="s">
        <v>383</v>
      </c>
      <c r="P695" s="83" t="s">
        <v>171</v>
      </c>
      <c r="Q695" s="83" t="s">
        <v>162</v>
      </c>
      <c r="U695" s="83">
        <v>0</v>
      </c>
      <c r="X695" s="102">
        <v>1</v>
      </c>
      <c r="Y695" s="103">
        <f t="shared" si="10"/>
        <v>1</v>
      </c>
    </row>
    <row r="696" spans="1:25" x14ac:dyDescent="0.2">
      <c r="A696" s="95">
        <v>4</v>
      </c>
      <c r="B696" s="105" t="s">
        <v>433</v>
      </c>
      <c r="C696" s="83" t="s">
        <v>1148</v>
      </c>
      <c r="D696" s="83" t="s">
        <v>1269</v>
      </c>
      <c r="E696" s="83" t="s">
        <v>1270</v>
      </c>
      <c r="F696" s="83" t="s">
        <v>443</v>
      </c>
      <c r="G696" s="83" t="s">
        <v>441</v>
      </c>
      <c r="H696" s="83" t="s">
        <v>1273</v>
      </c>
      <c r="I696" s="95" t="s">
        <v>77</v>
      </c>
      <c r="J696" s="83" t="s">
        <v>91</v>
      </c>
      <c r="K696" s="83" t="s">
        <v>236</v>
      </c>
      <c r="L696" s="95">
        <v>1</v>
      </c>
      <c r="M696" s="106" t="s">
        <v>79</v>
      </c>
      <c r="N696" s="95">
        <v>1</v>
      </c>
      <c r="O696" s="95" t="s">
        <v>385</v>
      </c>
      <c r="P696" s="83" t="s">
        <v>172</v>
      </c>
      <c r="Q696" s="83" t="s">
        <v>173</v>
      </c>
      <c r="R696" s="83" t="s">
        <v>208</v>
      </c>
      <c r="S696" s="83" t="s">
        <v>208</v>
      </c>
      <c r="U696" s="83">
        <v>2016</v>
      </c>
      <c r="X696" s="102">
        <v>1</v>
      </c>
      <c r="Y696" s="103">
        <f t="shared" si="10"/>
        <v>1</v>
      </c>
    </row>
    <row r="697" spans="1:25" x14ac:dyDescent="0.2">
      <c r="A697" s="95">
        <v>4</v>
      </c>
      <c r="B697" s="105" t="s">
        <v>433</v>
      </c>
      <c r="C697" s="83" t="s">
        <v>1148</v>
      </c>
      <c r="D697" s="83" t="s">
        <v>1269</v>
      </c>
      <c r="E697" s="83" t="s">
        <v>1270</v>
      </c>
      <c r="F697" s="83" t="s">
        <v>443</v>
      </c>
      <c r="G697" s="83" t="s">
        <v>441</v>
      </c>
      <c r="H697" s="83" t="s">
        <v>86</v>
      </c>
      <c r="I697" s="95" t="s">
        <v>82</v>
      </c>
      <c r="J697" s="83" t="s">
        <v>87</v>
      </c>
      <c r="K697" s="83" t="s">
        <v>412</v>
      </c>
      <c r="L697" s="95">
        <v>4</v>
      </c>
      <c r="M697" s="106" t="s">
        <v>79</v>
      </c>
      <c r="N697" s="95">
        <v>2</v>
      </c>
      <c r="O697" s="95" t="s">
        <v>413</v>
      </c>
      <c r="P697" s="83" t="s">
        <v>414</v>
      </c>
      <c r="Q697" s="83" t="s">
        <v>415</v>
      </c>
      <c r="U697" s="83">
        <v>2016</v>
      </c>
      <c r="X697" s="102">
        <v>1</v>
      </c>
      <c r="Y697" s="103">
        <f t="shared" si="10"/>
        <v>4</v>
      </c>
    </row>
    <row r="698" spans="1:25" x14ac:dyDescent="0.2">
      <c r="A698" s="95">
        <v>4</v>
      </c>
      <c r="B698" s="105" t="s">
        <v>433</v>
      </c>
      <c r="C698" s="83" t="s">
        <v>1148</v>
      </c>
      <c r="D698" s="83" t="s">
        <v>1280</v>
      </c>
      <c r="E698" s="83" t="s">
        <v>1281</v>
      </c>
      <c r="F698" s="83" t="s">
        <v>443</v>
      </c>
      <c r="G698" s="83" t="s">
        <v>441</v>
      </c>
      <c r="H698" s="83" t="s">
        <v>189</v>
      </c>
      <c r="I698" s="95" t="s">
        <v>77</v>
      </c>
      <c r="J698" s="83" t="s">
        <v>78</v>
      </c>
      <c r="K698" s="83" t="s">
        <v>301</v>
      </c>
      <c r="L698" s="95">
        <v>1</v>
      </c>
      <c r="M698" s="106" t="s">
        <v>79</v>
      </c>
      <c r="N698" s="95">
        <v>1</v>
      </c>
      <c r="O698" s="95" t="s">
        <v>360</v>
      </c>
      <c r="P698" s="83" t="s">
        <v>302</v>
      </c>
      <c r="Q698" s="83" t="s">
        <v>80</v>
      </c>
      <c r="U698" s="83">
        <v>0</v>
      </c>
      <c r="V698" s="96" t="s">
        <v>81</v>
      </c>
      <c r="X698" s="102">
        <v>1</v>
      </c>
      <c r="Y698" s="103">
        <f t="shared" si="10"/>
        <v>1</v>
      </c>
    </row>
    <row r="699" spans="1:25" ht="180" x14ac:dyDescent="0.2">
      <c r="A699" s="95">
        <v>4</v>
      </c>
      <c r="B699" s="105" t="s">
        <v>433</v>
      </c>
      <c r="C699" s="83" t="s">
        <v>1148</v>
      </c>
      <c r="D699" s="83" t="s">
        <v>1280</v>
      </c>
      <c r="E699" s="83" t="s">
        <v>1281</v>
      </c>
      <c r="F699" s="83" t="s">
        <v>443</v>
      </c>
      <c r="G699" s="83" t="s">
        <v>441</v>
      </c>
      <c r="H699" s="83" t="s">
        <v>1282</v>
      </c>
      <c r="I699" s="95" t="s">
        <v>77</v>
      </c>
      <c r="J699" s="83" t="s">
        <v>91</v>
      </c>
      <c r="K699" s="83" t="s">
        <v>1283</v>
      </c>
      <c r="L699" s="95">
        <v>1</v>
      </c>
      <c r="M699" s="106" t="s">
        <v>79</v>
      </c>
      <c r="N699" s="95">
        <v>1</v>
      </c>
      <c r="O699" s="95" t="s">
        <v>365</v>
      </c>
      <c r="P699" s="83" t="s">
        <v>1284</v>
      </c>
      <c r="Q699" s="83" t="s">
        <v>90</v>
      </c>
      <c r="R699" s="83" t="s">
        <v>1285</v>
      </c>
      <c r="S699" s="83" t="s">
        <v>1286</v>
      </c>
      <c r="T699" s="83" t="s">
        <v>1287</v>
      </c>
      <c r="U699" s="83">
        <v>2016</v>
      </c>
      <c r="W699" s="97" t="s">
        <v>1288</v>
      </c>
      <c r="X699" s="102">
        <v>1</v>
      </c>
      <c r="Y699" s="103">
        <f t="shared" si="10"/>
        <v>1</v>
      </c>
    </row>
    <row r="700" spans="1:25" x14ac:dyDescent="0.2">
      <c r="A700" s="95">
        <v>4</v>
      </c>
      <c r="B700" s="105" t="s">
        <v>433</v>
      </c>
      <c r="C700" s="83" t="s">
        <v>1148</v>
      </c>
      <c r="D700" s="83" t="s">
        <v>1280</v>
      </c>
      <c r="E700" s="83" t="s">
        <v>1281</v>
      </c>
      <c r="F700" s="83" t="s">
        <v>443</v>
      </c>
      <c r="G700" s="83" t="s">
        <v>441</v>
      </c>
      <c r="H700" s="83" t="s">
        <v>118</v>
      </c>
      <c r="I700" s="95" t="s">
        <v>77</v>
      </c>
      <c r="J700" s="83" t="s">
        <v>91</v>
      </c>
      <c r="K700" s="83" t="s">
        <v>209</v>
      </c>
      <c r="L700" s="95">
        <v>1</v>
      </c>
      <c r="M700" s="106" t="s">
        <v>116</v>
      </c>
      <c r="N700" s="95">
        <v>1</v>
      </c>
      <c r="O700" s="95" t="s">
        <v>365</v>
      </c>
      <c r="P700" s="83" t="s">
        <v>210</v>
      </c>
      <c r="Q700" s="83" t="s">
        <v>90</v>
      </c>
      <c r="U700" s="83">
        <v>0</v>
      </c>
      <c r="W700" s="97" t="s">
        <v>1289</v>
      </c>
      <c r="X700" s="102">
        <v>1</v>
      </c>
      <c r="Y700" s="103">
        <f t="shared" si="10"/>
        <v>1</v>
      </c>
    </row>
    <row r="701" spans="1:25" x14ac:dyDescent="0.2">
      <c r="A701" s="95">
        <v>4</v>
      </c>
      <c r="B701" s="105" t="s">
        <v>433</v>
      </c>
      <c r="C701" s="83" t="s">
        <v>1148</v>
      </c>
      <c r="D701" s="83" t="s">
        <v>1280</v>
      </c>
      <c r="E701" s="83" t="s">
        <v>1281</v>
      </c>
      <c r="F701" s="83" t="s">
        <v>443</v>
      </c>
      <c r="G701" s="83" t="s">
        <v>441</v>
      </c>
      <c r="H701" s="83" t="s">
        <v>1290</v>
      </c>
      <c r="I701" s="95" t="s">
        <v>77</v>
      </c>
      <c r="J701" s="83" t="s">
        <v>87</v>
      </c>
      <c r="K701" s="83" t="s">
        <v>249</v>
      </c>
      <c r="L701" s="95">
        <v>1</v>
      </c>
      <c r="M701" s="106" t="s">
        <v>79</v>
      </c>
      <c r="N701" s="95">
        <v>1</v>
      </c>
      <c r="O701" s="95" t="s">
        <v>365</v>
      </c>
      <c r="P701" s="83" t="s">
        <v>250</v>
      </c>
      <c r="Q701" s="83" t="s">
        <v>90</v>
      </c>
      <c r="U701" s="83">
        <v>2016</v>
      </c>
      <c r="W701" s="97" t="s">
        <v>1291</v>
      </c>
      <c r="X701" s="102">
        <v>1</v>
      </c>
      <c r="Y701" s="103">
        <f t="shared" si="10"/>
        <v>1</v>
      </c>
    </row>
    <row r="702" spans="1:25" x14ac:dyDescent="0.2">
      <c r="A702" s="95">
        <v>4</v>
      </c>
      <c r="B702" s="105" t="s">
        <v>433</v>
      </c>
      <c r="C702" s="83" t="s">
        <v>1148</v>
      </c>
      <c r="D702" s="83" t="s">
        <v>1280</v>
      </c>
      <c r="E702" s="83" t="s">
        <v>1281</v>
      </c>
      <c r="F702" s="83" t="s">
        <v>443</v>
      </c>
      <c r="G702" s="83" t="s">
        <v>441</v>
      </c>
      <c r="H702" s="83" t="s">
        <v>100</v>
      </c>
      <c r="I702" s="95" t="s">
        <v>77</v>
      </c>
      <c r="J702" s="83" t="s">
        <v>87</v>
      </c>
      <c r="K702" s="83" t="s">
        <v>101</v>
      </c>
      <c r="L702" s="95">
        <v>1</v>
      </c>
      <c r="M702" s="106" t="s">
        <v>79</v>
      </c>
      <c r="N702" s="95">
        <v>0</v>
      </c>
      <c r="O702" s="95" t="s">
        <v>365</v>
      </c>
      <c r="P702" s="83" t="s">
        <v>102</v>
      </c>
      <c r="Q702" s="83" t="s">
        <v>90</v>
      </c>
      <c r="U702" s="83">
        <v>0</v>
      </c>
      <c r="X702" s="102">
        <v>1</v>
      </c>
      <c r="Y702" s="103">
        <f t="shared" si="10"/>
        <v>1</v>
      </c>
    </row>
    <row r="703" spans="1:25" x14ac:dyDescent="0.2">
      <c r="A703" s="95">
        <v>4</v>
      </c>
      <c r="B703" s="105" t="s">
        <v>433</v>
      </c>
      <c r="C703" s="83" t="s">
        <v>1148</v>
      </c>
      <c r="D703" s="83" t="s">
        <v>1280</v>
      </c>
      <c r="E703" s="83" t="s">
        <v>1281</v>
      </c>
      <c r="F703" s="83" t="s">
        <v>443</v>
      </c>
      <c r="G703" s="83" t="s">
        <v>441</v>
      </c>
      <c r="H703" s="83" t="s">
        <v>1282</v>
      </c>
      <c r="I703" s="95" t="s">
        <v>77</v>
      </c>
      <c r="J703" s="83" t="s">
        <v>91</v>
      </c>
      <c r="K703" s="83" t="s">
        <v>1292</v>
      </c>
      <c r="L703" s="95">
        <v>1</v>
      </c>
      <c r="M703" s="106" t="s">
        <v>79</v>
      </c>
      <c r="N703" s="95">
        <v>1</v>
      </c>
      <c r="O703" s="95" t="s">
        <v>369</v>
      </c>
      <c r="P703" s="83" t="s">
        <v>104</v>
      </c>
      <c r="Q703" s="83" t="s">
        <v>105</v>
      </c>
      <c r="U703" s="83">
        <v>2016</v>
      </c>
      <c r="W703" s="97" t="s">
        <v>1293</v>
      </c>
      <c r="X703" s="102">
        <v>1</v>
      </c>
      <c r="Y703" s="103">
        <f t="shared" si="10"/>
        <v>1</v>
      </c>
    </row>
    <row r="704" spans="1:25" ht="30" x14ac:dyDescent="0.2">
      <c r="A704" s="95">
        <v>4</v>
      </c>
      <c r="B704" s="105" t="s">
        <v>433</v>
      </c>
      <c r="C704" s="83" t="s">
        <v>1148</v>
      </c>
      <c r="D704" s="83" t="s">
        <v>1280</v>
      </c>
      <c r="E704" s="83" t="s">
        <v>1281</v>
      </c>
      <c r="F704" s="83" t="s">
        <v>443</v>
      </c>
      <c r="G704" s="83" t="s">
        <v>441</v>
      </c>
      <c r="H704" s="83" t="s">
        <v>1294</v>
      </c>
      <c r="I704" s="95" t="s">
        <v>77</v>
      </c>
      <c r="J704" s="83" t="s">
        <v>91</v>
      </c>
      <c r="K704" s="83" t="s">
        <v>180</v>
      </c>
      <c r="L704" s="95">
        <v>1</v>
      </c>
      <c r="M704" s="106" t="s">
        <v>79</v>
      </c>
      <c r="N704" s="95">
        <v>1</v>
      </c>
      <c r="O704" s="95" t="s">
        <v>369</v>
      </c>
      <c r="P704" s="83" t="s">
        <v>181</v>
      </c>
      <c r="Q704" s="83" t="s">
        <v>105</v>
      </c>
      <c r="U704" s="83">
        <v>2016</v>
      </c>
      <c r="W704" s="97" t="s">
        <v>1295</v>
      </c>
      <c r="X704" s="102">
        <v>1</v>
      </c>
      <c r="Y704" s="103">
        <f t="shared" si="10"/>
        <v>1</v>
      </c>
    </row>
    <row r="705" spans="1:25" ht="30" x14ac:dyDescent="0.2">
      <c r="A705" s="95">
        <v>4</v>
      </c>
      <c r="B705" s="105" t="s">
        <v>433</v>
      </c>
      <c r="C705" s="83" t="s">
        <v>1148</v>
      </c>
      <c r="D705" s="83" t="s">
        <v>1280</v>
      </c>
      <c r="E705" s="83" t="s">
        <v>1281</v>
      </c>
      <c r="F705" s="83" t="s">
        <v>443</v>
      </c>
      <c r="G705" s="83" t="s">
        <v>441</v>
      </c>
      <c r="H705" s="83" t="s">
        <v>1282</v>
      </c>
      <c r="I705" s="95" t="s">
        <v>77</v>
      </c>
      <c r="J705" s="83" t="s">
        <v>91</v>
      </c>
      <c r="K705" s="83" t="s">
        <v>1296</v>
      </c>
      <c r="L705" s="95">
        <v>1</v>
      </c>
      <c r="M705" s="106" t="s">
        <v>79</v>
      </c>
      <c r="N705" s="95">
        <v>1</v>
      </c>
      <c r="O705" s="95" t="s">
        <v>369</v>
      </c>
      <c r="P705" s="83" t="s">
        <v>114</v>
      </c>
      <c r="Q705" s="83" t="s">
        <v>105</v>
      </c>
      <c r="U705" s="83">
        <v>2016</v>
      </c>
      <c r="V705" s="96" t="s">
        <v>81</v>
      </c>
      <c r="W705" s="97" t="s">
        <v>1297</v>
      </c>
      <c r="X705" s="102">
        <v>1</v>
      </c>
      <c r="Y705" s="103">
        <f t="shared" si="10"/>
        <v>1</v>
      </c>
    </row>
    <row r="706" spans="1:25" x14ac:dyDescent="0.2">
      <c r="A706" s="95">
        <v>4</v>
      </c>
      <c r="B706" s="105" t="s">
        <v>433</v>
      </c>
      <c r="C706" s="83" t="s">
        <v>1148</v>
      </c>
      <c r="D706" s="83" t="s">
        <v>1280</v>
      </c>
      <c r="E706" s="83" t="s">
        <v>1281</v>
      </c>
      <c r="F706" s="83" t="s">
        <v>443</v>
      </c>
      <c r="G706" s="83" t="s">
        <v>441</v>
      </c>
      <c r="H706" s="83" t="s">
        <v>118</v>
      </c>
      <c r="I706" s="95" t="s">
        <v>77</v>
      </c>
      <c r="J706" s="83" t="s">
        <v>91</v>
      </c>
      <c r="K706" s="83" t="s">
        <v>119</v>
      </c>
      <c r="L706" s="95">
        <v>1</v>
      </c>
      <c r="M706" s="106" t="s">
        <v>116</v>
      </c>
      <c r="N706" s="95">
        <v>1</v>
      </c>
      <c r="O706" s="95" t="s">
        <v>369</v>
      </c>
      <c r="P706" s="83" t="s">
        <v>120</v>
      </c>
      <c r="Q706" s="83" t="s">
        <v>105</v>
      </c>
      <c r="U706" s="83">
        <v>0</v>
      </c>
      <c r="W706" s="97" t="s">
        <v>1298</v>
      </c>
      <c r="X706" s="102">
        <v>1</v>
      </c>
      <c r="Y706" s="103">
        <f t="shared" ref="Y706:Y769" si="11">L706*X706</f>
        <v>1</v>
      </c>
    </row>
    <row r="707" spans="1:25" ht="150" x14ac:dyDescent="0.2">
      <c r="A707" s="95">
        <v>4</v>
      </c>
      <c r="B707" s="105" t="s">
        <v>433</v>
      </c>
      <c r="C707" s="83" t="s">
        <v>1148</v>
      </c>
      <c r="D707" s="83" t="s">
        <v>1280</v>
      </c>
      <c r="E707" s="83" t="s">
        <v>1281</v>
      </c>
      <c r="F707" s="83" t="s">
        <v>443</v>
      </c>
      <c r="G707" s="83" t="s">
        <v>441</v>
      </c>
      <c r="H707" s="83" t="s">
        <v>1290</v>
      </c>
      <c r="I707" s="95" t="s">
        <v>77</v>
      </c>
      <c r="J707" s="83" t="s">
        <v>87</v>
      </c>
      <c r="K707" s="83" t="s">
        <v>1299</v>
      </c>
      <c r="L707" s="95">
        <v>1</v>
      </c>
      <c r="M707" s="106" t="s">
        <v>79</v>
      </c>
      <c r="N707" s="95">
        <v>1</v>
      </c>
      <c r="O707" s="95" t="s">
        <v>374</v>
      </c>
      <c r="P707" s="83" t="s">
        <v>333</v>
      </c>
      <c r="Q707" s="83" t="s">
        <v>121</v>
      </c>
      <c r="R707" s="83" t="s">
        <v>122</v>
      </c>
      <c r="S707" s="83" t="s">
        <v>1300</v>
      </c>
      <c r="T707" s="83" t="s">
        <v>1301</v>
      </c>
      <c r="U707" s="83">
        <v>2017</v>
      </c>
      <c r="W707" s="97" t="s">
        <v>1302</v>
      </c>
      <c r="X707" s="102">
        <v>1</v>
      </c>
      <c r="Y707" s="103">
        <f t="shared" si="11"/>
        <v>1</v>
      </c>
    </row>
    <row r="708" spans="1:25" ht="45" x14ac:dyDescent="0.2">
      <c r="A708" s="95">
        <v>4</v>
      </c>
      <c r="B708" s="105" t="s">
        <v>433</v>
      </c>
      <c r="C708" s="83" t="s">
        <v>1148</v>
      </c>
      <c r="D708" s="83" t="s">
        <v>1280</v>
      </c>
      <c r="E708" s="83" t="s">
        <v>1281</v>
      </c>
      <c r="F708" s="83" t="s">
        <v>443</v>
      </c>
      <c r="G708" s="83" t="s">
        <v>441</v>
      </c>
      <c r="H708" s="83" t="s">
        <v>1290</v>
      </c>
      <c r="I708" s="95" t="s">
        <v>77</v>
      </c>
      <c r="J708" s="83" t="s">
        <v>87</v>
      </c>
      <c r="K708" s="83" t="s">
        <v>1303</v>
      </c>
      <c r="L708" s="95">
        <v>1</v>
      </c>
      <c r="M708" s="106" t="s">
        <v>79</v>
      </c>
      <c r="N708" s="95">
        <v>1</v>
      </c>
      <c r="O708" s="95" t="s">
        <v>374</v>
      </c>
      <c r="P708" s="83" t="s">
        <v>217</v>
      </c>
      <c r="Q708" s="83" t="s">
        <v>121</v>
      </c>
      <c r="R708" s="83" t="s">
        <v>686</v>
      </c>
      <c r="S708" s="83" t="s">
        <v>1304</v>
      </c>
      <c r="T708" s="83" t="s">
        <v>1305</v>
      </c>
      <c r="U708" s="83">
        <v>2016</v>
      </c>
      <c r="W708" s="97" t="s">
        <v>1306</v>
      </c>
      <c r="X708" s="102">
        <v>1</v>
      </c>
      <c r="Y708" s="103">
        <f t="shared" si="11"/>
        <v>1</v>
      </c>
    </row>
    <row r="709" spans="1:25" x14ac:dyDescent="0.2">
      <c r="A709" s="95">
        <v>4</v>
      </c>
      <c r="B709" s="105" t="s">
        <v>433</v>
      </c>
      <c r="C709" s="83" t="s">
        <v>1148</v>
      </c>
      <c r="D709" s="83" t="s">
        <v>1280</v>
      </c>
      <c r="E709" s="83" t="s">
        <v>1281</v>
      </c>
      <c r="F709" s="83" t="s">
        <v>443</v>
      </c>
      <c r="G709" s="83" t="s">
        <v>441</v>
      </c>
      <c r="H709" s="83" t="s">
        <v>118</v>
      </c>
      <c r="I709" s="95" t="s">
        <v>77</v>
      </c>
      <c r="J709" s="83" t="s">
        <v>91</v>
      </c>
      <c r="K709" s="83" t="s">
        <v>131</v>
      </c>
      <c r="L709" s="95">
        <v>1</v>
      </c>
      <c r="M709" s="106" t="s">
        <v>116</v>
      </c>
      <c r="N709" s="95">
        <v>1</v>
      </c>
      <c r="O709" s="95" t="s">
        <v>375</v>
      </c>
      <c r="P709" s="83" t="s">
        <v>132</v>
      </c>
      <c r="Q709" s="83" t="s">
        <v>128</v>
      </c>
      <c r="U709" s="83">
        <v>0</v>
      </c>
      <c r="X709" s="102">
        <v>1</v>
      </c>
      <c r="Y709" s="103">
        <f t="shared" si="11"/>
        <v>1</v>
      </c>
    </row>
    <row r="710" spans="1:25" ht="135" x14ac:dyDescent="0.2">
      <c r="A710" s="95">
        <v>4</v>
      </c>
      <c r="B710" s="105" t="s">
        <v>433</v>
      </c>
      <c r="C710" s="83" t="s">
        <v>1148</v>
      </c>
      <c r="D710" s="83" t="s">
        <v>1280</v>
      </c>
      <c r="E710" s="83" t="s">
        <v>1281</v>
      </c>
      <c r="F710" s="83" t="s">
        <v>443</v>
      </c>
      <c r="G710" s="83" t="s">
        <v>441</v>
      </c>
      <c r="H710" s="83" t="s">
        <v>1294</v>
      </c>
      <c r="I710" s="95" t="s">
        <v>77</v>
      </c>
      <c r="J710" s="83" t="s">
        <v>91</v>
      </c>
      <c r="K710" s="83" t="s">
        <v>1307</v>
      </c>
      <c r="L710" s="95">
        <v>1</v>
      </c>
      <c r="M710" s="106" t="s">
        <v>79</v>
      </c>
      <c r="N710" s="95">
        <v>1</v>
      </c>
      <c r="O710" s="95" t="s">
        <v>379</v>
      </c>
      <c r="P710" s="83" t="s">
        <v>183</v>
      </c>
      <c r="Q710" s="83" t="s">
        <v>137</v>
      </c>
      <c r="R710" s="83" t="s">
        <v>310</v>
      </c>
      <c r="S710" s="83" t="s">
        <v>1308</v>
      </c>
      <c r="T710" s="83" t="s">
        <v>1309</v>
      </c>
      <c r="U710" s="83">
        <v>2016</v>
      </c>
      <c r="W710" s="97" t="s">
        <v>1310</v>
      </c>
      <c r="X710" s="102">
        <v>1</v>
      </c>
      <c r="Y710" s="103">
        <f t="shared" si="11"/>
        <v>1</v>
      </c>
    </row>
    <row r="711" spans="1:25" x14ac:dyDescent="0.2">
      <c r="A711" s="95">
        <v>4</v>
      </c>
      <c r="B711" s="105" t="s">
        <v>433</v>
      </c>
      <c r="C711" s="83" t="s">
        <v>1148</v>
      </c>
      <c r="D711" s="83" t="s">
        <v>1280</v>
      </c>
      <c r="E711" s="83" t="s">
        <v>1281</v>
      </c>
      <c r="F711" s="83" t="s">
        <v>443</v>
      </c>
      <c r="G711" s="83" t="s">
        <v>441</v>
      </c>
      <c r="H711" s="83" t="s">
        <v>157</v>
      </c>
      <c r="I711" s="95" t="s">
        <v>82</v>
      </c>
      <c r="J711" s="83" t="s">
        <v>144</v>
      </c>
      <c r="K711" s="83" t="s">
        <v>145</v>
      </c>
      <c r="L711" s="95">
        <v>3</v>
      </c>
      <c r="M711" s="106" t="s">
        <v>79</v>
      </c>
      <c r="N711" s="95">
        <v>1</v>
      </c>
      <c r="O711" s="95" t="s">
        <v>381</v>
      </c>
      <c r="P711" s="83" t="s">
        <v>146</v>
      </c>
      <c r="Q711" s="83" t="s">
        <v>147</v>
      </c>
      <c r="U711" s="83">
        <v>2016</v>
      </c>
      <c r="V711" s="96" t="s">
        <v>81</v>
      </c>
      <c r="X711" s="102">
        <v>1</v>
      </c>
      <c r="Y711" s="103">
        <f t="shared" si="11"/>
        <v>3</v>
      </c>
    </row>
    <row r="712" spans="1:25" x14ac:dyDescent="0.2">
      <c r="A712" s="95">
        <v>4</v>
      </c>
      <c r="B712" s="105" t="s">
        <v>433</v>
      </c>
      <c r="C712" s="83" t="s">
        <v>1148</v>
      </c>
      <c r="D712" s="83" t="s">
        <v>1280</v>
      </c>
      <c r="E712" s="83" t="s">
        <v>1281</v>
      </c>
      <c r="F712" s="83" t="s">
        <v>443</v>
      </c>
      <c r="G712" s="83" t="s">
        <v>441</v>
      </c>
      <c r="H712" s="83" t="s">
        <v>143</v>
      </c>
      <c r="I712" s="95" t="s">
        <v>82</v>
      </c>
      <c r="J712" s="83" t="s">
        <v>144</v>
      </c>
      <c r="K712" s="83" t="s">
        <v>145</v>
      </c>
      <c r="L712" s="95">
        <v>1</v>
      </c>
      <c r="M712" s="106" t="s">
        <v>79</v>
      </c>
      <c r="N712" s="95">
        <v>1</v>
      </c>
      <c r="O712" s="95" t="s">
        <v>381</v>
      </c>
      <c r="P712" s="83" t="s">
        <v>146</v>
      </c>
      <c r="Q712" s="83" t="s">
        <v>147</v>
      </c>
      <c r="U712" s="83">
        <v>2016</v>
      </c>
      <c r="V712" s="96" t="s">
        <v>81</v>
      </c>
      <c r="X712" s="102">
        <v>1</v>
      </c>
      <c r="Y712" s="103">
        <f t="shared" si="11"/>
        <v>1</v>
      </c>
    </row>
    <row r="713" spans="1:25" ht="60" x14ac:dyDescent="0.2">
      <c r="A713" s="95">
        <v>4</v>
      </c>
      <c r="B713" s="105" t="s">
        <v>433</v>
      </c>
      <c r="C713" s="83" t="s">
        <v>1148</v>
      </c>
      <c r="D713" s="83" t="s">
        <v>1280</v>
      </c>
      <c r="E713" s="83" t="s">
        <v>1281</v>
      </c>
      <c r="F713" s="83" t="s">
        <v>443</v>
      </c>
      <c r="G713" s="83" t="s">
        <v>441</v>
      </c>
      <c r="H713" s="83" t="s">
        <v>150</v>
      </c>
      <c r="I713" s="95" t="s">
        <v>82</v>
      </c>
      <c r="J713" s="83" t="s">
        <v>144</v>
      </c>
      <c r="K713" s="83" t="s">
        <v>145</v>
      </c>
      <c r="L713" s="95">
        <v>6</v>
      </c>
      <c r="M713" s="106" t="s">
        <v>79</v>
      </c>
      <c r="N713" s="95">
        <v>1</v>
      </c>
      <c r="O713" s="95" t="s">
        <v>381</v>
      </c>
      <c r="P713" s="83" t="s">
        <v>146</v>
      </c>
      <c r="Q713" s="83" t="s">
        <v>147</v>
      </c>
      <c r="U713" s="83">
        <v>2016</v>
      </c>
      <c r="V713" s="96" t="s">
        <v>81</v>
      </c>
      <c r="W713" s="97" t="s">
        <v>1311</v>
      </c>
      <c r="X713" s="102">
        <v>1</v>
      </c>
      <c r="Y713" s="103">
        <f t="shared" si="11"/>
        <v>6</v>
      </c>
    </row>
    <row r="714" spans="1:25" x14ac:dyDescent="0.2">
      <c r="A714" s="95">
        <v>4</v>
      </c>
      <c r="B714" s="105" t="s">
        <v>433</v>
      </c>
      <c r="C714" s="83" t="s">
        <v>1148</v>
      </c>
      <c r="D714" s="83" t="s">
        <v>1280</v>
      </c>
      <c r="E714" s="83" t="s">
        <v>1281</v>
      </c>
      <c r="F714" s="83" t="s">
        <v>443</v>
      </c>
      <c r="G714" s="83" t="s">
        <v>441</v>
      </c>
      <c r="H714" s="83" t="s">
        <v>118</v>
      </c>
      <c r="I714" s="95" t="s">
        <v>82</v>
      </c>
      <c r="J714" s="83" t="s">
        <v>91</v>
      </c>
      <c r="K714" s="83" t="s">
        <v>151</v>
      </c>
      <c r="L714" s="95">
        <v>6</v>
      </c>
      <c r="M714" s="106" t="s">
        <v>79</v>
      </c>
      <c r="N714" s="95">
        <v>1</v>
      </c>
      <c r="O714" s="95" t="s">
        <v>382</v>
      </c>
      <c r="P714" s="83" t="s">
        <v>152</v>
      </c>
      <c r="Q714" s="83" t="s">
        <v>153</v>
      </c>
      <c r="U714" s="83">
        <v>2016</v>
      </c>
      <c r="W714" s="97" t="s">
        <v>1312</v>
      </c>
      <c r="X714" s="102">
        <v>1</v>
      </c>
      <c r="Y714" s="103">
        <f t="shared" si="11"/>
        <v>6</v>
      </c>
    </row>
    <row r="715" spans="1:25" x14ac:dyDescent="0.2">
      <c r="A715" s="95">
        <v>4</v>
      </c>
      <c r="B715" s="105" t="s">
        <v>433</v>
      </c>
      <c r="C715" s="83" t="s">
        <v>1148</v>
      </c>
      <c r="D715" s="83" t="s">
        <v>1280</v>
      </c>
      <c r="E715" s="83" t="s">
        <v>1281</v>
      </c>
      <c r="F715" s="83" t="s">
        <v>443</v>
      </c>
      <c r="G715" s="83" t="s">
        <v>441</v>
      </c>
      <c r="H715" s="83" t="s">
        <v>118</v>
      </c>
      <c r="I715" s="95" t="s">
        <v>82</v>
      </c>
      <c r="J715" s="83" t="s">
        <v>91</v>
      </c>
      <c r="K715" s="83" t="s">
        <v>184</v>
      </c>
      <c r="L715" s="95">
        <v>547</v>
      </c>
      <c r="M715" s="106" t="s">
        <v>159</v>
      </c>
      <c r="N715" s="95">
        <v>9</v>
      </c>
      <c r="O715" s="95" t="s">
        <v>382</v>
      </c>
      <c r="P715" s="83" t="s">
        <v>185</v>
      </c>
      <c r="Q715" s="83" t="s">
        <v>153</v>
      </c>
      <c r="U715" s="83">
        <v>2016</v>
      </c>
      <c r="V715" s="96" t="s">
        <v>81</v>
      </c>
      <c r="W715" s="97" t="s">
        <v>1313</v>
      </c>
      <c r="X715" s="102">
        <v>1</v>
      </c>
      <c r="Y715" s="103">
        <f t="shared" si="11"/>
        <v>547</v>
      </c>
    </row>
    <row r="716" spans="1:25" x14ac:dyDescent="0.2">
      <c r="A716" s="95">
        <v>4</v>
      </c>
      <c r="B716" s="105" t="s">
        <v>433</v>
      </c>
      <c r="C716" s="83" t="s">
        <v>1148</v>
      </c>
      <c r="D716" s="83" t="s">
        <v>1280</v>
      </c>
      <c r="E716" s="83" t="s">
        <v>1281</v>
      </c>
      <c r="F716" s="83" t="s">
        <v>443</v>
      </c>
      <c r="G716" s="83" t="s">
        <v>441</v>
      </c>
      <c r="H716" s="83" t="s">
        <v>118</v>
      </c>
      <c r="I716" s="95" t="s">
        <v>82</v>
      </c>
      <c r="J716" s="83" t="s">
        <v>91</v>
      </c>
      <c r="K716" s="83" t="s">
        <v>158</v>
      </c>
      <c r="L716" s="95">
        <v>547</v>
      </c>
      <c r="M716" s="106" t="s">
        <v>159</v>
      </c>
      <c r="N716" s="95">
        <v>1</v>
      </c>
      <c r="O716" s="95" t="s">
        <v>382</v>
      </c>
      <c r="P716" s="83" t="s">
        <v>160</v>
      </c>
      <c r="Q716" s="83" t="s">
        <v>153</v>
      </c>
      <c r="U716" s="83">
        <v>2016</v>
      </c>
      <c r="V716" s="96" t="s">
        <v>81</v>
      </c>
      <c r="W716" s="97" t="s">
        <v>1314</v>
      </c>
      <c r="X716" s="102">
        <v>1</v>
      </c>
      <c r="Y716" s="103">
        <f t="shared" si="11"/>
        <v>547</v>
      </c>
    </row>
    <row r="717" spans="1:25" ht="105" x14ac:dyDescent="0.2">
      <c r="A717" s="95">
        <v>4</v>
      </c>
      <c r="B717" s="105" t="s">
        <v>433</v>
      </c>
      <c r="C717" s="83" t="s">
        <v>1148</v>
      </c>
      <c r="D717" s="83" t="s">
        <v>1280</v>
      </c>
      <c r="E717" s="83" t="s">
        <v>1281</v>
      </c>
      <c r="F717" s="83" t="s">
        <v>443</v>
      </c>
      <c r="G717" s="83" t="s">
        <v>441</v>
      </c>
      <c r="H717" s="83" t="s">
        <v>1315</v>
      </c>
      <c r="I717" s="95" t="s">
        <v>82</v>
      </c>
      <c r="J717" s="83" t="s">
        <v>91</v>
      </c>
      <c r="K717" s="83" t="s">
        <v>1316</v>
      </c>
      <c r="L717" s="95">
        <v>1</v>
      </c>
      <c r="M717" s="106" t="s">
        <v>79</v>
      </c>
      <c r="N717" s="95">
        <v>2</v>
      </c>
      <c r="O717" s="95" t="s">
        <v>383</v>
      </c>
      <c r="P717" s="83" t="s">
        <v>164</v>
      </c>
      <c r="Q717" s="83" t="s">
        <v>162</v>
      </c>
      <c r="R717" s="83" t="s">
        <v>166</v>
      </c>
      <c r="U717" s="83">
        <v>2016</v>
      </c>
      <c r="W717" s="97" t="s">
        <v>1317</v>
      </c>
      <c r="X717" s="102">
        <v>1</v>
      </c>
      <c r="Y717" s="103">
        <f t="shared" si="11"/>
        <v>1</v>
      </c>
    </row>
    <row r="718" spans="1:25" x14ac:dyDescent="0.2">
      <c r="A718" s="95">
        <v>4</v>
      </c>
      <c r="B718" s="105" t="s">
        <v>433</v>
      </c>
      <c r="C718" s="83" t="s">
        <v>1148</v>
      </c>
      <c r="D718" s="83" t="s">
        <v>1280</v>
      </c>
      <c r="E718" s="83" t="s">
        <v>1281</v>
      </c>
      <c r="F718" s="83" t="s">
        <v>443</v>
      </c>
      <c r="G718" s="83" t="s">
        <v>441</v>
      </c>
      <c r="H718" s="83" t="s">
        <v>118</v>
      </c>
      <c r="I718" s="95" t="s">
        <v>82</v>
      </c>
      <c r="J718" s="83" t="s">
        <v>91</v>
      </c>
      <c r="K718" s="83" t="s">
        <v>170</v>
      </c>
      <c r="L718" s="95">
        <v>1</v>
      </c>
      <c r="M718" s="106" t="s">
        <v>116</v>
      </c>
      <c r="N718" s="95">
        <v>1</v>
      </c>
      <c r="O718" s="95" t="s">
        <v>383</v>
      </c>
      <c r="P718" s="83" t="s">
        <v>171</v>
      </c>
      <c r="Q718" s="83" t="s">
        <v>162</v>
      </c>
      <c r="U718" s="83">
        <v>0</v>
      </c>
      <c r="X718" s="102">
        <v>1</v>
      </c>
      <c r="Y718" s="103">
        <f t="shared" si="11"/>
        <v>1</v>
      </c>
    </row>
    <row r="719" spans="1:25" x14ac:dyDescent="0.2">
      <c r="A719" s="95">
        <v>4</v>
      </c>
      <c r="B719" s="105" t="s">
        <v>433</v>
      </c>
      <c r="C719" s="83" t="s">
        <v>1148</v>
      </c>
      <c r="D719" s="83" t="s">
        <v>1280</v>
      </c>
      <c r="E719" s="83" t="s">
        <v>1281</v>
      </c>
      <c r="F719" s="83" t="s">
        <v>443</v>
      </c>
      <c r="G719" s="83" t="s">
        <v>441</v>
      </c>
      <c r="H719" s="83" t="s">
        <v>1294</v>
      </c>
      <c r="I719" s="95" t="s">
        <v>77</v>
      </c>
      <c r="J719" s="83" t="s">
        <v>91</v>
      </c>
      <c r="K719" s="83" t="s">
        <v>267</v>
      </c>
      <c r="L719" s="95">
        <v>1</v>
      </c>
      <c r="M719" s="106" t="s">
        <v>79</v>
      </c>
      <c r="N719" s="95">
        <v>1</v>
      </c>
      <c r="O719" s="95" t="s">
        <v>385</v>
      </c>
      <c r="P719" s="83" t="s">
        <v>172</v>
      </c>
      <c r="Q719" s="83" t="s">
        <v>173</v>
      </c>
      <c r="R719" s="83" t="s">
        <v>1318</v>
      </c>
      <c r="S719" s="83" t="s">
        <v>1319</v>
      </c>
      <c r="U719" s="83">
        <v>2017</v>
      </c>
      <c r="W719" s="97" t="s">
        <v>1320</v>
      </c>
      <c r="X719" s="102">
        <v>1</v>
      </c>
      <c r="Y719" s="103">
        <f t="shared" si="11"/>
        <v>1</v>
      </c>
    </row>
    <row r="720" spans="1:25" ht="195" x14ac:dyDescent="0.2">
      <c r="A720" s="95">
        <v>4</v>
      </c>
      <c r="B720" s="105" t="s">
        <v>433</v>
      </c>
      <c r="C720" s="83" t="s">
        <v>1148</v>
      </c>
      <c r="D720" s="83" t="s">
        <v>1280</v>
      </c>
      <c r="E720" s="83" t="s">
        <v>1281</v>
      </c>
      <c r="F720" s="83" t="s">
        <v>443</v>
      </c>
      <c r="G720" s="83" t="s">
        <v>441</v>
      </c>
      <c r="H720" s="83" t="s">
        <v>1294</v>
      </c>
      <c r="I720" s="95" t="s">
        <v>77</v>
      </c>
      <c r="J720" s="83" t="s">
        <v>91</v>
      </c>
      <c r="K720" s="83" t="s">
        <v>271</v>
      </c>
      <c r="L720" s="95">
        <v>1</v>
      </c>
      <c r="M720" s="106" t="s">
        <v>79</v>
      </c>
      <c r="N720" s="95">
        <v>1</v>
      </c>
      <c r="O720" s="95" t="s">
        <v>375</v>
      </c>
      <c r="P720" s="83" t="s">
        <v>272</v>
      </c>
      <c r="Q720" s="83" t="s">
        <v>128</v>
      </c>
      <c r="U720" s="83">
        <v>2016</v>
      </c>
      <c r="V720" s="96" t="s">
        <v>81</v>
      </c>
      <c r="W720" s="97" t="s">
        <v>1321</v>
      </c>
      <c r="X720" s="102">
        <v>1</v>
      </c>
      <c r="Y720" s="103">
        <f t="shared" si="11"/>
        <v>1</v>
      </c>
    </row>
    <row r="721" spans="1:25" ht="150" x14ac:dyDescent="0.2">
      <c r="A721" s="95">
        <v>4</v>
      </c>
      <c r="B721" s="105" t="s">
        <v>433</v>
      </c>
      <c r="C721" s="83" t="s">
        <v>1148</v>
      </c>
      <c r="D721" s="83" t="s">
        <v>1280</v>
      </c>
      <c r="E721" s="83" t="s">
        <v>1281</v>
      </c>
      <c r="F721" s="83" t="s">
        <v>443</v>
      </c>
      <c r="G721" s="83" t="s">
        <v>441</v>
      </c>
      <c r="H721" s="83" t="s">
        <v>118</v>
      </c>
      <c r="I721" s="95" t="s">
        <v>77</v>
      </c>
      <c r="J721" s="83" t="s">
        <v>91</v>
      </c>
      <c r="K721" s="83" t="s">
        <v>175</v>
      </c>
      <c r="L721" s="95">
        <v>3</v>
      </c>
      <c r="M721" s="106" t="s">
        <v>79</v>
      </c>
      <c r="N721" s="95">
        <v>1</v>
      </c>
      <c r="O721" s="95" t="s">
        <v>375</v>
      </c>
      <c r="P721" s="83" t="s">
        <v>176</v>
      </c>
      <c r="Q721" s="83" t="s">
        <v>128</v>
      </c>
      <c r="U721" s="83">
        <v>2016</v>
      </c>
      <c r="V721" s="96" t="s">
        <v>81</v>
      </c>
      <c r="W721" s="97" t="s">
        <v>1322</v>
      </c>
      <c r="X721" s="102">
        <v>1</v>
      </c>
      <c r="Y721" s="103">
        <f t="shared" si="11"/>
        <v>3</v>
      </c>
    </row>
    <row r="722" spans="1:25" x14ac:dyDescent="0.2">
      <c r="A722" s="95">
        <v>4</v>
      </c>
      <c r="B722" s="105" t="s">
        <v>433</v>
      </c>
      <c r="C722" s="83" t="s">
        <v>1148</v>
      </c>
      <c r="D722" s="83" t="s">
        <v>1323</v>
      </c>
      <c r="E722" s="83" t="s">
        <v>1324</v>
      </c>
      <c r="F722" s="83" t="s">
        <v>443</v>
      </c>
      <c r="G722" s="83" t="s">
        <v>441</v>
      </c>
      <c r="H722" s="83" t="s">
        <v>194</v>
      </c>
      <c r="I722" s="95" t="s">
        <v>82</v>
      </c>
      <c r="J722" s="83" t="s">
        <v>147</v>
      </c>
      <c r="K722" s="83" t="s">
        <v>198</v>
      </c>
      <c r="L722" s="95">
        <v>1</v>
      </c>
      <c r="M722" s="106" t="s">
        <v>79</v>
      </c>
      <c r="N722" s="95">
        <v>1</v>
      </c>
      <c r="O722" s="95" t="s">
        <v>387</v>
      </c>
      <c r="P722" s="83" t="s">
        <v>199</v>
      </c>
      <c r="Q722" s="83" t="s">
        <v>200</v>
      </c>
      <c r="U722" s="83">
        <v>0</v>
      </c>
      <c r="V722" s="96" t="s">
        <v>81</v>
      </c>
      <c r="X722" s="102">
        <v>1</v>
      </c>
      <c r="Y722" s="103">
        <f t="shared" si="11"/>
        <v>1</v>
      </c>
    </row>
    <row r="723" spans="1:25" x14ac:dyDescent="0.2">
      <c r="A723" s="95">
        <v>4</v>
      </c>
      <c r="B723" s="105" t="s">
        <v>433</v>
      </c>
      <c r="C723" s="83" t="s">
        <v>1148</v>
      </c>
      <c r="D723" s="83" t="s">
        <v>1323</v>
      </c>
      <c r="E723" s="83" t="s">
        <v>1324</v>
      </c>
      <c r="F723" s="83" t="s">
        <v>443</v>
      </c>
      <c r="G723" s="83" t="s">
        <v>441</v>
      </c>
      <c r="H723" s="83" t="s">
        <v>194</v>
      </c>
      <c r="I723" s="95" t="s">
        <v>82</v>
      </c>
      <c r="J723" s="83" t="s">
        <v>147</v>
      </c>
      <c r="K723" s="83" t="s">
        <v>1325</v>
      </c>
      <c r="L723" s="95">
        <v>23</v>
      </c>
      <c r="M723" s="106" t="s">
        <v>79</v>
      </c>
      <c r="N723" s="95">
        <v>3</v>
      </c>
      <c r="O723" s="95" t="s">
        <v>381</v>
      </c>
      <c r="P723" s="83" t="s">
        <v>202</v>
      </c>
      <c r="Q723" s="83" t="s">
        <v>147</v>
      </c>
      <c r="U723" s="83">
        <v>0</v>
      </c>
      <c r="V723" s="96" t="s">
        <v>81</v>
      </c>
      <c r="X723" s="102">
        <v>1</v>
      </c>
      <c r="Y723" s="103">
        <f t="shared" si="11"/>
        <v>23</v>
      </c>
    </row>
    <row r="724" spans="1:25" x14ac:dyDescent="0.2">
      <c r="A724" s="95">
        <v>4</v>
      </c>
      <c r="B724" s="105" t="s">
        <v>433</v>
      </c>
      <c r="C724" s="83" t="s">
        <v>1148</v>
      </c>
      <c r="D724" s="83" t="s">
        <v>1323</v>
      </c>
      <c r="E724" s="83" t="s">
        <v>1324</v>
      </c>
      <c r="F724" s="83" t="s">
        <v>443</v>
      </c>
      <c r="G724" s="83" t="s">
        <v>441</v>
      </c>
      <c r="H724" s="83" t="s">
        <v>194</v>
      </c>
      <c r="I724" s="95" t="s">
        <v>82</v>
      </c>
      <c r="J724" s="83" t="s">
        <v>147</v>
      </c>
      <c r="K724" s="83" t="s">
        <v>201</v>
      </c>
      <c r="L724" s="95">
        <v>6</v>
      </c>
      <c r="M724" s="106" t="s">
        <v>79</v>
      </c>
      <c r="N724" s="95">
        <v>1</v>
      </c>
      <c r="O724" s="95" t="s">
        <v>381</v>
      </c>
      <c r="P724" s="83" t="s">
        <v>202</v>
      </c>
      <c r="Q724" s="83" t="s">
        <v>147</v>
      </c>
      <c r="U724" s="83">
        <v>0</v>
      </c>
      <c r="V724" s="96" t="s">
        <v>81</v>
      </c>
      <c r="X724" s="102">
        <v>1</v>
      </c>
      <c r="Y724" s="103">
        <f t="shared" si="11"/>
        <v>6</v>
      </c>
    </row>
    <row r="725" spans="1:25" ht="60" x14ac:dyDescent="0.2">
      <c r="A725" s="95">
        <v>4</v>
      </c>
      <c r="B725" s="105" t="s">
        <v>433</v>
      </c>
      <c r="C725" s="83" t="s">
        <v>1148</v>
      </c>
      <c r="D725" s="83" t="s">
        <v>1323</v>
      </c>
      <c r="E725" s="83" t="s">
        <v>1324</v>
      </c>
      <c r="F725" s="83" t="s">
        <v>443</v>
      </c>
      <c r="G725" s="83" t="s">
        <v>441</v>
      </c>
      <c r="H725" s="83" t="s">
        <v>194</v>
      </c>
      <c r="I725" s="95" t="s">
        <v>82</v>
      </c>
      <c r="J725" s="83" t="s">
        <v>147</v>
      </c>
      <c r="K725" s="83" t="s">
        <v>1326</v>
      </c>
      <c r="L725" s="95">
        <v>12</v>
      </c>
      <c r="M725" s="106" t="s">
        <v>79</v>
      </c>
      <c r="N725" s="95">
        <v>3</v>
      </c>
      <c r="O725" s="95" t="s">
        <v>381</v>
      </c>
      <c r="P725" s="83" t="s">
        <v>202</v>
      </c>
      <c r="Q725" s="83" t="s">
        <v>147</v>
      </c>
      <c r="U725" s="83">
        <v>0</v>
      </c>
      <c r="V725" s="96" t="s">
        <v>81</v>
      </c>
      <c r="W725" s="97" t="s">
        <v>1327</v>
      </c>
      <c r="X725" s="102">
        <v>1</v>
      </c>
      <c r="Y725" s="103">
        <f t="shared" si="11"/>
        <v>12</v>
      </c>
    </row>
    <row r="726" spans="1:25" x14ac:dyDescent="0.2">
      <c r="A726" s="95">
        <v>4</v>
      </c>
      <c r="B726" s="105" t="s">
        <v>445</v>
      </c>
      <c r="C726" s="83" t="s">
        <v>1328</v>
      </c>
      <c r="D726" s="83" t="s">
        <v>1329</v>
      </c>
      <c r="E726" s="83" t="s">
        <v>1330</v>
      </c>
      <c r="F726" s="83" t="s">
        <v>447</v>
      </c>
      <c r="G726" s="83" t="s">
        <v>449</v>
      </c>
      <c r="H726" s="83" t="s">
        <v>1331</v>
      </c>
      <c r="I726" s="95" t="s">
        <v>77</v>
      </c>
      <c r="J726" s="83" t="s">
        <v>91</v>
      </c>
      <c r="K726" s="83" t="s">
        <v>278</v>
      </c>
      <c r="L726" s="95">
        <v>1</v>
      </c>
      <c r="M726" s="106" t="s">
        <v>79</v>
      </c>
      <c r="N726" s="95">
        <v>1</v>
      </c>
      <c r="O726" s="95" t="s">
        <v>389</v>
      </c>
      <c r="P726" s="83" t="s">
        <v>279</v>
      </c>
      <c r="Q726" s="83" t="s">
        <v>280</v>
      </c>
      <c r="R726" s="83" t="s">
        <v>208</v>
      </c>
      <c r="S726" s="83" t="s">
        <v>208</v>
      </c>
      <c r="T726" s="83" t="s">
        <v>208</v>
      </c>
      <c r="U726" s="83">
        <v>0</v>
      </c>
      <c r="X726" s="102">
        <v>1</v>
      </c>
      <c r="Y726" s="103">
        <f t="shared" si="11"/>
        <v>1</v>
      </c>
    </row>
    <row r="727" spans="1:25" x14ac:dyDescent="0.2">
      <c r="A727" s="95">
        <v>4</v>
      </c>
      <c r="B727" s="105" t="s">
        <v>445</v>
      </c>
      <c r="C727" s="83" t="s">
        <v>1328</v>
      </c>
      <c r="D727" s="83" t="s">
        <v>1329</v>
      </c>
      <c r="E727" s="83" t="s">
        <v>1330</v>
      </c>
      <c r="F727" s="83" t="s">
        <v>447</v>
      </c>
      <c r="G727" s="83" t="s">
        <v>449</v>
      </c>
      <c r="H727" s="83" t="s">
        <v>1332</v>
      </c>
      <c r="I727" s="95" t="s">
        <v>82</v>
      </c>
      <c r="J727" s="83" t="s">
        <v>78</v>
      </c>
      <c r="K727" s="83" t="s">
        <v>83</v>
      </c>
      <c r="L727" s="95">
        <v>1</v>
      </c>
      <c r="M727" s="106" t="s">
        <v>79</v>
      </c>
      <c r="N727" s="95">
        <v>1</v>
      </c>
      <c r="O727" s="95" t="s">
        <v>362</v>
      </c>
      <c r="P727" s="83" t="s">
        <v>84</v>
      </c>
      <c r="Q727" s="83" t="s">
        <v>85</v>
      </c>
      <c r="U727" s="83">
        <v>0</v>
      </c>
      <c r="X727" s="102">
        <v>1</v>
      </c>
      <c r="Y727" s="103">
        <f t="shared" si="11"/>
        <v>1</v>
      </c>
    </row>
    <row r="728" spans="1:25" x14ac:dyDescent="0.2">
      <c r="A728" s="95">
        <v>4</v>
      </c>
      <c r="B728" s="105" t="s">
        <v>445</v>
      </c>
      <c r="C728" s="83" t="s">
        <v>1328</v>
      </c>
      <c r="D728" s="83" t="s">
        <v>1329</v>
      </c>
      <c r="E728" s="83" t="s">
        <v>1330</v>
      </c>
      <c r="F728" s="83" t="s">
        <v>447</v>
      </c>
      <c r="G728" s="83" t="s">
        <v>449</v>
      </c>
      <c r="H728" s="83" t="s">
        <v>86</v>
      </c>
      <c r="I728" s="95" t="s">
        <v>77</v>
      </c>
      <c r="J728" s="83" t="s">
        <v>87</v>
      </c>
      <c r="K728" s="83" t="s">
        <v>1333</v>
      </c>
      <c r="L728" s="95">
        <v>1</v>
      </c>
      <c r="M728" s="106" t="s">
        <v>79</v>
      </c>
      <c r="N728" s="95">
        <v>3</v>
      </c>
      <c r="O728" s="95" t="s">
        <v>365</v>
      </c>
      <c r="P728" s="83" t="s">
        <v>330</v>
      </c>
      <c r="Q728" s="83" t="s">
        <v>90</v>
      </c>
      <c r="R728" s="83" t="s">
        <v>673</v>
      </c>
      <c r="S728" s="83" t="s">
        <v>1334</v>
      </c>
      <c r="T728" s="83" t="s">
        <v>1335</v>
      </c>
      <c r="U728" s="83">
        <v>2008</v>
      </c>
      <c r="X728" s="102">
        <v>1</v>
      </c>
      <c r="Y728" s="103">
        <f t="shared" si="11"/>
        <v>1</v>
      </c>
    </row>
    <row r="729" spans="1:25" x14ac:dyDescent="0.2">
      <c r="A729" s="95">
        <v>4</v>
      </c>
      <c r="B729" s="105" t="s">
        <v>445</v>
      </c>
      <c r="C729" s="83" t="s">
        <v>1328</v>
      </c>
      <c r="D729" s="83" t="s">
        <v>1329</v>
      </c>
      <c r="E729" s="83" t="s">
        <v>1330</v>
      </c>
      <c r="F729" s="83" t="s">
        <v>447</v>
      </c>
      <c r="G729" s="83" t="s">
        <v>449</v>
      </c>
      <c r="H729" s="83" t="s">
        <v>211</v>
      </c>
      <c r="I729" s="95" t="s">
        <v>77</v>
      </c>
      <c r="J729" s="83" t="s">
        <v>87</v>
      </c>
      <c r="K729" s="83" t="s">
        <v>1336</v>
      </c>
      <c r="L729" s="95">
        <v>1</v>
      </c>
      <c r="M729" s="106" t="s">
        <v>79</v>
      </c>
      <c r="N729" s="95">
        <v>2</v>
      </c>
      <c r="O729" s="95" t="s">
        <v>365</v>
      </c>
      <c r="P729" s="83" t="s">
        <v>1337</v>
      </c>
      <c r="Q729" s="83" t="s">
        <v>90</v>
      </c>
      <c r="R729" s="83" t="s">
        <v>673</v>
      </c>
      <c r="S729" s="83" t="s">
        <v>1338</v>
      </c>
      <c r="T729" s="83" t="s">
        <v>1339</v>
      </c>
      <c r="U729" s="83">
        <v>2011</v>
      </c>
      <c r="X729" s="102">
        <v>1</v>
      </c>
      <c r="Y729" s="103">
        <f t="shared" si="11"/>
        <v>1</v>
      </c>
    </row>
    <row r="730" spans="1:25" ht="90" x14ac:dyDescent="0.2">
      <c r="A730" s="95">
        <v>4</v>
      </c>
      <c r="B730" s="105" t="s">
        <v>445</v>
      </c>
      <c r="C730" s="83" t="s">
        <v>1328</v>
      </c>
      <c r="D730" s="83" t="s">
        <v>1329</v>
      </c>
      <c r="E730" s="83" t="s">
        <v>1330</v>
      </c>
      <c r="F730" s="83" t="s">
        <v>447</v>
      </c>
      <c r="G730" s="83" t="s">
        <v>449</v>
      </c>
      <c r="H730" s="83" t="s">
        <v>118</v>
      </c>
      <c r="I730" s="95" t="s">
        <v>77</v>
      </c>
      <c r="J730" s="83" t="s">
        <v>91</v>
      </c>
      <c r="K730" s="83" t="s">
        <v>209</v>
      </c>
      <c r="L730" s="95">
        <v>1</v>
      </c>
      <c r="M730" s="106" t="s">
        <v>116</v>
      </c>
      <c r="N730" s="95">
        <v>2</v>
      </c>
      <c r="O730" s="95" t="s">
        <v>365</v>
      </c>
      <c r="P730" s="83" t="s">
        <v>210</v>
      </c>
      <c r="Q730" s="83" t="s">
        <v>90</v>
      </c>
      <c r="U730" s="83">
        <v>0</v>
      </c>
      <c r="W730" s="97" t="s">
        <v>1340</v>
      </c>
      <c r="X730" s="102">
        <v>1</v>
      </c>
      <c r="Y730" s="103">
        <f t="shared" si="11"/>
        <v>1</v>
      </c>
    </row>
    <row r="731" spans="1:25" x14ac:dyDescent="0.2">
      <c r="A731" s="95">
        <v>4</v>
      </c>
      <c r="B731" s="105" t="s">
        <v>445</v>
      </c>
      <c r="C731" s="83" t="s">
        <v>1328</v>
      </c>
      <c r="D731" s="83" t="s">
        <v>1329</v>
      </c>
      <c r="E731" s="83" t="s">
        <v>1330</v>
      </c>
      <c r="F731" s="83" t="s">
        <v>447</v>
      </c>
      <c r="G731" s="83" t="s">
        <v>449</v>
      </c>
      <c r="H731" s="83" t="s">
        <v>118</v>
      </c>
      <c r="I731" s="95" t="s">
        <v>77</v>
      </c>
      <c r="J731" s="83" t="s">
        <v>91</v>
      </c>
      <c r="K731" s="83" t="s">
        <v>1341</v>
      </c>
      <c r="L731" s="95">
        <v>1</v>
      </c>
      <c r="M731" s="106" t="s">
        <v>79</v>
      </c>
      <c r="N731" s="95">
        <v>2</v>
      </c>
      <c r="O731" s="95" t="s">
        <v>365</v>
      </c>
      <c r="P731" s="83" t="s">
        <v>1342</v>
      </c>
      <c r="Q731" s="83" t="s">
        <v>90</v>
      </c>
      <c r="U731" s="83">
        <v>0</v>
      </c>
      <c r="W731" s="97" t="s">
        <v>1343</v>
      </c>
      <c r="X731" s="102">
        <v>1</v>
      </c>
      <c r="Y731" s="103">
        <f t="shared" si="11"/>
        <v>1</v>
      </c>
    </row>
    <row r="732" spans="1:25" x14ac:dyDescent="0.2">
      <c r="A732" s="95">
        <v>4</v>
      </c>
      <c r="B732" s="105" t="s">
        <v>445</v>
      </c>
      <c r="C732" s="83" t="s">
        <v>1328</v>
      </c>
      <c r="D732" s="83" t="s">
        <v>1329</v>
      </c>
      <c r="E732" s="83" t="s">
        <v>1330</v>
      </c>
      <c r="F732" s="83" t="s">
        <v>447</v>
      </c>
      <c r="G732" s="83" t="s">
        <v>449</v>
      </c>
      <c r="H732" s="83" t="s">
        <v>86</v>
      </c>
      <c r="I732" s="95" t="s">
        <v>77</v>
      </c>
      <c r="J732" s="83" t="s">
        <v>87</v>
      </c>
      <c r="K732" s="83" t="s">
        <v>247</v>
      </c>
      <c r="L732" s="95">
        <v>1</v>
      </c>
      <c r="M732" s="106" t="s">
        <v>79</v>
      </c>
      <c r="N732" s="95">
        <v>1</v>
      </c>
      <c r="O732" s="95" t="s">
        <v>365</v>
      </c>
      <c r="P732" s="83" t="s">
        <v>248</v>
      </c>
      <c r="Q732" s="83" t="s">
        <v>90</v>
      </c>
      <c r="U732" s="83">
        <v>2018</v>
      </c>
      <c r="W732" s="97" t="s">
        <v>1344</v>
      </c>
      <c r="X732" s="102">
        <v>1</v>
      </c>
      <c r="Y732" s="103">
        <f t="shared" si="11"/>
        <v>1</v>
      </c>
    </row>
    <row r="733" spans="1:25" x14ac:dyDescent="0.2">
      <c r="A733" s="95">
        <v>4</v>
      </c>
      <c r="B733" s="105" t="s">
        <v>445</v>
      </c>
      <c r="C733" s="83" t="s">
        <v>1328</v>
      </c>
      <c r="D733" s="83" t="s">
        <v>1329</v>
      </c>
      <c r="E733" s="83" t="s">
        <v>1330</v>
      </c>
      <c r="F733" s="83" t="s">
        <v>447</v>
      </c>
      <c r="G733" s="83" t="s">
        <v>449</v>
      </c>
      <c r="H733" s="83" t="s">
        <v>86</v>
      </c>
      <c r="I733" s="95" t="s">
        <v>77</v>
      </c>
      <c r="J733" s="83" t="s">
        <v>87</v>
      </c>
      <c r="K733" s="83" t="s">
        <v>251</v>
      </c>
      <c r="L733" s="95">
        <v>1</v>
      </c>
      <c r="M733" s="106" t="s">
        <v>79</v>
      </c>
      <c r="N733" s="95">
        <v>1</v>
      </c>
      <c r="O733" s="95" t="s">
        <v>365</v>
      </c>
      <c r="P733" s="83" t="s">
        <v>252</v>
      </c>
      <c r="Q733" s="83" t="s">
        <v>90</v>
      </c>
      <c r="U733" s="83">
        <v>2018</v>
      </c>
      <c r="W733" s="97" t="s">
        <v>1345</v>
      </c>
      <c r="X733" s="102">
        <v>1</v>
      </c>
      <c r="Y733" s="103">
        <f t="shared" si="11"/>
        <v>1</v>
      </c>
    </row>
    <row r="734" spans="1:25" x14ac:dyDescent="0.2">
      <c r="A734" s="95">
        <v>4</v>
      </c>
      <c r="B734" s="105" t="s">
        <v>445</v>
      </c>
      <c r="C734" s="83" t="s">
        <v>1328</v>
      </c>
      <c r="D734" s="83" t="s">
        <v>1329</v>
      </c>
      <c r="E734" s="83" t="s">
        <v>1330</v>
      </c>
      <c r="F734" s="83" t="s">
        <v>447</v>
      </c>
      <c r="G734" s="83" t="s">
        <v>449</v>
      </c>
      <c r="H734" s="83" t="s">
        <v>86</v>
      </c>
      <c r="I734" s="95" t="s">
        <v>77</v>
      </c>
      <c r="J734" s="83" t="s">
        <v>87</v>
      </c>
      <c r="K734" s="83" t="s">
        <v>251</v>
      </c>
      <c r="L734" s="95">
        <v>1</v>
      </c>
      <c r="M734" s="106" t="s">
        <v>79</v>
      </c>
      <c r="N734" s="95">
        <v>1</v>
      </c>
      <c r="O734" s="95" t="s">
        <v>365</v>
      </c>
      <c r="P734" s="83" t="s">
        <v>252</v>
      </c>
      <c r="Q734" s="83" t="s">
        <v>90</v>
      </c>
      <c r="U734" s="83">
        <v>2018</v>
      </c>
      <c r="W734" s="97" t="s">
        <v>1346</v>
      </c>
      <c r="X734" s="102">
        <v>1</v>
      </c>
      <c r="Y734" s="103">
        <f t="shared" si="11"/>
        <v>1</v>
      </c>
    </row>
    <row r="735" spans="1:25" x14ac:dyDescent="0.2">
      <c r="A735" s="95">
        <v>4</v>
      </c>
      <c r="B735" s="105" t="s">
        <v>445</v>
      </c>
      <c r="C735" s="83" t="s">
        <v>1328</v>
      </c>
      <c r="D735" s="83" t="s">
        <v>1329</v>
      </c>
      <c r="E735" s="83" t="s">
        <v>1330</v>
      </c>
      <c r="F735" s="83" t="s">
        <v>447</v>
      </c>
      <c r="G735" s="83" t="s">
        <v>449</v>
      </c>
      <c r="H735" s="83" t="s">
        <v>211</v>
      </c>
      <c r="I735" s="95" t="s">
        <v>77</v>
      </c>
      <c r="J735" s="83" t="s">
        <v>87</v>
      </c>
      <c r="K735" s="83" t="s">
        <v>95</v>
      </c>
      <c r="L735" s="95">
        <v>1</v>
      </c>
      <c r="M735" s="106" t="s">
        <v>79</v>
      </c>
      <c r="N735" s="95">
        <v>2</v>
      </c>
      <c r="O735" s="95" t="s">
        <v>365</v>
      </c>
      <c r="P735" s="83" t="s">
        <v>96</v>
      </c>
      <c r="Q735" s="83" t="s">
        <v>90</v>
      </c>
      <c r="U735" s="83">
        <v>2011</v>
      </c>
      <c r="W735" s="97" t="s">
        <v>1347</v>
      </c>
      <c r="X735" s="102">
        <v>1</v>
      </c>
      <c r="Y735" s="103">
        <f t="shared" si="11"/>
        <v>1</v>
      </c>
    </row>
    <row r="736" spans="1:25" x14ac:dyDescent="0.2">
      <c r="A736" s="95">
        <v>4</v>
      </c>
      <c r="B736" s="105" t="s">
        <v>445</v>
      </c>
      <c r="C736" s="83" t="s">
        <v>1328</v>
      </c>
      <c r="D736" s="83" t="s">
        <v>1329</v>
      </c>
      <c r="E736" s="83" t="s">
        <v>1330</v>
      </c>
      <c r="F736" s="83" t="s">
        <v>447</v>
      </c>
      <c r="G736" s="83" t="s">
        <v>449</v>
      </c>
      <c r="H736" s="83" t="s">
        <v>100</v>
      </c>
      <c r="I736" s="95" t="s">
        <v>77</v>
      </c>
      <c r="J736" s="83" t="s">
        <v>87</v>
      </c>
      <c r="K736" s="83" t="s">
        <v>101</v>
      </c>
      <c r="L736" s="95">
        <v>3</v>
      </c>
      <c r="M736" s="106" t="s">
        <v>79</v>
      </c>
      <c r="N736" s="95">
        <v>0</v>
      </c>
      <c r="O736" s="95" t="s">
        <v>365</v>
      </c>
      <c r="P736" s="83" t="s">
        <v>102</v>
      </c>
      <c r="Q736" s="83" t="s">
        <v>90</v>
      </c>
      <c r="U736" s="83">
        <v>0</v>
      </c>
      <c r="X736" s="102">
        <v>1</v>
      </c>
      <c r="Y736" s="103">
        <f t="shared" si="11"/>
        <v>3</v>
      </c>
    </row>
    <row r="737" spans="1:25" x14ac:dyDescent="0.2">
      <c r="A737" s="95">
        <v>4</v>
      </c>
      <c r="B737" s="105" t="s">
        <v>445</v>
      </c>
      <c r="C737" s="83" t="s">
        <v>1328</v>
      </c>
      <c r="D737" s="83" t="s">
        <v>1329</v>
      </c>
      <c r="E737" s="83" t="s">
        <v>1330</v>
      </c>
      <c r="F737" s="83" t="s">
        <v>447</v>
      </c>
      <c r="G737" s="83" t="s">
        <v>449</v>
      </c>
      <c r="H737" s="83" t="s">
        <v>118</v>
      </c>
      <c r="I737" s="95" t="s">
        <v>77</v>
      </c>
      <c r="J737" s="83" t="s">
        <v>91</v>
      </c>
      <c r="K737" s="83" t="s">
        <v>192</v>
      </c>
      <c r="L737" s="95">
        <v>8</v>
      </c>
      <c r="M737" s="106" t="s">
        <v>79</v>
      </c>
      <c r="N737" s="95">
        <v>3</v>
      </c>
      <c r="O737" s="95" t="s">
        <v>369</v>
      </c>
      <c r="P737" s="83" t="s">
        <v>193</v>
      </c>
      <c r="Q737" s="83" t="s">
        <v>105</v>
      </c>
      <c r="U737" s="83">
        <v>2008</v>
      </c>
      <c r="X737" s="102">
        <v>1</v>
      </c>
      <c r="Y737" s="103">
        <f t="shared" si="11"/>
        <v>8</v>
      </c>
    </row>
    <row r="738" spans="1:25" ht="30" x14ac:dyDescent="0.2">
      <c r="A738" s="95">
        <v>4</v>
      </c>
      <c r="B738" s="105" t="s">
        <v>445</v>
      </c>
      <c r="C738" s="83" t="s">
        <v>1328</v>
      </c>
      <c r="D738" s="83" t="s">
        <v>1329</v>
      </c>
      <c r="E738" s="83" t="s">
        <v>1330</v>
      </c>
      <c r="F738" s="83" t="s">
        <v>447</v>
      </c>
      <c r="G738" s="83" t="s">
        <v>449</v>
      </c>
      <c r="H738" s="83" t="s">
        <v>1331</v>
      </c>
      <c r="I738" s="95" t="s">
        <v>77</v>
      </c>
      <c r="J738" s="83" t="s">
        <v>91</v>
      </c>
      <c r="K738" s="83" t="s">
        <v>288</v>
      </c>
      <c r="L738" s="95">
        <v>1</v>
      </c>
      <c r="M738" s="106" t="s">
        <v>79</v>
      </c>
      <c r="N738" s="95">
        <v>3</v>
      </c>
      <c r="O738" s="95" t="s">
        <v>369</v>
      </c>
      <c r="P738" s="83" t="s">
        <v>253</v>
      </c>
      <c r="Q738" s="83" t="s">
        <v>105</v>
      </c>
      <c r="U738" s="83">
        <v>2008</v>
      </c>
      <c r="W738" s="97" t="s">
        <v>1348</v>
      </c>
      <c r="X738" s="102">
        <v>1</v>
      </c>
      <c r="Y738" s="103">
        <f t="shared" si="11"/>
        <v>1</v>
      </c>
    </row>
    <row r="739" spans="1:25" ht="30" x14ac:dyDescent="0.2">
      <c r="A739" s="95">
        <v>4</v>
      </c>
      <c r="B739" s="105" t="s">
        <v>445</v>
      </c>
      <c r="C739" s="83" t="s">
        <v>1328</v>
      </c>
      <c r="D739" s="83" t="s">
        <v>1329</v>
      </c>
      <c r="E739" s="83" t="s">
        <v>1330</v>
      </c>
      <c r="F739" s="83" t="s">
        <v>447</v>
      </c>
      <c r="G739" s="83" t="s">
        <v>449</v>
      </c>
      <c r="H739" s="83" t="s">
        <v>1331</v>
      </c>
      <c r="I739" s="95" t="s">
        <v>77</v>
      </c>
      <c r="J739" s="83" t="s">
        <v>91</v>
      </c>
      <c r="K739" s="83" t="s">
        <v>823</v>
      </c>
      <c r="L739" s="95">
        <v>1</v>
      </c>
      <c r="M739" s="106" t="s">
        <v>79</v>
      </c>
      <c r="N739" s="95">
        <v>3</v>
      </c>
      <c r="O739" s="95" t="s">
        <v>369</v>
      </c>
      <c r="P739" s="83" t="s">
        <v>824</v>
      </c>
      <c r="Q739" s="83" t="s">
        <v>105</v>
      </c>
      <c r="U739" s="83">
        <v>2008</v>
      </c>
      <c r="W739" s="97" t="s">
        <v>1349</v>
      </c>
      <c r="X739" s="102">
        <v>1</v>
      </c>
      <c r="Y739" s="103">
        <f t="shared" si="11"/>
        <v>1</v>
      </c>
    </row>
    <row r="740" spans="1:25" x14ac:dyDescent="0.2">
      <c r="A740" s="95">
        <v>4</v>
      </c>
      <c r="B740" s="105" t="s">
        <v>445</v>
      </c>
      <c r="C740" s="83" t="s">
        <v>1328</v>
      </c>
      <c r="D740" s="83" t="s">
        <v>1329</v>
      </c>
      <c r="E740" s="83" t="s">
        <v>1330</v>
      </c>
      <c r="F740" s="83" t="s">
        <v>447</v>
      </c>
      <c r="G740" s="83" t="s">
        <v>449</v>
      </c>
      <c r="H740" s="83" t="s">
        <v>1331</v>
      </c>
      <c r="I740" s="95" t="s">
        <v>77</v>
      </c>
      <c r="J740" s="83" t="s">
        <v>91</v>
      </c>
      <c r="K740" s="83" t="s">
        <v>212</v>
      </c>
      <c r="L740" s="95">
        <v>1</v>
      </c>
      <c r="M740" s="106" t="s">
        <v>79</v>
      </c>
      <c r="N740" s="95">
        <v>2</v>
      </c>
      <c r="O740" s="95" t="s">
        <v>369</v>
      </c>
      <c r="P740" s="83" t="s">
        <v>213</v>
      </c>
      <c r="Q740" s="83" t="s">
        <v>105</v>
      </c>
      <c r="U740" s="83">
        <v>2016</v>
      </c>
      <c r="W740" s="97" t="s">
        <v>1350</v>
      </c>
      <c r="X740" s="102">
        <v>1</v>
      </c>
      <c r="Y740" s="103">
        <f t="shared" si="11"/>
        <v>1</v>
      </c>
    </row>
    <row r="741" spans="1:25" x14ac:dyDescent="0.2">
      <c r="A741" s="95">
        <v>4</v>
      </c>
      <c r="B741" s="105" t="s">
        <v>445</v>
      </c>
      <c r="C741" s="83" t="s">
        <v>1328</v>
      </c>
      <c r="D741" s="83" t="s">
        <v>1329</v>
      </c>
      <c r="E741" s="83" t="s">
        <v>1330</v>
      </c>
      <c r="F741" s="83" t="s">
        <v>447</v>
      </c>
      <c r="G741" s="83" t="s">
        <v>449</v>
      </c>
      <c r="H741" s="83" t="s">
        <v>1331</v>
      </c>
      <c r="I741" s="95" t="s">
        <v>77</v>
      </c>
      <c r="J741" s="83" t="s">
        <v>91</v>
      </c>
      <c r="K741" s="83" t="s">
        <v>231</v>
      </c>
      <c r="L741" s="95">
        <v>4</v>
      </c>
      <c r="M741" s="106" t="s">
        <v>79</v>
      </c>
      <c r="N741" s="95">
        <v>1</v>
      </c>
      <c r="O741" s="95" t="s">
        <v>369</v>
      </c>
      <c r="P741" s="83" t="s">
        <v>232</v>
      </c>
      <c r="Q741" s="83" t="s">
        <v>105</v>
      </c>
      <c r="U741" s="83">
        <v>2019</v>
      </c>
      <c r="W741" s="97" t="s">
        <v>1351</v>
      </c>
      <c r="X741" s="102">
        <v>1</v>
      </c>
      <c r="Y741" s="103">
        <f t="shared" si="11"/>
        <v>4</v>
      </c>
    </row>
    <row r="742" spans="1:25" ht="30" x14ac:dyDescent="0.2">
      <c r="A742" s="95">
        <v>4</v>
      </c>
      <c r="B742" s="105" t="s">
        <v>445</v>
      </c>
      <c r="C742" s="83" t="s">
        <v>1328</v>
      </c>
      <c r="D742" s="83" t="s">
        <v>1329</v>
      </c>
      <c r="E742" s="83" t="s">
        <v>1330</v>
      </c>
      <c r="F742" s="83" t="s">
        <v>447</v>
      </c>
      <c r="G742" s="83" t="s">
        <v>449</v>
      </c>
      <c r="H742" s="83" t="s">
        <v>1331</v>
      </c>
      <c r="I742" s="95" t="s">
        <v>77</v>
      </c>
      <c r="J742" s="83" t="s">
        <v>91</v>
      </c>
      <c r="K742" s="83" t="s">
        <v>239</v>
      </c>
      <c r="L742" s="95">
        <v>1</v>
      </c>
      <c r="M742" s="106" t="s">
        <v>79</v>
      </c>
      <c r="N742" s="95">
        <v>3</v>
      </c>
      <c r="O742" s="95" t="s">
        <v>369</v>
      </c>
      <c r="P742" s="83" t="s">
        <v>240</v>
      </c>
      <c r="Q742" s="83" t="s">
        <v>105</v>
      </c>
      <c r="U742" s="83">
        <v>2009</v>
      </c>
      <c r="V742" s="96" t="s">
        <v>81</v>
      </c>
      <c r="W742" s="97" t="s">
        <v>1352</v>
      </c>
      <c r="X742" s="102">
        <v>1</v>
      </c>
      <c r="Y742" s="103">
        <f t="shared" si="11"/>
        <v>1</v>
      </c>
    </row>
    <row r="743" spans="1:25" ht="30" x14ac:dyDescent="0.2">
      <c r="A743" s="95">
        <v>4</v>
      </c>
      <c r="B743" s="105" t="s">
        <v>445</v>
      </c>
      <c r="C743" s="83" t="s">
        <v>1328</v>
      </c>
      <c r="D743" s="83" t="s">
        <v>1329</v>
      </c>
      <c r="E743" s="83" t="s">
        <v>1330</v>
      </c>
      <c r="F743" s="83" t="s">
        <v>447</v>
      </c>
      <c r="G743" s="83" t="s">
        <v>449</v>
      </c>
      <c r="H743" s="83" t="s">
        <v>1331</v>
      </c>
      <c r="I743" s="95" t="s">
        <v>77</v>
      </c>
      <c r="J743" s="83" t="s">
        <v>91</v>
      </c>
      <c r="K743" s="83" t="s">
        <v>111</v>
      </c>
      <c r="L743" s="95">
        <v>1</v>
      </c>
      <c r="M743" s="106" t="s">
        <v>79</v>
      </c>
      <c r="N743" s="95">
        <v>3</v>
      </c>
      <c r="O743" s="95" t="s">
        <v>369</v>
      </c>
      <c r="P743" s="83" t="s">
        <v>112</v>
      </c>
      <c r="Q743" s="83" t="s">
        <v>105</v>
      </c>
      <c r="U743" s="83">
        <v>2008</v>
      </c>
      <c r="V743" s="96" t="s">
        <v>81</v>
      </c>
      <c r="W743" s="97" t="s">
        <v>1353</v>
      </c>
      <c r="X743" s="102">
        <v>1</v>
      </c>
      <c r="Y743" s="103">
        <f t="shared" si="11"/>
        <v>1</v>
      </c>
    </row>
    <row r="744" spans="1:25" ht="30" x14ac:dyDescent="0.2">
      <c r="A744" s="95">
        <v>4</v>
      </c>
      <c r="B744" s="105" t="s">
        <v>445</v>
      </c>
      <c r="C744" s="83" t="s">
        <v>1328</v>
      </c>
      <c r="D744" s="83" t="s">
        <v>1329</v>
      </c>
      <c r="E744" s="83" t="s">
        <v>1330</v>
      </c>
      <c r="F744" s="83" t="s">
        <v>447</v>
      </c>
      <c r="G744" s="83" t="s">
        <v>449</v>
      </c>
      <c r="H744" s="83" t="s">
        <v>1331</v>
      </c>
      <c r="I744" s="95" t="s">
        <v>77</v>
      </c>
      <c r="J744" s="83" t="s">
        <v>91</v>
      </c>
      <c r="K744" s="83" t="s">
        <v>113</v>
      </c>
      <c r="L744" s="95">
        <v>1</v>
      </c>
      <c r="M744" s="106" t="s">
        <v>79</v>
      </c>
      <c r="N744" s="95">
        <v>3</v>
      </c>
      <c r="O744" s="95" t="s">
        <v>369</v>
      </c>
      <c r="P744" s="83" t="s">
        <v>114</v>
      </c>
      <c r="Q744" s="83" t="s">
        <v>105</v>
      </c>
      <c r="U744" s="83">
        <v>2012</v>
      </c>
      <c r="V744" s="96" t="s">
        <v>81</v>
      </c>
      <c r="W744" s="97" t="s">
        <v>1354</v>
      </c>
      <c r="X744" s="102">
        <v>1</v>
      </c>
      <c r="Y744" s="103">
        <f t="shared" si="11"/>
        <v>1</v>
      </c>
    </row>
    <row r="745" spans="1:25" x14ac:dyDescent="0.2">
      <c r="A745" s="95">
        <v>4</v>
      </c>
      <c r="B745" s="105" t="s">
        <v>445</v>
      </c>
      <c r="C745" s="83" t="s">
        <v>1328</v>
      </c>
      <c r="D745" s="83" t="s">
        <v>1329</v>
      </c>
      <c r="E745" s="83" t="s">
        <v>1330</v>
      </c>
      <c r="F745" s="83" t="s">
        <v>447</v>
      </c>
      <c r="G745" s="83" t="s">
        <v>449</v>
      </c>
      <c r="H745" s="83" t="s">
        <v>118</v>
      </c>
      <c r="I745" s="95" t="s">
        <v>77</v>
      </c>
      <c r="J745" s="83" t="s">
        <v>91</v>
      </c>
      <c r="K745" s="83" t="s">
        <v>119</v>
      </c>
      <c r="L745" s="95">
        <v>1</v>
      </c>
      <c r="M745" s="106" t="s">
        <v>116</v>
      </c>
      <c r="N745" s="95">
        <v>1</v>
      </c>
      <c r="O745" s="95" t="s">
        <v>369</v>
      </c>
      <c r="P745" s="83" t="s">
        <v>120</v>
      </c>
      <c r="Q745" s="83" t="s">
        <v>105</v>
      </c>
      <c r="U745" s="83">
        <v>0</v>
      </c>
      <c r="X745" s="102">
        <v>1</v>
      </c>
      <c r="Y745" s="103">
        <f t="shared" si="11"/>
        <v>1</v>
      </c>
    </row>
    <row r="746" spans="1:25" x14ac:dyDescent="0.2">
      <c r="A746" s="95">
        <v>4</v>
      </c>
      <c r="B746" s="105" t="s">
        <v>445</v>
      </c>
      <c r="C746" s="83" t="s">
        <v>1328</v>
      </c>
      <c r="D746" s="83" t="s">
        <v>1329</v>
      </c>
      <c r="E746" s="83" t="s">
        <v>1330</v>
      </c>
      <c r="F746" s="83" t="s">
        <v>447</v>
      </c>
      <c r="G746" s="83" t="s">
        <v>449</v>
      </c>
      <c r="H746" s="83" t="s">
        <v>118</v>
      </c>
      <c r="I746" s="95" t="s">
        <v>77</v>
      </c>
      <c r="J746" s="83" t="s">
        <v>91</v>
      </c>
      <c r="K746" s="83" t="s">
        <v>317</v>
      </c>
      <c r="L746" s="95">
        <v>1</v>
      </c>
      <c r="M746" s="106" t="s">
        <v>116</v>
      </c>
      <c r="N746" s="95">
        <v>1</v>
      </c>
      <c r="O746" s="95" t="s">
        <v>374</v>
      </c>
      <c r="P746" s="83" t="s">
        <v>318</v>
      </c>
      <c r="Q746" s="83" t="s">
        <v>121</v>
      </c>
      <c r="U746" s="83">
        <v>0</v>
      </c>
      <c r="X746" s="102">
        <v>1</v>
      </c>
      <c r="Y746" s="103">
        <f t="shared" si="11"/>
        <v>1</v>
      </c>
    </row>
    <row r="747" spans="1:25" x14ac:dyDescent="0.2">
      <c r="A747" s="95">
        <v>4</v>
      </c>
      <c r="B747" s="105" t="s">
        <v>445</v>
      </c>
      <c r="C747" s="83" t="s">
        <v>1328</v>
      </c>
      <c r="D747" s="83" t="s">
        <v>1329</v>
      </c>
      <c r="E747" s="83" t="s">
        <v>1330</v>
      </c>
      <c r="F747" s="83" t="s">
        <v>447</v>
      </c>
      <c r="G747" s="83" t="s">
        <v>449</v>
      </c>
      <c r="H747" s="83" t="s">
        <v>1355</v>
      </c>
      <c r="I747" s="95" t="s">
        <v>77</v>
      </c>
      <c r="J747" s="83" t="s">
        <v>91</v>
      </c>
      <c r="K747" s="83" t="s">
        <v>1356</v>
      </c>
      <c r="L747" s="95">
        <v>1</v>
      </c>
      <c r="M747" s="106" t="s">
        <v>79</v>
      </c>
      <c r="N747" s="95">
        <v>2</v>
      </c>
      <c r="O747" s="95" t="s">
        <v>374</v>
      </c>
      <c r="P747" s="83" t="s">
        <v>1357</v>
      </c>
      <c r="Q747" s="83" t="s">
        <v>121</v>
      </c>
      <c r="R747" s="83" t="s">
        <v>1358</v>
      </c>
      <c r="S747" s="83" t="s">
        <v>1359</v>
      </c>
      <c r="T747" s="83" t="s">
        <v>208</v>
      </c>
      <c r="U747" s="83">
        <v>2012</v>
      </c>
      <c r="W747" s="97" t="s">
        <v>1360</v>
      </c>
      <c r="X747" s="102">
        <v>1</v>
      </c>
      <c r="Y747" s="103">
        <f t="shared" si="11"/>
        <v>1</v>
      </c>
    </row>
    <row r="748" spans="1:25" x14ac:dyDescent="0.2">
      <c r="A748" s="95">
        <v>4</v>
      </c>
      <c r="B748" s="105" t="s">
        <v>445</v>
      </c>
      <c r="C748" s="83" t="s">
        <v>1328</v>
      </c>
      <c r="D748" s="83" t="s">
        <v>1329</v>
      </c>
      <c r="E748" s="83" t="s">
        <v>1330</v>
      </c>
      <c r="F748" s="83" t="s">
        <v>447</v>
      </c>
      <c r="G748" s="83" t="s">
        <v>449</v>
      </c>
      <c r="H748" s="83" t="s">
        <v>86</v>
      </c>
      <c r="I748" s="95" t="s">
        <v>77</v>
      </c>
      <c r="J748" s="83" t="s">
        <v>87</v>
      </c>
      <c r="K748" s="83" t="s">
        <v>218</v>
      </c>
      <c r="L748" s="95">
        <v>1</v>
      </c>
      <c r="M748" s="106" t="s">
        <v>79</v>
      </c>
      <c r="N748" s="95">
        <v>3</v>
      </c>
      <c r="O748" s="95" t="s">
        <v>374</v>
      </c>
      <c r="P748" s="83" t="s">
        <v>219</v>
      </c>
      <c r="Q748" s="83" t="s">
        <v>121</v>
      </c>
      <c r="R748" s="83" t="s">
        <v>1361</v>
      </c>
      <c r="S748" s="83" t="s">
        <v>1362</v>
      </c>
      <c r="T748" s="83" t="s">
        <v>208</v>
      </c>
      <c r="U748" s="83">
        <v>2008</v>
      </c>
      <c r="W748" s="97" t="s">
        <v>1363</v>
      </c>
      <c r="X748" s="102">
        <v>1</v>
      </c>
      <c r="Y748" s="103">
        <f t="shared" si="11"/>
        <v>1</v>
      </c>
    </row>
    <row r="749" spans="1:25" x14ac:dyDescent="0.2">
      <c r="A749" s="95">
        <v>4</v>
      </c>
      <c r="B749" s="105" t="s">
        <v>445</v>
      </c>
      <c r="C749" s="83" t="s">
        <v>1328</v>
      </c>
      <c r="D749" s="83" t="s">
        <v>1329</v>
      </c>
      <c r="E749" s="83" t="s">
        <v>1330</v>
      </c>
      <c r="F749" s="83" t="s">
        <v>447</v>
      </c>
      <c r="G749" s="83" t="s">
        <v>449</v>
      </c>
      <c r="H749" s="83" t="s">
        <v>1355</v>
      </c>
      <c r="I749" s="95" t="s">
        <v>77</v>
      </c>
      <c r="J749" s="83" t="s">
        <v>91</v>
      </c>
      <c r="K749" s="83" t="s">
        <v>898</v>
      </c>
      <c r="L749" s="95">
        <v>1</v>
      </c>
      <c r="M749" s="106" t="s">
        <v>79</v>
      </c>
      <c r="N749" s="95">
        <v>3</v>
      </c>
      <c r="O749" s="95" t="s">
        <v>386</v>
      </c>
      <c r="P749" s="83" t="s">
        <v>899</v>
      </c>
      <c r="Q749" s="83" t="s">
        <v>125</v>
      </c>
      <c r="R749" s="83" t="s">
        <v>1364</v>
      </c>
      <c r="S749" s="83" t="s">
        <v>1365</v>
      </c>
      <c r="T749" s="83" t="s">
        <v>1366</v>
      </c>
      <c r="U749" s="83">
        <v>2011</v>
      </c>
      <c r="X749" s="102">
        <v>1</v>
      </c>
      <c r="Y749" s="103">
        <f t="shared" si="11"/>
        <v>1</v>
      </c>
    </row>
    <row r="750" spans="1:25" x14ac:dyDescent="0.2">
      <c r="A750" s="95">
        <v>4</v>
      </c>
      <c r="B750" s="105" t="s">
        <v>445</v>
      </c>
      <c r="C750" s="83" t="s">
        <v>1328</v>
      </c>
      <c r="D750" s="83" t="s">
        <v>1329</v>
      </c>
      <c r="E750" s="83" t="s">
        <v>1330</v>
      </c>
      <c r="F750" s="83" t="s">
        <v>447</v>
      </c>
      <c r="G750" s="83" t="s">
        <v>449</v>
      </c>
      <c r="H750" s="83" t="s">
        <v>1355</v>
      </c>
      <c r="I750" s="95" t="s">
        <v>77</v>
      </c>
      <c r="J750" s="83" t="s">
        <v>91</v>
      </c>
      <c r="K750" s="83" t="s">
        <v>123</v>
      </c>
      <c r="L750" s="95">
        <v>1</v>
      </c>
      <c r="M750" s="106" t="s">
        <v>79</v>
      </c>
      <c r="N750" s="95">
        <v>3</v>
      </c>
      <c r="O750" s="95" t="s">
        <v>386</v>
      </c>
      <c r="P750" s="83" t="s">
        <v>124</v>
      </c>
      <c r="Q750" s="83" t="s">
        <v>125</v>
      </c>
      <c r="R750" s="83" t="s">
        <v>1364</v>
      </c>
      <c r="S750" s="83" t="s">
        <v>1367</v>
      </c>
      <c r="T750" s="83" t="s">
        <v>1368</v>
      </c>
      <c r="U750" s="83">
        <v>2011</v>
      </c>
      <c r="X750" s="102">
        <v>1</v>
      </c>
      <c r="Y750" s="103">
        <f t="shared" si="11"/>
        <v>1</v>
      </c>
    </row>
    <row r="751" spans="1:25" x14ac:dyDescent="0.2">
      <c r="A751" s="95">
        <v>4</v>
      </c>
      <c r="B751" s="105" t="s">
        <v>445</v>
      </c>
      <c r="C751" s="83" t="s">
        <v>1328</v>
      </c>
      <c r="D751" s="83" t="s">
        <v>1329</v>
      </c>
      <c r="E751" s="83" t="s">
        <v>1330</v>
      </c>
      <c r="F751" s="83" t="s">
        <v>447</v>
      </c>
      <c r="G751" s="83" t="s">
        <v>449</v>
      </c>
      <c r="H751" s="83" t="s">
        <v>118</v>
      </c>
      <c r="I751" s="95" t="s">
        <v>77</v>
      </c>
      <c r="J751" s="83" t="s">
        <v>91</v>
      </c>
      <c r="K751" s="83" t="s">
        <v>1369</v>
      </c>
      <c r="L751" s="95">
        <v>1</v>
      </c>
      <c r="M751" s="106" t="s">
        <v>116</v>
      </c>
      <c r="N751" s="95">
        <v>1</v>
      </c>
      <c r="O751" s="95" t="s">
        <v>386</v>
      </c>
      <c r="P751" s="83" t="s">
        <v>1370</v>
      </c>
      <c r="Q751" s="83" t="s">
        <v>125</v>
      </c>
      <c r="U751" s="83">
        <v>0</v>
      </c>
      <c r="X751" s="102">
        <v>1</v>
      </c>
      <c r="Y751" s="103">
        <f t="shared" si="11"/>
        <v>1</v>
      </c>
    </row>
    <row r="752" spans="1:25" x14ac:dyDescent="0.2">
      <c r="A752" s="95">
        <v>4</v>
      </c>
      <c r="B752" s="105" t="s">
        <v>445</v>
      </c>
      <c r="C752" s="83" t="s">
        <v>1328</v>
      </c>
      <c r="D752" s="83" t="s">
        <v>1329</v>
      </c>
      <c r="E752" s="83" t="s">
        <v>1330</v>
      </c>
      <c r="F752" s="83" t="s">
        <v>447</v>
      </c>
      <c r="G752" s="83" t="s">
        <v>449</v>
      </c>
      <c r="H752" s="83" t="s">
        <v>118</v>
      </c>
      <c r="I752" s="95" t="s">
        <v>77</v>
      </c>
      <c r="J752" s="83" t="s">
        <v>91</v>
      </c>
      <c r="K752" s="83" t="s">
        <v>126</v>
      </c>
      <c r="L752" s="95">
        <v>1</v>
      </c>
      <c r="M752" s="106" t="s">
        <v>116</v>
      </c>
      <c r="N752" s="95">
        <v>1</v>
      </c>
      <c r="O752" s="95" t="s">
        <v>386</v>
      </c>
      <c r="P752" s="83" t="s">
        <v>127</v>
      </c>
      <c r="Q752" s="83" t="s">
        <v>125</v>
      </c>
      <c r="U752" s="83">
        <v>0</v>
      </c>
      <c r="X752" s="102">
        <v>1</v>
      </c>
      <c r="Y752" s="103">
        <f t="shared" si="11"/>
        <v>1</v>
      </c>
    </row>
    <row r="753" spans="1:25" x14ac:dyDescent="0.2">
      <c r="A753" s="95">
        <v>4</v>
      </c>
      <c r="B753" s="105" t="s">
        <v>445</v>
      </c>
      <c r="C753" s="83" t="s">
        <v>1328</v>
      </c>
      <c r="D753" s="83" t="s">
        <v>1329</v>
      </c>
      <c r="E753" s="83" t="s">
        <v>1330</v>
      </c>
      <c r="F753" s="83" t="s">
        <v>447</v>
      </c>
      <c r="G753" s="83" t="s">
        <v>449</v>
      </c>
      <c r="H753" s="83" t="s">
        <v>1371</v>
      </c>
      <c r="I753" s="95" t="s">
        <v>77</v>
      </c>
      <c r="J753" s="83" t="s">
        <v>91</v>
      </c>
      <c r="K753" s="83" t="s">
        <v>1372</v>
      </c>
      <c r="L753" s="95">
        <v>1</v>
      </c>
      <c r="M753" s="106" t="s">
        <v>79</v>
      </c>
      <c r="N753" s="95">
        <v>1</v>
      </c>
      <c r="O753" s="95" t="s">
        <v>375</v>
      </c>
      <c r="P753" s="83" t="s">
        <v>1373</v>
      </c>
      <c r="Q753" s="83" t="s">
        <v>128</v>
      </c>
      <c r="R753" s="83" t="s">
        <v>523</v>
      </c>
      <c r="S753" s="83" t="s">
        <v>1374</v>
      </c>
      <c r="T753" s="83" t="s">
        <v>208</v>
      </c>
      <c r="U753" s="83">
        <v>2018</v>
      </c>
      <c r="X753" s="102">
        <v>1</v>
      </c>
      <c r="Y753" s="103">
        <f t="shared" si="11"/>
        <v>1</v>
      </c>
    </row>
    <row r="754" spans="1:25" x14ac:dyDescent="0.2">
      <c r="A754" s="95">
        <v>4</v>
      </c>
      <c r="B754" s="105" t="s">
        <v>445</v>
      </c>
      <c r="C754" s="83" t="s">
        <v>1328</v>
      </c>
      <c r="D754" s="83" t="s">
        <v>1329</v>
      </c>
      <c r="E754" s="83" t="s">
        <v>1330</v>
      </c>
      <c r="F754" s="83" t="s">
        <v>447</v>
      </c>
      <c r="G754" s="83" t="s">
        <v>449</v>
      </c>
      <c r="H754" s="83" t="s">
        <v>1355</v>
      </c>
      <c r="I754" s="95" t="s">
        <v>77</v>
      </c>
      <c r="J754" s="83" t="s">
        <v>91</v>
      </c>
      <c r="K754" s="83" t="s">
        <v>1375</v>
      </c>
      <c r="L754" s="95">
        <v>1</v>
      </c>
      <c r="M754" s="106" t="s">
        <v>79</v>
      </c>
      <c r="N754" s="95">
        <v>2</v>
      </c>
      <c r="O754" s="95" t="s">
        <v>375</v>
      </c>
      <c r="P754" s="83" t="s">
        <v>637</v>
      </c>
      <c r="Q754" s="83" t="s">
        <v>128</v>
      </c>
      <c r="R754" s="83" t="s">
        <v>1376</v>
      </c>
      <c r="S754" s="83" t="s">
        <v>208</v>
      </c>
      <c r="T754" s="83" t="s">
        <v>208</v>
      </c>
      <c r="U754" s="83">
        <v>2012</v>
      </c>
      <c r="W754" s="97" t="s">
        <v>1377</v>
      </c>
      <c r="X754" s="102">
        <v>1</v>
      </c>
      <c r="Y754" s="103">
        <f t="shared" si="11"/>
        <v>1</v>
      </c>
    </row>
    <row r="755" spans="1:25" x14ac:dyDescent="0.2">
      <c r="A755" s="95">
        <v>4</v>
      </c>
      <c r="B755" s="105" t="s">
        <v>445</v>
      </c>
      <c r="C755" s="83" t="s">
        <v>1328</v>
      </c>
      <c r="D755" s="83" t="s">
        <v>1329</v>
      </c>
      <c r="E755" s="83" t="s">
        <v>1330</v>
      </c>
      <c r="F755" s="83" t="s">
        <v>447</v>
      </c>
      <c r="G755" s="83" t="s">
        <v>449</v>
      </c>
      <c r="H755" s="83" t="s">
        <v>118</v>
      </c>
      <c r="I755" s="95" t="s">
        <v>77</v>
      </c>
      <c r="J755" s="83" t="s">
        <v>91</v>
      </c>
      <c r="K755" s="83" t="s">
        <v>131</v>
      </c>
      <c r="L755" s="95">
        <v>1</v>
      </c>
      <c r="M755" s="106" t="s">
        <v>116</v>
      </c>
      <c r="N755" s="95">
        <v>1</v>
      </c>
      <c r="O755" s="95" t="s">
        <v>375</v>
      </c>
      <c r="P755" s="83" t="s">
        <v>132</v>
      </c>
      <c r="Q755" s="83" t="s">
        <v>128</v>
      </c>
      <c r="U755" s="83">
        <v>0</v>
      </c>
      <c r="X755" s="102">
        <v>1</v>
      </c>
      <c r="Y755" s="103">
        <f t="shared" si="11"/>
        <v>1</v>
      </c>
    </row>
    <row r="756" spans="1:25" x14ac:dyDescent="0.2">
      <c r="A756" s="95">
        <v>4</v>
      </c>
      <c r="B756" s="105" t="s">
        <v>445</v>
      </c>
      <c r="C756" s="83" t="s">
        <v>1328</v>
      </c>
      <c r="D756" s="83" t="s">
        <v>1329</v>
      </c>
      <c r="E756" s="83" t="s">
        <v>1330</v>
      </c>
      <c r="F756" s="83" t="s">
        <v>447</v>
      </c>
      <c r="G756" s="83" t="s">
        <v>449</v>
      </c>
      <c r="H756" s="83" t="s">
        <v>118</v>
      </c>
      <c r="I756" s="95" t="s">
        <v>77</v>
      </c>
      <c r="J756" s="83" t="s">
        <v>91</v>
      </c>
      <c r="K756" s="83" t="s">
        <v>133</v>
      </c>
      <c r="L756" s="95">
        <v>1</v>
      </c>
      <c r="M756" s="106" t="s">
        <v>116</v>
      </c>
      <c r="N756" s="95">
        <v>1</v>
      </c>
      <c r="O756" s="95" t="s">
        <v>378</v>
      </c>
      <c r="P756" s="83" t="s">
        <v>134</v>
      </c>
      <c r="Q756" s="83" t="s">
        <v>135</v>
      </c>
      <c r="U756" s="83">
        <v>0</v>
      </c>
      <c r="X756" s="102">
        <v>1</v>
      </c>
      <c r="Y756" s="103">
        <f t="shared" si="11"/>
        <v>1</v>
      </c>
    </row>
    <row r="757" spans="1:25" x14ac:dyDescent="0.2">
      <c r="A757" s="95">
        <v>4</v>
      </c>
      <c r="B757" s="105" t="s">
        <v>445</v>
      </c>
      <c r="C757" s="83" t="s">
        <v>1328</v>
      </c>
      <c r="D757" s="83" t="s">
        <v>1329</v>
      </c>
      <c r="E757" s="83" t="s">
        <v>1330</v>
      </c>
      <c r="F757" s="83" t="s">
        <v>447</v>
      </c>
      <c r="G757" s="83" t="s">
        <v>449</v>
      </c>
      <c r="H757" s="83" t="s">
        <v>1378</v>
      </c>
      <c r="I757" s="95" t="s">
        <v>77</v>
      </c>
      <c r="J757" s="83" t="s">
        <v>91</v>
      </c>
      <c r="K757" s="83" t="s">
        <v>1379</v>
      </c>
      <c r="L757" s="95">
        <v>1</v>
      </c>
      <c r="M757" s="106" t="s">
        <v>79</v>
      </c>
      <c r="N757" s="95">
        <v>1</v>
      </c>
      <c r="O757" s="95" t="s">
        <v>378</v>
      </c>
      <c r="P757" s="83" t="s">
        <v>1380</v>
      </c>
      <c r="Q757" s="83" t="s">
        <v>135</v>
      </c>
      <c r="U757" s="83">
        <v>2020</v>
      </c>
      <c r="W757" s="97" t="s">
        <v>1381</v>
      </c>
      <c r="X757" s="102">
        <v>1</v>
      </c>
      <c r="Y757" s="103">
        <f t="shared" si="11"/>
        <v>1</v>
      </c>
    </row>
    <row r="758" spans="1:25" x14ac:dyDescent="0.2">
      <c r="A758" s="95">
        <v>4</v>
      </c>
      <c r="B758" s="105" t="s">
        <v>445</v>
      </c>
      <c r="C758" s="83" t="s">
        <v>1328</v>
      </c>
      <c r="D758" s="83" t="s">
        <v>1329</v>
      </c>
      <c r="E758" s="83" t="s">
        <v>1330</v>
      </c>
      <c r="F758" s="83" t="s">
        <v>447</v>
      </c>
      <c r="G758" s="83" t="s">
        <v>449</v>
      </c>
      <c r="H758" s="83" t="s">
        <v>118</v>
      </c>
      <c r="I758" s="95" t="s">
        <v>77</v>
      </c>
      <c r="J758" s="83" t="s">
        <v>91</v>
      </c>
      <c r="K758" s="83" t="s">
        <v>1382</v>
      </c>
      <c r="L758" s="95">
        <v>1</v>
      </c>
      <c r="M758" s="106" t="s">
        <v>79</v>
      </c>
      <c r="N758" s="95">
        <v>2</v>
      </c>
      <c r="O758" s="95" t="s">
        <v>378</v>
      </c>
      <c r="P758" s="83" t="s">
        <v>1383</v>
      </c>
      <c r="Q758" s="83" t="s">
        <v>135</v>
      </c>
      <c r="R758" s="83" t="s">
        <v>208</v>
      </c>
      <c r="S758" s="83" t="s">
        <v>208</v>
      </c>
      <c r="T758" s="83" t="s">
        <v>208</v>
      </c>
      <c r="U758" s="83">
        <v>0</v>
      </c>
      <c r="W758" s="97" t="s">
        <v>1384</v>
      </c>
      <c r="X758" s="102">
        <v>1</v>
      </c>
      <c r="Y758" s="103">
        <f t="shared" si="11"/>
        <v>1</v>
      </c>
    </row>
    <row r="759" spans="1:25" x14ac:dyDescent="0.2">
      <c r="A759" s="95">
        <v>4</v>
      </c>
      <c r="B759" s="105" t="s">
        <v>445</v>
      </c>
      <c r="C759" s="83" t="s">
        <v>1328</v>
      </c>
      <c r="D759" s="83" t="s">
        <v>1329</v>
      </c>
      <c r="E759" s="83" t="s">
        <v>1330</v>
      </c>
      <c r="F759" s="83" t="s">
        <v>447</v>
      </c>
      <c r="G759" s="83" t="s">
        <v>449</v>
      </c>
      <c r="H759" s="83" t="s">
        <v>1371</v>
      </c>
      <c r="I759" s="95" t="s">
        <v>77</v>
      </c>
      <c r="J759" s="83" t="s">
        <v>91</v>
      </c>
      <c r="K759" s="83" t="s">
        <v>1385</v>
      </c>
      <c r="L759" s="95">
        <v>1</v>
      </c>
      <c r="M759" s="106" t="s">
        <v>79</v>
      </c>
      <c r="N759" s="95">
        <v>1</v>
      </c>
      <c r="O759" s="95" t="s">
        <v>378</v>
      </c>
      <c r="P759" s="83" t="s">
        <v>423</v>
      </c>
      <c r="Q759" s="83" t="s">
        <v>135</v>
      </c>
      <c r="R759" s="83" t="s">
        <v>1386</v>
      </c>
      <c r="S759" s="83" t="s">
        <v>208</v>
      </c>
      <c r="T759" s="83" t="s">
        <v>208</v>
      </c>
      <c r="U759" s="83">
        <v>2019</v>
      </c>
      <c r="X759" s="102">
        <v>1</v>
      </c>
      <c r="Y759" s="103">
        <f t="shared" si="11"/>
        <v>1</v>
      </c>
    </row>
    <row r="760" spans="1:25" ht="90" x14ac:dyDescent="0.2">
      <c r="A760" s="95">
        <v>4</v>
      </c>
      <c r="B760" s="105" t="s">
        <v>445</v>
      </c>
      <c r="C760" s="83" t="s">
        <v>1328</v>
      </c>
      <c r="D760" s="83" t="s">
        <v>1329</v>
      </c>
      <c r="E760" s="83" t="s">
        <v>1330</v>
      </c>
      <c r="F760" s="83" t="s">
        <v>447</v>
      </c>
      <c r="G760" s="83" t="s">
        <v>449</v>
      </c>
      <c r="H760" s="83" t="s">
        <v>1331</v>
      </c>
      <c r="I760" s="95" t="s">
        <v>77</v>
      </c>
      <c r="J760" s="83" t="s">
        <v>91</v>
      </c>
      <c r="K760" s="83" t="s">
        <v>224</v>
      </c>
      <c r="L760" s="95">
        <v>1</v>
      </c>
      <c r="M760" s="106" t="s">
        <v>79</v>
      </c>
      <c r="N760" s="95">
        <v>3</v>
      </c>
      <c r="O760" s="95" t="s">
        <v>379</v>
      </c>
      <c r="P760" s="83" t="s">
        <v>225</v>
      </c>
      <c r="Q760" s="83" t="s">
        <v>137</v>
      </c>
      <c r="R760" s="83" t="s">
        <v>138</v>
      </c>
      <c r="S760" s="83" t="s">
        <v>380</v>
      </c>
      <c r="T760" s="83" t="s">
        <v>410</v>
      </c>
      <c r="U760" s="83">
        <v>0</v>
      </c>
      <c r="W760" s="97" t="s">
        <v>1387</v>
      </c>
      <c r="X760" s="102">
        <v>1</v>
      </c>
      <c r="Y760" s="103">
        <f t="shared" si="11"/>
        <v>1</v>
      </c>
    </row>
    <row r="761" spans="1:25" x14ac:dyDescent="0.2">
      <c r="A761" s="95">
        <v>4</v>
      </c>
      <c r="B761" s="105" t="s">
        <v>445</v>
      </c>
      <c r="C761" s="83" t="s">
        <v>1328</v>
      </c>
      <c r="D761" s="83" t="s">
        <v>1329</v>
      </c>
      <c r="E761" s="83" t="s">
        <v>1330</v>
      </c>
      <c r="F761" s="83" t="s">
        <v>447</v>
      </c>
      <c r="G761" s="83" t="s">
        <v>449</v>
      </c>
      <c r="H761" s="83" t="s">
        <v>1331</v>
      </c>
      <c r="I761" s="95" t="s">
        <v>77</v>
      </c>
      <c r="J761" s="83" t="s">
        <v>91</v>
      </c>
      <c r="K761" s="83" t="s">
        <v>393</v>
      </c>
      <c r="L761" s="95">
        <v>1</v>
      </c>
      <c r="M761" s="106" t="s">
        <v>79</v>
      </c>
      <c r="N761" s="95">
        <v>2</v>
      </c>
      <c r="O761" s="95" t="s">
        <v>379</v>
      </c>
      <c r="P761" s="83" t="s">
        <v>225</v>
      </c>
      <c r="Q761" s="83" t="s">
        <v>137</v>
      </c>
      <c r="R761" s="83" t="s">
        <v>138</v>
      </c>
      <c r="S761" s="83" t="s">
        <v>257</v>
      </c>
      <c r="T761" s="83" t="s">
        <v>914</v>
      </c>
      <c r="U761" s="83">
        <v>2016</v>
      </c>
      <c r="X761" s="102">
        <v>1</v>
      </c>
      <c r="Y761" s="103">
        <f t="shared" si="11"/>
        <v>1</v>
      </c>
    </row>
    <row r="762" spans="1:25" x14ac:dyDescent="0.2">
      <c r="A762" s="95">
        <v>4</v>
      </c>
      <c r="B762" s="105" t="s">
        <v>445</v>
      </c>
      <c r="C762" s="83" t="s">
        <v>1328</v>
      </c>
      <c r="D762" s="83" t="s">
        <v>1329</v>
      </c>
      <c r="E762" s="83" t="s">
        <v>1330</v>
      </c>
      <c r="F762" s="83" t="s">
        <v>447</v>
      </c>
      <c r="G762" s="83" t="s">
        <v>449</v>
      </c>
      <c r="H762" s="83" t="s">
        <v>1331</v>
      </c>
      <c r="I762" s="95" t="s">
        <v>77</v>
      </c>
      <c r="J762" s="83" t="s">
        <v>91</v>
      </c>
      <c r="K762" s="83" t="s">
        <v>917</v>
      </c>
      <c r="L762" s="95">
        <v>1</v>
      </c>
      <c r="M762" s="106" t="s">
        <v>79</v>
      </c>
      <c r="N762" s="95">
        <v>3</v>
      </c>
      <c r="O762" s="95" t="s">
        <v>379</v>
      </c>
      <c r="P762" s="83" t="s">
        <v>295</v>
      </c>
      <c r="Q762" s="83" t="s">
        <v>137</v>
      </c>
      <c r="R762" s="83" t="s">
        <v>138</v>
      </c>
      <c r="S762" s="83" t="s">
        <v>918</v>
      </c>
      <c r="T762" s="83" t="s">
        <v>426</v>
      </c>
      <c r="U762" s="83">
        <v>2011</v>
      </c>
      <c r="X762" s="102">
        <v>1</v>
      </c>
      <c r="Y762" s="103">
        <f t="shared" si="11"/>
        <v>1</v>
      </c>
    </row>
    <row r="763" spans="1:25" x14ac:dyDescent="0.2">
      <c r="A763" s="95">
        <v>4</v>
      </c>
      <c r="B763" s="105" t="s">
        <v>445</v>
      </c>
      <c r="C763" s="83" t="s">
        <v>1328</v>
      </c>
      <c r="D763" s="83" t="s">
        <v>1329</v>
      </c>
      <c r="E763" s="83" t="s">
        <v>1330</v>
      </c>
      <c r="F763" s="83" t="s">
        <v>447</v>
      </c>
      <c r="G763" s="83" t="s">
        <v>449</v>
      </c>
      <c r="H763" s="83" t="s">
        <v>1331</v>
      </c>
      <c r="I763" s="95" t="s">
        <v>77</v>
      </c>
      <c r="J763" s="83" t="s">
        <v>91</v>
      </c>
      <c r="K763" s="83" t="s">
        <v>326</v>
      </c>
      <c r="L763" s="95">
        <v>1</v>
      </c>
      <c r="M763" s="106" t="s">
        <v>79</v>
      </c>
      <c r="N763" s="95">
        <v>3</v>
      </c>
      <c r="O763" s="95" t="s">
        <v>379</v>
      </c>
      <c r="P763" s="83" t="s">
        <v>295</v>
      </c>
      <c r="Q763" s="83" t="s">
        <v>137</v>
      </c>
      <c r="R763" s="83" t="s">
        <v>138</v>
      </c>
      <c r="S763" s="83" t="s">
        <v>325</v>
      </c>
      <c r="T763" s="83" t="s">
        <v>426</v>
      </c>
      <c r="U763" s="83">
        <v>2008</v>
      </c>
      <c r="X763" s="102">
        <v>1</v>
      </c>
      <c r="Y763" s="103">
        <f t="shared" si="11"/>
        <v>1</v>
      </c>
    </row>
    <row r="764" spans="1:25" x14ac:dyDescent="0.2">
      <c r="A764" s="95">
        <v>4</v>
      </c>
      <c r="B764" s="105" t="s">
        <v>445</v>
      </c>
      <c r="C764" s="83" t="s">
        <v>1328</v>
      </c>
      <c r="D764" s="83" t="s">
        <v>1329</v>
      </c>
      <c r="E764" s="83" t="s">
        <v>1330</v>
      </c>
      <c r="F764" s="83" t="s">
        <v>447</v>
      </c>
      <c r="G764" s="83" t="s">
        <v>449</v>
      </c>
      <c r="H764" s="83" t="s">
        <v>1331</v>
      </c>
      <c r="I764" s="95" t="s">
        <v>77</v>
      </c>
      <c r="J764" s="83" t="s">
        <v>91</v>
      </c>
      <c r="K764" s="83" t="s">
        <v>141</v>
      </c>
      <c r="L764" s="95">
        <v>1</v>
      </c>
      <c r="M764" s="106" t="s">
        <v>116</v>
      </c>
      <c r="N764" s="95">
        <v>1</v>
      </c>
      <c r="O764" s="95" t="s">
        <v>379</v>
      </c>
      <c r="P764" s="83" t="s">
        <v>142</v>
      </c>
      <c r="Q764" s="83" t="s">
        <v>137</v>
      </c>
      <c r="U764" s="83">
        <v>0</v>
      </c>
      <c r="X764" s="102">
        <v>1</v>
      </c>
      <c r="Y764" s="103">
        <f t="shared" si="11"/>
        <v>1</v>
      </c>
    </row>
    <row r="765" spans="1:25" x14ac:dyDescent="0.2">
      <c r="A765" s="95">
        <v>4</v>
      </c>
      <c r="B765" s="105" t="s">
        <v>445</v>
      </c>
      <c r="C765" s="83" t="s">
        <v>1328</v>
      </c>
      <c r="D765" s="83" t="s">
        <v>1329</v>
      </c>
      <c r="E765" s="83" t="s">
        <v>1330</v>
      </c>
      <c r="F765" s="83" t="s">
        <v>447</v>
      </c>
      <c r="G765" s="83" t="s">
        <v>449</v>
      </c>
      <c r="H765" s="83" t="s">
        <v>1388</v>
      </c>
      <c r="I765" s="95" t="s">
        <v>77</v>
      </c>
      <c r="J765" s="83" t="s">
        <v>91</v>
      </c>
      <c r="K765" s="83" t="s">
        <v>275</v>
      </c>
      <c r="L765" s="95">
        <v>1</v>
      </c>
      <c r="M765" s="106" t="s">
        <v>79</v>
      </c>
      <c r="N765" s="95">
        <v>1</v>
      </c>
      <c r="O765" s="95" t="s">
        <v>379</v>
      </c>
      <c r="P765" s="83" t="s">
        <v>276</v>
      </c>
      <c r="Q765" s="83" t="s">
        <v>137</v>
      </c>
      <c r="R765" s="83" t="s">
        <v>328</v>
      </c>
      <c r="S765" s="83" t="s">
        <v>208</v>
      </c>
      <c r="T765" s="83" t="s">
        <v>208</v>
      </c>
      <c r="U765" s="83">
        <v>2018</v>
      </c>
      <c r="X765" s="102">
        <v>1</v>
      </c>
      <c r="Y765" s="103">
        <f t="shared" si="11"/>
        <v>1</v>
      </c>
    </row>
    <row r="766" spans="1:25" x14ac:dyDescent="0.2">
      <c r="A766" s="95">
        <v>4</v>
      </c>
      <c r="B766" s="105" t="s">
        <v>445</v>
      </c>
      <c r="C766" s="83" t="s">
        <v>1328</v>
      </c>
      <c r="D766" s="83" t="s">
        <v>1329</v>
      </c>
      <c r="E766" s="83" t="s">
        <v>1330</v>
      </c>
      <c r="F766" s="83" t="s">
        <v>447</v>
      </c>
      <c r="G766" s="83" t="s">
        <v>449</v>
      </c>
      <c r="H766" s="83" t="s">
        <v>298</v>
      </c>
      <c r="I766" s="95" t="s">
        <v>82</v>
      </c>
      <c r="J766" s="83" t="s">
        <v>144</v>
      </c>
      <c r="K766" s="83" t="s">
        <v>148</v>
      </c>
      <c r="L766" s="95">
        <v>3</v>
      </c>
      <c r="M766" s="106" t="s">
        <v>79</v>
      </c>
      <c r="N766" s="95">
        <v>2</v>
      </c>
      <c r="O766" s="95" t="s">
        <v>381</v>
      </c>
      <c r="P766" s="83" t="s">
        <v>149</v>
      </c>
      <c r="Q766" s="83" t="s">
        <v>147</v>
      </c>
      <c r="U766" s="83">
        <v>2012</v>
      </c>
      <c r="V766" s="96" t="s">
        <v>81</v>
      </c>
      <c r="X766" s="102">
        <v>1</v>
      </c>
      <c r="Y766" s="103">
        <f t="shared" si="11"/>
        <v>3</v>
      </c>
    </row>
    <row r="767" spans="1:25" x14ac:dyDescent="0.2">
      <c r="A767" s="95">
        <v>4</v>
      </c>
      <c r="B767" s="105" t="s">
        <v>445</v>
      </c>
      <c r="C767" s="83" t="s">
        <v>1328</v>
      </c>
      <c r="D767" s="83" t="s">
        <v>1329</v>
      </c>
      <c r="E767" s="83" t="s">
        <v>1330</v>
      </c>
      <c r="F767" s="83" t="s">
        <v>447</v>
      </c>
      <c r="G767" s="83" t="s">
        <v>449</v>
      </c>
      <c r="H767" s="83" t="s">
        <v>157</v>
      </c>
      <c r="I767" s="95" t="s">
        <v>82</v>
      </c>
      <c r="J767" s="83" t="s">
        <v>144</v>
      </c>
      <c r="K767" s="83" t="s">
        <v>148</v>
      </c>
      <c r="L767" s="95">
        <v>4</v>
      </c>
      <c r="M767" s="106" t="s">
        <v>79</v>
      </c>
      <c r="N767" s="95">
        <v>2</v>
      </c>
      <c r="O767" s="95" t="s">
        <v>381</v>
      </c>
      <c r="P767" s="83" t="s">
        <v>149</v>
      </c>
      <c r="Q767" s="83" t="s">
        <v>147</v>
      </c>
      <c r="U767" s="83">
        <v>0</v>
      </c>
      <c r="V767" s="96" t="s">
        <v>81</v>
      </c>
      <c r="X767" s="102">
        <v>1</v>
      </c>
      <c r="Y767" s="103">
        <f t="shared" si="11"/>
        <v>4</v>
      </c>
    </row>
    <row r="768" spans="1:25" x14ac:dyDescent="0.2">
      <c r="A768" s="95">
        <v>4</v>
      </c>
      <c r="B768" s="105" t="s">
        <v>445</v>
      </c>
      <c r="C768" s="83" t="s">
        <v>1328</v>
      </c>
      <c r="D768" s="83" t="s">
        <v>1329</v>
      </c>
      <c r="E768" s="83" t="s">
        <v>1330</v>
      </c>
      <c r="F768" s="83" t="s">
        <v>447</v>
      </c>
      <c r="G768" s="83" t="s">
        <v>449</v>
      </c>
      <c r="H768" s="83" t="s">
        <v>143</v>
      </c>
      <c r="I768" s="95" t="s">
        <v>82</v>
      </c>
      <c r="J768" s="83" t="s">
        <v>144</v>
      </c>
      <c r="K768" s="83" t="s">
        <v>148</v>
      </c>
      <c r="L768" s="95">
        <v>10</v>
      </c>
      <c r="M768" s="106" t="s">
        <v>79</v>
      </c>
      <c r="N768" s="95">
        <v>3</v>
      </c>
      <c r="O768" s="95" t="s">
        <v>381</v>
      </c>
      <c r="P768" s="83" t="s">
        <v>149</v>
      </c>
      <c r="Q768" s="83" t="s">
        <v>147</v>
      </c>
      <c r="U768" s="83">
        <v>0</v>
      </c>
      <c r="V768" s="96" t="s">
        <v>81</v>
      </c>
      <c r="X768" s="102">
        <v>1</v>
      </c>
      <c r="Y768" s="103">
        <f t="shared" si="11"/>
        <v>10</v>
      </c>
    </row>
    <row r="769" spans="1:25" x14ac:dyDescent="0.2">
      <c r="A769" s="95">
        <v>4</v>
      </c>
      <c r="B769" s="105" t="s">
        <v>445</v>
      </c>
      <c r="C769" s="83" t="s">
        <v>1328</v>
      </c>
      <c r="D769" s="83" t="s">
        <v>1329</v>
      </c>
      <c r="E769" s="83" t="s">
        <v>1330</v>
      </c>
      <c r="F769" s="83" t="s">
        <v>447</v>
      </c>
      <c r="G769" s="83" t="s">
        <v>449</v>
      </c>
      <c r="H769" s="83" t="s">
        <v>118</v>
      </c>
      <c r="I769" s="95" t="s">
        <v>82</v>
      </c>
      <c r="J769" s="83" t="s">
        <v>91</v>
      </c>
      <c r="K769" s="83" t="s">
        <v>1389</v>
      </c>
      <c r="L769" s="95">
        <v>6535</v>
      </c>
      <c r="M769" s="106" t="s">
        <v>159</v>
      </c>
      <c r="N769" s="95">
        <v>1</v>
      </c>
      <c r="O769" s="95" t="s">
        <v>362</v>
      </c>
      <c r="P769" s="83" t="s">
        <v>1390</v>
      </c>
      <c r="Q769" s="83" t="s">
        <v>85</v>
      </c>
      <c r="U769" s="83">
        <v>2021</v>
      </c>
      <c r="V769" s="96" t="s">
        <v>81</v>
      </c>
      <c r="X769" s="102">
        <v>1</v>
      </c>
      <c r="Y769" s="103">
        <f t="shared" si="11"/>
        <v>6535</v>
      </c>
    </row>
    <row r="770" spans="1:25" x14ac:dyDescent="0.2">
      <c r="A770" s="95">
        <v>4</v>
      </c>
      <c r="B770" s="105" t="s">
        <v>445</v>
      </c>
      <c r="C770" s="83" t="s">
        <v>1328</v>
      </c>
      <c r="D770" s="83" t="s">
        <v>1329</v>
      </c>
      <c r="E770" s="83" t="s">
        <v>1330</v>
      </c>
      <c r="F770" s="83" t="s">
        <v>447</v>
      </c>
      <c r="G770" s="83" t="s">
        <v>449</v>
      </c>
      <c r="H770" s="83" t="s">
        <v>118</v>
      </c>
      <c r="I770" s="95" t="s">
        <v>82</v>
      </c>
      <c r="J770" s="83" t="s">
        <v>91</v>
      </c>
      <c r="K770" s="83" t="s">
        <v>1391</v>
      </c>
      <c r="L770" s="95">
        <v>1</v>
      </c>
      <c r="M770" s="106" t="s">
        <v>79</v>
      </c>
      <c r="N770" s="95">
        <v>1</v>
      </c>
      <c r="O770" s="95" t="s">
        <v>362</v>
      </c>
      <c r="P770" s="83" t="s">
        <v>1392</v>
      </c>
      <c r="Q770" s="83" t="s">
        <v>85</v>
      </c>
      <c r="R770" s="83" t="s">
        <v>1393</v>
      </c>
      <c r="S770" s="83" t="s">
        <v>1394</v>
      </c>
      <c r="U770" s="83">
        <v>2021</v>
      </c>
      <c r="X770" s="102">
        <v>1</v>
      </c>
      <c r="Y770" s="103">
        <f t="shared" ref="Y770:Y833" si="12">L770*X770</f>
        <v>1</v>
      </c>
    </row>
    <row r="771" spans="1:25" ht="105" x14ac:dyDescent="0.2">
      <c r="A771" s="95">
        <v>4</v>
      </c>
      <c r="B771" s="105" t="s">
        <v>445</v>
      </c>
      <c r="C771" s="83" t="s">
        <v>1328</v>
      </c>
      <c r="D771" s="83" t="s">
        <v>1329</v>
      </c>
      <c r="E771" s="83" t="s">
        <v>1330</v>
      </c>
      <c r="F771" s="83" t="s">
        <v>447</v>
      </c>
      <c r="G771" s="83" t="s">
        <v>449</v>
      </c>
      <c r="H771" s="83" t="s">
        <v>118</v>
      </c>
      <c r="I771" s="95" t="s">
        <v>82</v>
      </c>
      <c r="J771" s="83" t="s">
        <v>91</v>
      </c>
      <c r="K771" s="83" t="s">
        <v>151</v>
      </c>
      <c r="L771" s="95">
        <v>45</v>
      </c>
      <c r="M771" s="106" t="s">
        <v>79</v>
      </c>
      <c r="N771" s="95">
        <v>3</v>
      </c>
      <c r="O771" s="95" t="s">
        <v>382</v>
      </c>
      <c r="P771" s="83" t="s">
        <v>152</v>
      </c>
      <c r="Q771" s="83" t="s">
        <v>153</v>
      </c>
      <c r="U771" s="83">
        <v>2008</v>
      </c>
      <c r="W771" s="97" t="s">
        <v>1395</v>
      </c>
      <c r="X771" s="102">
        <v>1</v>
      </c>
      <c r="Y771" s="103">
        <f t="shared" si="12"/>
        <v>45</v>
      </c>
    </row>
    <row r="772" spans="1:25" x14ac:dyDescent="0.2">
      <c r="A772" s="95">
        <v>4</v>
      </c>
      <c r="B772" s="105" t="s">
        <v>445</v>
      </c>
      <c r="C772" s="83" t="s">
        <v>1328</v>
      </c>
      <c r="D772" s="83" t="s">
        <v>1329</v>
      </c>
      <c r="E772" s="83" t="s">
        <v>1330</v>
      </c>
      <c r="F772" s="83" t="s">
        <v>447</v>
      </c>
      <c r="G772" s="83" t="s">
        <v>449</v>
      </c>
      <c r="H772" s="83" t="s">
        <v>299</v>
      </c>
      <c r="I772" s="95" t="s">
        <v>82</v>
      </c>
      <c r="J772" s="83" t="s">
        <v>144</v>
      </c>
      <c r="K772" s="83" t="s">
        <v>154</v>
      </c>
      <c r="L772" s="95">
        <v>1</v>
      </c>
      <c r="M772" s="106" t="s">
        <v>79</v>
      </c>
      <c r="N772" s="95">
        <v>3</v>
      </c>
      <c r="O772" s="95" t="s">
        <v>382</v>
      </c>
      <c r="P772" s="83" t="s">
        <v>155</v>
      </c>
      <c r="Q772" s="83" t="s">
        <v>153</v>
      </c>
      <c r="U772" s="83">
        <v>0</v>
      </c>
      <c r="X772" s="102">
        <v>1</v>
      </c>
      <c r="Y772" s="103">
        <f t="shared" si="12"/>
        <v>1</v>
      </c>
    </row>
    <row r="773" spans="1:25" x14ac:dyDescent="0.2">
      <c r="A773" s="95">
        <v>4</v>
      </c>
      <c r="B773" s="105" t="s">
        <v>445</v>
      </c>
      <c r="C773" s="83" t="s">
        <v>1328</v>
      </c>
      <c r="D773" s="83" t="s">
        <v>1329</v>
      </c>
      <c r="E773" s="83" t="s">
        <v>1330</v>
      </c>
      <c r="F773" s="83" t="s">
        <v>447</v>
      </c>
      <c r="G773" s="83" t="s">
        <v>449</v>
      </c>
      <c r="H773" s="83" t="s">
        <v>297</v>
      </c>
      <c r="I773" s="95" t="s">
        <v>82</v>
      </c>
      <c r="J773" s="83" t="s">
        <v>144</v>
      </c>
      <c r="K773" s="83" t="s">
        <v>154</v>
      </c>
      <c r="L773" s="95">
        <v>1</v>
      </c>
      <c r="M773" s="106" t="s">
        <v>79</v>
      </c>
      <c r="N773" s="95">
        <v>3</v>
      </c>
      <c r="O773" s="95" t="s">
        <v>382</v>
      </c>
      <c r="P773" s="83" t="s">
        <v>155</v>
      </c>
      <c r="Q773" s="83" t="s">
        <v>153</v>
      </c>
      <c r="U773" s="83">
        <v>0</v>
      </c>
      <c r="X773" s="102">
        <v>1</v>
      </c>
      <c r="Y773" s="103">
        <f t="shared" si="12"/>
        <v>1</v>
      </c>
    </row>
    <row r="774" spans="1:25" x14ac:dyDescent="0.2">
      <c r="A774" s="95">
        <v>4</v>
      </c>
      <c r="B774" s="105" t="s">
        <v>445</v>
      </c>
      <c r="C774" s="83" t="s">
        <v>1328</v>
      </c>
      <c r="D774" s="83" t="s">
        <v>1329</v>
      </c>
      <c r="E774" s="83" t="s">
        <v>1330</v>
      </c>
      <c r="F774" s="83" t="s">
        <v>447</v>
      </c>
      <c r="G774" s="83" t="s">
        <v>449</v>
      </c>
      <c r="H774" s="83" t="s">
        <v>298</v>
      </c>
      <c r="I774" s="95" t="s">
        <v>82</v>
      </c>
      <c r="J774" s="83" t="s">
        <v>144</v>
      </c>
      <c r="K774" s="83" t="s">
        <v>154</v>
      </c>
      <c r="L774" s="95">
        <v>1</v>
      </c>
      <c r="M774" s="106" t="s">
        <v>79</v>
      </c>
      <c r="N774" s="95">
        <v>3</v>
      </c>
      <c r="O774" s="95" t="s">
        <v>382</v>
      </c>
      <c r="P774" s="83" t="s">
        <v>155</v>
      </c>
      <c r="Q774" s="83" t="s">
        <v>153</v>
      </c>
      <c r="U774" s="83">
        <v>2012</v>
      </c>
      <c r="X774" s="102">
        <v>1</v>
      </c>
      <c r="Y774" s="103">
        <f t="shared" si="12"/>
        <v>1</v>
      </c>
    </row>
    <row r="775" spans="1:25" x14ac:dyDescent="0.2">
      <c r="A775" s="95">
        <v>4</v>
      </c>
      <c r="B775" s="105" t="s">
        <v>445</v>
      </c>
      <c r="C775" s="83" t="s">
        <v>1328</v>
      </c>
      <c r="D775" s="83" t="s">
        <v>1329</v>
      </c>
      <c r="E775" s="83" t="s">
        <v>1330</v>
      </c>
      <c r="F775" s="83" t="s">
        <v>447</v>
      </c>
      <c r="G775" s="83" t="s">
        <v>449</v>
      </c>
      <c r="H775" s="83" t="s">
        <v>150</v>
      </c>
      <c r="I775" s="95" t="s">
        <v>82</v>
      </c>
      <c r="J775" s="83" t="s">
        <v>144</v>
      </c>
      <c r="K775" s="83" t="s">
        <v>154</v>
      </c>
      <c r="L775" s="95">
        <v>1</v>
      </c>
      <c r="M775" s="106" t="s">
        <v>79</v>
      </c>
      <c r="N775" s="95">
        <v>3</v>
      </c>
      <c r="O775" s="95" t="s">
        <v>382</v>
      </c>
      <c r="P775" s="83" t="s">
        <v>155</v>
      </c>
      <c r="Q775" s="83" t="s">
        <v>153</v>
      </c>
      <c r="U775" s="83">
        <v>0</v>
      </c>
      <c r="X775" s="102">
        <v>1</v>
      </c>
      <c r="Y775" s="103">
        <f t="shared" si="12"/>
        <v>1</v>
      </c>
    </row>
    <row r="776" spans="1:25" x14ac:dyDescent="0.2">
      <c r="A776" s="95">
        <v>4</v>
      </c>
      <c r="B776" s="105" t="s">
        <v>445</v>
      </c>
      <c r="C776" s="83" t="s">
        <v>1328</v>
      </c>
      <c r="D776" s="83" t="s">
        <v>1329</v>
      </c>
      <c r="E776" s="83" t="s">
        <v>1330</v>
      </c>
      <c r="F776" s="83" t="s">
        <v>447</v>
      </c>
      <c r="G776" s="83" t="s">
        <v>449</v>
      </c>
      <c r="H776" s="83" t="s">
        <v>190</v>
      </c>
      <c r="I776" s="95" t="s">
        <v>82</v>
      </c>
      <c r="J776" s="83" t="s">
        <v>144</v>
      </c>
      <c r="K776" s="83" t="s">
        <v>154</v>
      </c>
      <c r="L776" s="95">
        <v>2</v>
      </c>
      <c r="M776" s="106" t="s">
        <v>79</v>
      </c>
      <c r="N776" s="95">
        <v>3</v>
      </c>
      <c r="O776" s="95" t="s">
        <v>382</v>
      </c>
      <c r="P776" s="83" t="s">
        <v>155</v>
      </c>
      <c r="Q776" s="83" t="s">
        <v>153</v>
      </c>
      <c r="U776" s="83">
        <v>2012</v>
      </c>
      <c r="X776" s="102">
        <v>1</v>
      </c>
      <c r="Y776" s="103">
        <f t="shared" si="12"/>
        <v>2</v>
      </c>
    </row>
    <row r="777" spans="1:25" x14ac:dyDescent="0.2">
      <c r="A777" s="95">
        <v>4</v>
      </c>
      <c r="B777" s="105" t="s">
        <v>445</v>
      </c>
      <c r="C777" s="83" t="s">
        <v>1328</v>
      </c>
      <c r="D777" s="83" t="s">
        <v>1329</v>
      </c>
      <c r="E777" s="83" t="s">
        <v>1330</v>
      </c>
      <c r="F777" s="83" t="s">
        <v>447</v>
      </c>
      <c r="G777" s="83" t="s">
        <v>449</v>
      </c>
      <c r="H777" s="83" t="s">
        <v>118</v>
      </c>
      <c r="I777" s="95" t="s">
        <v>82</v>
      </c>
      <c r="J777" s="83" t="s">
        <v>91</v>
      </c>
      <c r="K777" s="83" t="s">
        <v>154</v>
      </c>
      <c r="L777" s="95">
        <v>99</v>
      </c>
      <c r="M777" s="106" t="s">
        <v>79</v>
      </c>
      <c r="N777" s="95">
        <v>3</v>
      </c>
      <c r="O777" s="95" t="s">
        <v>382</v>
      </c>
      <c r="P777" s="83" t="s">
        <v>155</v>
      </c>
      <c r="Q777" s="83" t="s">
        <v>153</v>
      </c>
      <c r="U777" s="83">
        <v>2008</v>
      </c>
      <c r="X777" s="102">
        <v>1</v>
      </c>
      <c r="Y777" s="103">
        <f t="shared" si="12"/>
        <v>99</v>
      </c>
    </row>
    <row r="778" spans="1:25" x14ac:dyDescent="0.2">
      <c r="A778" s="95">
        <v>4</v>
      </c>
      <c r="B778" s="105" t="s">
        <v>445</v>
      </c>
      <c r="C778" s="83" t="s">
        <v>1328</v>
      </c>
      <c r="D778" s="83" t="s">
        <v>1329</v>
      </c>
      <c r="E778" s="83" t="s">
        <v>1330</v>
      </c>
      <c r="F778" s="83" t="s">
        <v>447</v>
      </c>
      <c r="G778" s="83" t="s">
        <v>449</v>
      </c>
      <c r="H778" s="83" t="s">
        <v>118</v>
      </c>
      <c r="I778" s="95" t="s">
        <v>82</v>
      </c>
      <c r="J778" s="83" t="s">
        <v>91</v>
      </c>
      <c r="K778" s="83" t="s">
        <v>227</v>
      </c>
      <c r="L778" s="95">
        <v>5</v>
      </c>
      <c r="M778" s="106" t="s">
        <v>79</v>
      </c>
      <c r="N778" s="95">
        <v>9</v>
      </c>
      <c r="O778" s="95" t="s">
        <v>382</v>
      </c>
      <c r="P778" s="83" t="s">
        <v>228</v>
      </c>
      <c r="Q778" s="83" t="s">
        <v>153</v>
      </c>
      <c r="U778" s="83">
        <v>0</v>
      </c>
      <c r="X778" s="102">
        <v>1</v>
      </c>
      <c r="Y778" s="103">
        <f t="shared" si="12"/>
        <v>5</v>
      </c>
    </row>
    <row r="779" spans="1:25" x14ac:dyDescent="0.2">
      <c r="A779" s="95">
        <v>4</v>
      </c>
      <c r="B779" s="105" t="s">
        <v>445</v>
      </c>
      <c r="C779" s="83" t="s">
        <v>1328</v>
      </c>
      <c r="D779" s="83" t="s">
        <v>1329</v>
      </c>
      <c r="E779" s="83" t="s">
        <v>1330</v>
      </c>
      <c r="F779" s="83" t="s">
        <v>447</v>
      </c>
      <c r="G779" s="83" t="s">
        <v>449</v>
      </c>
      <c r="H779" s="83" t="s">
        <v>118</v>
      </c>
      <c r="I779" s="95" t="s">
        <v>82</v>
      </c>
      <c r="J779" s="83" t="s">
        <v>91</v>
      </c>
      <c r="K779" s="83" t="s">
        <v>184</v>
      </c>
      <c r="L779" s="95">
        <v>6433</v>
      </c>
      <c r="M779" s="106" t="s">
        <v>159</v>
      </c>
      <c r="N779" s="95">
        <v>9</v>
      </c>
      <c r="O779" s="95" t="s">
        <v>382</v>
      </c>
      <c r="P779" s="83" t="s">
        <v>185</v>
      </c>
      <c r="Q779" s="83" t="s">
        <v>153</v>
      </c>
      <c r="U779" s="83">
        <v>0</v>
      </c>
      <c r="V779" s="96" t="s">
        <v>81</v>
      </c>
      <c r="X779" s="102">
        <v>1</v>
      </c>
      <c r="Y779" s="103">
        <f t="shared" si="12"/>
        <v>6433</v>
      </c>
    </row>
    <row r="780" spans="1:25" x14ac:dyDescent="0.2">
      <c r="A780" s="95">
        <v>4</v>
      </c>
      <c r="B780" s="105" t="s">
        <v>445</v>
      </c>
      <c r="C780" s="83" t="s">
        <v>1328</v>
      </c>
      <c r="D780" s="83" t="s">
        <v>1329</v>
      </c>
      <c r="E780" s="83" t="s">
        <v>1330</v>
      </c>
      <c r="F780" s="83" t="s">
        <v>447</v>
      </c>
      <c r="G780" s="83" t="s">
        <v>449</v>
      </c>
      <c r="H780" s="83" t="s">
        <v>118</v>
      </c>
      <c r="I780" s="95" t="s">
        <v>82</v>
      </c>
      <c r="J780" s="83" t="s">
        <v>91</v>
      </c>
      <c r="K780" s="83" t="s">
        <v>158</v>
      </c>
      <c r="L780" s="95">
        <v>6535</v>
      </c>
      <c r="M780" s="106" t="s">
        <v>159</v>
      </c>
      <c r="N780" s="95">
        <v>3</v>
      </c>
      <c r="O780" s="95" t="s">
        <v>382</v>
      </c>
      <c r="P780" s="83" t="s">
        <v>160</v>
      </c>
      <c r="Q780" s="83" t="s">
        <v>153</v>
      </c>
      <c r="U780" s="83">
        <v>2008</v>
      </c>
      <c r="V780" s="96" t="s">
        <v>81</v>
      </c>
      <c r="X780" s="102">
        <v>1</v>
      </c>
      <c r="Y780" s="103">
        <f t="shared" si="12"/>
        <v>6535</v>
      </c>
    </row>
    <row r="781" spans="1:25" x14ac:dyDescent="0.2">
      <c r="A781" s="95">
        <v>4</v>
      </c>
      <c r="B781" s="105" t="s">
        <v>445</v>
      </c>
      <c r="C781" s="83" t="s">
        <v>1328</v>
      </c>
      <c r="D781" s="83" t="s">
        <v>1329</v>
      </c>
      <c r="E781" s="83" t="s">
        <v>1330</v>
      </c>
      <c r="F781" s="83" t="s">
        <v>447</v>
      </c>
      <c r="G781" s="83" t="s">
        <v>449</v>
      </c>
      <c r="H781" s="83" t="s">
        <v>190</v>
      </c>
      <c r="I781" s="95" t="s">
        <v>82</v>
      </c>
      <c r="J781" s="83" t="s">
        <v>144</v>
      </c>
      <c r="K781" s="83" t="s">
        <v>1396</v>
      </c>
      <c r="L781" s="95">
        <v>1</v>
      </c>
      <c r="M781" s="106" t="s">
        <v>79</v>
      </c>
      <c r="N781" s="95">
        <v>1</v>
      </c>
      <c r="O781" s="95" t="s">
        <v>387</v>
      </c>
      <c r="P781" s="83" t="s">
        <v>1397</v>
      </c>
      <c r="Q781" s="83" t="s">
        <v>200</v>
      </c>
      <c r="U781" s="83">
        <v>0</v>
      </c>
      <c r="V781" s="96" t="s">
        <v>81</v>
      </c>
      <c r="X781" s="102">
        <v>1</v>
      </c>
      <c r="Y781" s="103">
        <f t="shared" si="12"/>
        <v>1</v>
      </c>
    </row>
    <row r="782" spans="1:25" x14ac:dyDescent="0.2">
      <c r="A782" s="95">
        <v>4</v>
      </c>
      <c r="B782" s="105" t="s">
        <v>445</v>
      </c>
      <c r="C782" s="83" t="s">
        <v>1328</v>
      </c>
      <c r="D782" s="83" t="s">
        <v>1329</v>
      </c>
      <c r="E782" s="83" t="s">
        <v>1330</v>
      </c>
      <c r="F782" s="83" t="s">
        <v>447</v>
      </c>
      <c r="G782" s="83" t="s">
        <v>449</v>
      </c>
      <c r="H782" s="83" t="s">
        <v>1398</v>
      </c>
      <c r="I782" s="95" t="s">
        <v>82</v>
      </c>
      <c r="J782" s="83" t="s">
        <v>91</v>
      </c>
      <c r="K782" s="83" t="s">
        <v>1399</v>
      </c>
      <c r="L782" s="95">
        <v>1</v>
      </c>
      <c r="M782" s="106" t="s">
        <v>79</v>
      </c>
      <c r="N782" s="95">
        <v>1</v>
      </c>
      <c r="O782" s="95" t="s">
        <v>383</v>
      </c>
      <c r="P782" s="83" t="s">
        <v>300</v>
      </c>
      <c r="Q782" s="83" t="s">
        <v>162</v>
      </c>
      <c r="R782" s="83" t="s">
        <v>167</v>
      </c>
      <c r="U782" s="83">
        <v>2012</v>
      </c>
      <c r="W782" s="97" t="s">
        <v>1400</v>
      </c>
      <c r="X782" s="102">
        <v>1</v>
      </c>
      <c r="Y782" s="103">
        <f t="shared" si="12"/>
        <v>1</v>
      </c>
    </row>
    <row r="783" spans="1:25" x14ac:dyDescent="0.2">
      <c r="A783" s="95">
        <v>4</v>
      </c>
      <c r="B783" s="105" t="s">
        <v>445</v>
      </c>
      <c r="C783" s="83" t="s">
        <v>1328</v>
      </c>
      <c r="D783" s="83" t="s">
        <v>1329</v>
      </c>
      <c r="E783" s="83" t="s">
        <v>1330</v>
      </c>
      <c r="F783" s="83" t="s">
        <v>447</v>
      </c>
      <c r="G783" s="83" t="s">
        <v>449</v>
      </c>
      <c r="H783" s="83" t="s">
        <v>1401</v>
      </c>
      <c r="I783" s="95" t="s">
        <v>82</v>
      </c>
      <c r="J783" s="83" t="s">
        <v>91</v>
      </c>
      <c r="K783" s="83" t="s">
        <v>1402</v>
      </c>
      <c r="L783" s="95">
        <v>1</v>
      </c>
      <c r="M783" s="106" t="s">
        <v>79</v>
      </c>
      <c r="N783" s="95">
        <v>2</v>
      </c>
      <c r="O783" s="95" t="s">
        <v>383</v>
      </c>
      <c r="P783" s="83" t="s">
        <v>161</v>
      </c>
      <c r="Q783" s="83" t="s">
        <v>162</v>
      </c>
      <c r="R783" s="83" t="s">
        <v>384</v>
      </c>
      <c r="U783" s="83">
        <v>2008</v>
      </c>
      <c r="X783" s="102">
        <v>1</v>
      </c>
      <c r="Y783" s="103">
        <f t="shared" si="12"/>
        <v>1</v>
      </c>
    </row>
    <row r="784" spans="1:25" x14ac:dyDescent="0.2">
      <c r="A784" s="95">
        <v>4</v>
      </c>
      <c r="B784" s="105" t="s">
        <v>445</v>
      </c>
      <c r="C784" s="83" t="s">
        <v>1328</v>
      </c>
      <c r="D784" s="83" t="s">
        <v>1329</v>
      </c>
      <c r="E784" s="83" t="s">
        <v>1330</v>
      </c>
      <c r="F784" s="83" t="s">
        <v>447</v>
      </c>
      <c r="G784" s="83" t="s">
        <v>449</v>
      </c>
      <c r="H784" s="83" t="s">
        <v>1403</v>
      </c>
      <c r="I784" s="95" t="s">
        <v>82</v>
      </c>
      <c r="J784" s="83" t="s">
        <v>91</v>
      </c>
      <c r="K784" s="83" t="s">
        <v>1404</v>
      </c>
      <c r="L784" s="95">
        <v>1</v>
      </c>
      <c r="M784" s="106" t="s">
        <v>79</v>
      </c>
      <c r="N784" s="95">
        <v>2</v>
      </c>
      <c r="O784" s="95" t="s">
        <v>383</v>
      </c>
      <c r="P784" s="83" t="s">
        <v>161</v>
      </c>
      <c r="Q784" s="83" t="s">
        <v>162</v>
      </c>
      <c r="R784" s="83" t="s">
        <v>1405</v>
      </c>
      <c r="U784" s="83">
        <v>2008</v>
      </c>
      <c r="X784" s="102">
        <v>1</v>
      </c>
      <c r="Y784" s="103">
        <f t="shared" si="12"/>
        <v>1</v>
      </c>
    </row>
    <row r="785" spans="1:25" x14ac:dyDescent="0.2">
      <c r="A785" s="95">
        <v>4</v>
      </c>
      <c r="B785" s="105" t="s">
        <v>445</v>
      </c>
      <c r="C785" s="83" t="s">
        <v>1328</v>
      </c>
      <c r="D785" s="83" t="s">
        <v>1329</v>
      </c>
      <c r="E785" s="83" t="s">
        <v>1330</v>
      </c>
      <c r="F785" s="83" t="s">
        <v>447</v>
      </c>
      <c r="G785" s="83" t="s">
        <v>449</v>
      </c>
      <c r="H785" s="83" t="s">
        <v>1406</v>
      </c>
      <c r="I785" s="95" t="s">
        <v>82</v>
      </c>
      <c r="J785" s="83" t="s">
        <v>91</v>
      </c>
      <c r="K785" s="83" t="s">
        <v>1407</v>
      </c>
      <c r="L785" s="95">
        <v>1</v>
      </c>
      <c r="M785" s="106" t="s">
        <v>79</v>
      </c>
      <c r="N785" s="95">
        <v>2</v>
      </c>
      <c r="O785" s="95" t="s">
        <v>383</v>
      </c>
      <c r="P785" s="83" t="s">
        <v>161</v>
      </c>
      <c r="Q785" s="83" t="s">
        <v>162</v>
      </c>
      <c r="R785" s="83" t="s">
        <v>384</v>
      </c>
      <c r="U785" s="83">
        <v>2008</v>
      </c>
      <c r="X785" s="102">
        <v>1</v>
      </c>
      <c r="Y785" s="103">
        <f t="shared" si="12"/>
        <v>1</v>
      </c>
    </row>
    <row r="786" spans="1:25" x14ac:dyDescent="0.2">
      <c r="A786" s="95">
        <v>4</v>
      </c>
      <c r="B786" s="105" t="s">
        <v>445</v>
      </c>
      <c r="C786" s="83" t="s">
        <v>1328</v>
      </c>
      <c r="D786" s="83" t="s">
        <v>1329</v>
      </c>
      <c r="E786" s="83" t="s">
        <v>1330</v>
      </c>
      <c r="F786" s="83" t="s">
        <v>447</v>
      </c>
      <c r="G786" s="83" t="s">
        <v>449</v>
      </c>
      <c r="H786" s="83" t="s">
        <v>1408</v>
      </c>
      <c r="I786" s="95" t="s">
        <v>82</v>
      </c>
      <c r="J786" s="83" t="s">
        <v>91</v>
      </c>
      <c r="K786" s="83" t="s">
        <v>1409</v>
      </c>
      <c r="L786" s="95">
        <v>1</v>
      </c>
      <c r="M786" s="106" t="s">
        <v>79</v>
      </c>
      <c r="N786" s="95">
        <v>2</v>
      </c>
      <c r="O786" s="95" t="s">
        <v>383</v>
      </c>
      <c r="P786" s="83" t="s">
        <v>164</v>
      </c>
      <c r="Q786" s="83" t="s">
        <v>162</v>
      </c>
      <c r="R786" s="83" t="s">
        <v>384</v>
      </c>
      <c r="U786" s="83">
        <v>2008</v>
      </c>
      <c r="X786" s="102">
        <v>1</v>
      </c>
      <c r="Y786" s="103">
        <f t="shared" si="12"/>
        <v>1</v>
      </c>
    </row>
    <row r="787" spans="1:25" x14ac:dyDescent="0.2">
      <c r="A787" s="95">
        <v>4</v>
      </c>
      <c r="B787" s="105" t="s">
        <v>445</v>
      </c>
      <c r="C787" s="83" t="s">
        <v>1328</v>
      </c>
      <c r="D787" s="83" t="s">
        <v>1329</v>
      </c>
      <c r="E787" s="83" t="s">
        <v>1330</v>
      </c>
      <c r="F787" s="83" t="s">
        <v>447</v>
      </c>
      <c r="G787" s="83" t="s">
        <v>449</v>
      </c>
      <c r="H787" s="83" t="s">
        <v>1410</v>
      </c>
      <c r="I787" s="95" t="s">
        <v>82</v>
      </c>
      <c r="J787" s="83" t="s">
        <v>91</v>
      </c>
      <c r="K787" s="83" t="s">
        <v>1411</v>
      </c>
      <c r="L787" s="95">
        <v>1</v>
      </c>
      <c r="M787" s="106" t="s">
        <v>79</v>
      </c>
      <c r="N787" s="95">
        <v>1</v>
      </c>
      <c r="O787" s="95" t="s">
        <v>383</v>
      </c>
      <c r="P787" s="83" t="s">
        <v>164</v>
      </c>
      <c r="Q787" s="83" t="s">
        <v>162</v>
      </c>
      <c r="R787" s="83" t="s">
        <v>167</v>
      </c>
      <c r="U787" s="83">
        <v>2012</v>
      </c>
      <c r="X787" s="102">
        <v>1</v>
      </c>
      <c r="Y787" s="103">
        <f t="shared" si="12"/>
        <v>1</v>
      </c>
    </row>
    <row r="788" spans="1:25" x14ac:dyDescent="0.2">
      <c r="A788" s="95">
        <v>4</v>
      </c>
      <c r="B788" s="105" t="s">
        <v>445</v>
      </c>
      <c r="C788" s="83" t="s">
        <v>1328</v>
      </c>
      <c r="D788" s="83" t="s">
        <v>1329</v>
      </c>
      <c r="E788" s="83" t="s">
        <v>1330</v>
      </c>
      <c r="F788" s="83" t="s">
        <v>447</v>
      </c>
      <c r="G788" s="83" t="s">
        <v>449</v>
      </c>
      <c r="H788" s="83" t="s">
        <v>1412</v>
      </c>
      <c r="I788" s="95" t="s">
        <v>82</v>
      </c>
      <c r="J788" s="83" t="s">
        <v>91</v>
      </c>
      <c r="K788" s="83" t="s">
        <v>1413</v>
      </c>
      <c r="L788" s="95">
        <v>1</v>
      </c>
      <c r="M788" s="106" t="s">
        <v>79</v>
      </c>
      <c r="N788" s="95">
        <v>2</v>
      </c>
      <c r="O788" s="95" t="s">
        <v>383</v>
      </c>
      <c r="P788" s="83" t="s">
        <v>164</v>
      </c>
      <c r="Q788" s="83" t="s">
        <v>162</v>
      </c>
      <c r="R788" s="83" t="s">
        <v>384</v>
      </c>
      <c r="U788" s="83">
        <v>2008</v>
      </c>
      <c r="X788" s="102">
        <v>1</v>
      </c>
      <c r="Y788" s="103">
        <f t="shared" si="12"/>
        <v>1</v>
      </c>
    </row>
    <row r="789" spans="1:25" x14ac:dyDescent="0.2">
      <c r="A789" s="95">
        <v>4</v>
      </c>
      <c r="B789" s="105" t="s">
        <v>445</v>
      </c>
      <c r="C789" s="83" t="s">
        <v>1328</v>
      </c>
      <c r="D789" s="83" t="s">
        <v>1329</v>
      </c>
      <c r="E789" s="83" t="s">
        <v>1330</v>
      </c>
      <c r="F789" s="83" t="s">
        <v>447</v>
      </c>
      <c r="G789" s="83" t="s">
        <v>449</v>
      </c>
      <c r="H789" s="83" t="s">
        <v>1414</v>
      </c>
      <c r="I789" s="95" t="s">
        <v>82</v>
      </c>
      <c r="J789" s="83" t="s">
        <v>91</v>
      </c>
      <c r="K789" s="83" t="s">
        <v>1415</v>
      </c>
      <c r="L789" s="95">
        <v>1</v>
      </c>
      <c r="M789" s="106" t="s">
        <v>79</v>
      </c>
      <c r="N789" s="95">
        <v>2</v>
      </c>
      <c r="O789" s="95" t="s">
        <v>383</v>
      </c>
      <c r="P789" s="83" t="s">
        <v>229</v>
      </c>
      <c r="Q789" s="83" t="s">
        <v>162</v>
      </c>
      <c r="R789" s="83" t="s">
        <v>384</v>
      </c>
      <c r="U789" s="83">
        <v>2008</v>
      </c>
      <c r="X789" s="102">
        <v>1</v>
      </c>
      <c r="Y789" s="103">
        <f t="shared" si="12"/>
        <v>1</v>
      </c>
    </row>
    <row r="790" spans="1:25" x14ac:dyDescent="0.2">
      <c r="A790" s="95">
        <v>4</v>
      </c>
      <c r="B790" s="105" t="s">
        <v>445</v>
      </c>
      <c r="C790" s="83" t="s">
        <v>1328</v>
      </c>
      <c r="D790" s="83" t="s">
        <v>1329</v>
      </c>
      <c r="E790" s="83" t="s">
        <v>1330</v>
      </c>
      <c r="F790" s="83" t="s">
        <v>447</v>
      </c>
      <c r="G790" s="83" t="s">
        <v>449</v>
      </c>
      <c r="H790" s="83" t="s">
        <v>1416</v>
      </c>
      <c r="I790" s="95" t="s">
        <v>82</v>
      </c>
      <c r="J790" s="83" t="s">
        <v>91</v>
      </c>
      <c r="K790" s="83" t="s">
        <v>1417</v>
      </c>
      <c r="L790" s="95">
        <v>1</v>
      </c>
      <c r="M790" s="106" t="s">
        <v>79</v>
      </c>
      <c r="N790" s="95">
        <v>2</v>
      </c>
      <c r="O790" s="95" t="s">
        <v>383</v>
      </c>
      <c r="P790" s="83" t="s">
        <v>229</v>
      </c>
      <c r="Q790" s="83" t="s">
        <v>162</v>
      </c>
      <c r="R790" s="83" t="s">
        <v>384</v>
      </c>
      <c r="U790" s="83">
        <v>2008</v>
      </c>
      <c r="X790" s="102">
        <v>1</v>
      </c>
      <c r="Y790" s="103">
        <f t="shared" si="12"/>
        <v>1</v>
      </c>
    </row>
    <row r="791" spans="1:25" x14ac:dyDescent="0.2">
      <c r="A791" s="95">
        <v>4</v>
      </c>
      <c r="B791" s="105" t="s">
        <v>445</v>
      </c>
      <c r="C791" s="83" t="s">
        <v>1328</v>
      </c>
      <c r="D791" s="83" t="s">
        <v>1329</v>
      </c>
      <c r="E791" s="83" t="s">
        <v>1330</v>
      </c>
      <c r="F791" s="83" t="s">
        <v>447</v>
      </c>
      <c r="G791" s="83" t="s">
        <v>449</v>
      </c>
      <c r="H791" s="83" t="s">
        <v>1418</v>
      </c>
      <c r="I791" s="95" t="s">
        <v>82</v>
      </c>
      <c r="J791" s="83" t="s">
        <v>91</v>
      </c>
      <c r="K791" s="83" t="s">
        <v>1419</v>
      </c>
      <c r="L791" s="95">
        <v>1</v>
      </c>
      <c r="M791" s="106" t="s">
        <v>79</v>
      </c>
      <c r="N791" s="95">
        <v>2</v>
      </c>
      <c r="O791" s="95" t="s">
        <v>383</v>
      </c>
      <c r="P791" s="83" t="s">
        <v>229</v>
      </c>
      <c r="Q791" s="83" t="s">
        <v>162</v>
      </c>
      <c r="R791" s="83" t="s">
        <v>384</v>
      </c>
      <c r="U791" s="83">
        <v>2008</v>
      </c>
      <c r="X791" s="102">
        <v>1</v>
      </c>
      <c r="Y791" s="103">
        <f t="shared" si="12"/>
        <v>1</v>
      </c>
    </row>
    <row r="792" spans="1:25" x14ac:dyDescent="0.2">
      <c r="A792" s="95">
        <v>4</v>
      </c>
      <c r="B792" s="105" t="s">
        <v>445</v>
      </c>
      <c r="C792" s="83" t="s">
        <v>1328</v>
      </c>
      <c r="D792" s="83" t="s">
        <v>1329</v>
      </c>
      <c r="E792" s="83" t="s">
        <v>1330</v>
      </c>
      <c r="F792" s="83" t="s">
        <v>447</v>
      </c>
      <c r="G792" s="83" t="s">
        <v>449</v>
      </c>
      <c r="H792" s="83" t="s">
        <v>1420</v>
      </c>
      <c r="I792" s="95" t="s">
        <v>82</v>
      </c>
      <c r="J792" s="83" t="s">
        <v>91</v>
      </c>
      <c r="K792" s="83" t="s">
        <v>1421</v>
      </c>
      <c r="L792" s="95">
        <v>1</v>
      </c>
      <c r="M792" s="106" t="s">
        <v>79</v>
      </c>
      <c r="N792" s="95">
        <v>2</v>
      </c>
      <c r="O792" s="95" t="s">
        <v>383</v>
      </c>
      <c r="P792" s="83" t="s">
        <v>229</v>
      </c>
      <c r="Q792" s="83" t="s">
        <v>162</v>
      </c>
      <c r="R792" s="83" t="s">
        <v>384</v>
      </c>
      <c r="U792" s="83">
        <v>2008</v>
      </c>
      <c r="X792" s="102">
        <v>1</v>
      </c>
      <c r="Y792" s="103">
        <f t="shared" si="12"/>
        <v>1</v>
      </c>
    </row>
    <row r="793" spans="1:25" x14ac:dyDescent="0.2">
      <c r="A793" s="95">
        <v>4</v>
      </c>
      <c r="B793" s="105" t="s">
        <v>445</v>
      </c>
      <c r="C793" s="83" t="s">
        <v>1328</v>
      </c>
      <c r="D793" s="83" t="s">
        <v>1329</v>
      </c>
      <c r="E793" s="83" t="s">
        <v>1330</v>
      </c>
      <c r="F793" s="83" t="s">
        <v>447</v>
      </c>
      <c r="G793" s="83" t="s">
        <v>449</v>
      </c>
      <c r="H793" s="83" t="s">
        <v>1422</v>
      </c>
      <c r="I793" s="95" t="s">
        <v>82</v>
      </c>
      <c r="J793" s="83" t="s">
        <v>91</v>
      </c>
      <c r="K793" s="83" t="s">
        <v>1423</v>
      </c>
      <c r="L793" s="95">
        <v>1</v>
      </c>
      <c r="M793" s="106" t="s">
        <v>79</v>
      </c>
      <c r="N793" s="95">
        <v>2</v>
      </c>
      <c r="O793" s="95" t="s">
        <v>383</v>
      </c>
      <c r="P793" s="83" t="s">
        <v>229</v>
      </c>
      <c r="Q793" s="83" t="s">
        <v>162</v>
      </c>
      <c r="R793" s="83" t="s">
        <v>384</v>
      </c>
      <c r="U793" s="83">
        <v>2008</v>
      </c>
      <c r="X793" s="102">
        <v>1</v>
      </c>
      <c r="Y793" s="103">
        <f t="shared" si="12"/>
        <v>1</v>
      </c>
    </row>
    <row r="794" spans="1:25" x14ac:dyDescent="0.2">
      <c r="A794" s="95">
        <v>4</v>
      </c>
      <c r="B794" s="105" t="s">
        <v>445</v>
      </c>
      <c r="C794" s="83" t="s">
        <v>1328</v>
      </c>
      <c r="D794" s="83" t="s">
        <v>1329</v>
      </c>
      <c r="E794" s="83" t="s">
        <v>1330</v>
      </c>
      <c r="F794" s="83" t="s">
        <v>447</v>
      </c>
      <c r="G794" s="83" t="s">
        <v>449</v>
      </c>
      <c r="H794" s="83" t="s">
        <v>1424</v>
      </c>
      <c r="I794" s="95" t="s">
        <v>82</v>
      </c>
      <c r="J794" s="83" t="s">
        <v>91</v>
      </c>
      <c r="K794" s="83" t="s">
        <v>959</v>
      </c>
      <c r="L794" s="95">
        <v>1</v>
      </c>
      <c r="M794" s="106" t="s">
        <v>79</v>
      </c>
      <c r="N794" s="95">
        <v>2</v>
      </c>
      <c r="O794" s="95" t="s">
        <v>383</v>
      </c>
      <c r="P794" s="83" t="s">
        <v>165</v>
      </c>
      <c r="Q794" s="83" t="s">
        <v>162</v>
      </c>
      <c r="R794" s="83" t="s">
        <v>384</v>
      </c>
      <c r="U794" s="83">
        <v>2008</v>
      </c>
      <c r="X794" s="102">
        <v>1</v>
      </c>
      <c r="Y794" s="103">
        <f t="shared" si="12"/>
        <v>1</v>
      </c>
    </row>
    <row r="795" spans="1:25" x14ac:dyDescent="0.2">
      <c r="A795" s="95">
        <v>4</v>
      </c>
      <c r="B795" s="105" t="s">
        <v>445</v>
      </c>
      <c r="C795" s="83" t="s">
        <v>1328</v>
      </c>
      <c r="D795" s="83" t="s">
        <v>1329</v>
      </c>
      <c r="E795" s="83" t="s">
        <v>1330</v>
      </c>
      <c r="F795" s="83" t="s">
        <v>447</v>
      </c>
      <c r="G795" s="83" t="s">
        <v>449</v>
      </c>
      <c r="H795" s="83" t="s">
        <v>1401</v>
      </c>
      <c r="I795" s="95" t="s">
        <v>82</v>
      </c>
      <c r="J795" s="83" t="s">
        <v>91</v>
      </c>
      <c r="K795" s="83" t="s">
        <v>1425</v>
      </c>
      <c r="L795" s="95">
        <v>1</v>
      </c>
      <c r="M795" s="106" t="s">
        <v>79</v>
      </c>
      <c r="N795" s="95">
        <v>1</v>
      </c>
      <c r="O795" s="95" t="s">
        <v>383</v>
      </c>
      <c r="P795" s="83" t="s">
        <v>165</v>
      </c>
      <c r="Q795" s="83" t="s">
        <v>162</v>
      </c>
      <c r="R795" s="83" t="s">
        <v>322</v>
      </c>
      <c r="U795" s="83">
        <v>2012</v>
      </c>
      <c r="X795" s="102">
        <v>1</v>
      </c>
      <c r="Y795" s="103">
        <f t="shared" si="12"/>
        <v>1</v>
      </c>
    </row>
    <row r="796" spans="1:25" x14ac:dyDescent="0.2">
      <c r="A796" s="95">
        <v>4</v>
      </c>
      <c r="B796" s="105" t="s">
        <v>445</v>
      </c>
      <c r="C796" s="83" t="s">
        <v>1328</v>
      </c>
      <c r="D796" s="83" t="s">
        <v>1329</v>
      </c>
      <c r="E796" s="83" t="s">
        <v>1330</v>
      </c>
      <c r="F796" s="83" t="s">
        <v>447</v>
      </c>
      <c r="G796" s="83" t="s">
        <v>449</v>
      </c>
      <c r="H796" s="83" t="s">
        <v>1426</v>
      </c>
      <c r="I796" s="95" t="s">
        <v>82</v>
      </c>
      <c r="J796" s="83" t="s">
        <v>91</v>
      </c>
      <c r="K796" s="83" t="s">
        <v>1427</v>
      </c>
      <c r="L796" s="95">
        <v>1</v>
      </c>
      <c r="M796" s="106" t="s">
        <v>79</v>
      </c>
      <c r="N796" s="95">
        <v>2</v>
      </c>
      <c r="O796" s="95" t="s">
        <v>383</v>
      </c>
      <c r="P796" s="83" t="s">
        <v>169</v>
      </c>
      <c r="Q796" s="83" t="s">
        <v>162</v>
      </c>
      <c r="R796" s="83" t="s">
        <v>384</v>
      </c>
      <c r="U796" s="83">
        <v>2008</v>
      </c>
      <c r="X796" s="102">
        <v>1</v>
      </c>
      <c r="Y796" s="103">
        <f t="shared" si="12"/>
        <v>1</v>
      </c>
    </row>
    <row r="797" spans="1:25" x14ac:dyDescent="0.2">
      <c r="A797" s="95">
        <v>4</v>
      </c>
      <c r="B797" s="105" t="s">
        <v>445</v>
      </c>
      <c r="C797" s="83" t="s">
        <v>1328</v>
      </c>
      <c r="D797" s="83" t="s">
        <v>1329</v>
      </c>
      <c r="E797" s="83" t="s">
        <v>1330</v>
      </c>
      <c r="F797" s="83" t="s">
        <v>447</v>
      </c>
      <c r="G797" s="83" t="s">
        <v>449</v>
      </c>
      <c r="H797" s="83" t="s">
        <v>1428</v>
      </c>
      <c r="I797" s="95" t="s">
        <v>82</v>
      </c>
      <c r="J797" s="83" t="s">
        <v>91</v>
      </c>
      <c r="K797" s="83" t="s">
        <v>1429</v>
      </c>
      <c r="L797" s="95">
        <v>1</v>
      </c>
      <c r="M797" s="106" t="s">
        <v>79</v>
      </c>
      <c r="N797" s="95">
        <v>2</v>
      </c>
      <c r="O797" s="95" t="s">
        <v>383</v>
      </c>
      <c r="P797" s="83" t="s">
        <v>169</v>
      </c>
      <c r="Q797" s="83" t="s">
        <v>162</v>
      </c>
      <c r="R797" s="83" t="s">
        <v>384</v>
      </c>
      <c r="U797" s="83">
        <v>2008</v>
      </c>
      <c r="X797" s="102">
        <v>1</v>
      </c>
      <c r="Y797" s="103">
        <f t="shared" si="12"/>
        <v>1</v>
      </c>
    </row>
    <row r="798" spans="1:25" x14ac:dyDescent="0.2">
      <c r="A798" s="95">
        <v>4</v>
      </c>
      <c r="B798" s="105" t="s">
        <v>445</v>
      </c>
      <c r="C798" s="83" t="s">
        <v>1328</v>
      </c>
      <c r="D798" s="83" t="s">
        <v>1329</v>
      </c>
      <c r="E798" s="83" t="s">
        <v>1330</v>
      </c>
      <c r="F798" s="83" t="s">
        <v>447</v>
      </c>
      <c r="G798" s="83" t="s">
        <v>449</v>
      </c>
      <c r="H798" s="83" t="s">
        <v>1430</v>
      </c>
      <c r="I798" s="95" t="s">
        <v>82</v>
      </c>
      <c r="J798" s="83" t="s">
        <v>91</v>
      </c>
      <c r="K798" s="83" t="s">
        <v>1431</v>
      </c>
      <c r="L798" s="95">
        <v>1</v>
      </c>
      <c r="M798" s="106" t="s">
        <v>79</v>
      </c>
      <c r="N798" s="95">
        <v>2</v>
      </c>
      <c r="O798" s="95" t="s">
        <v>383</v>
      </c>
      <c r="P798" s="83" t="s">
        <v>169</v>
      </c>
      <c r="Q798" s="83" t="s">
        <v>162</v>
      </c>
      <c r="R798" s="83" t="s">
        <v>384</v>
      </c>
      <c r="U798" s="83">
        <v>2008</v>
      </c>
      <c r="X798" s="102">
        <v>1</v>
      </c>
      <c r="Y798" s="103">
        <f t="shared" si="12"/>
        <v>1</v>
      </c>
    </row>
    <row r="799" spans="1:25" x14ac:dyDescent="0.2">
      <c r="A799" s="95">
        <v>4</v>
      </c>
      <c r="B799" s="105" t="s">
        <v>445</v>
      </c>
      <c r="C799" s="83" t="s">
        <v>1328</v>
      </c>
      <c r="D799" s="83" t="s">
        <v>1329</v>
      </c>
      <c r="E799" s="83" t="s">
        <v>1330</v>
      </c>
      <c r="F799" s="83" t="s">
        <v>447</v>
      </c>
      <c r="G799" s="83" t="s">
        <v>449</v>
      </c>
      <c r="H799" s="83" t="s">
        <v>1388</v>
      </c>
      <c r="I799" s="95" t="s">
        <v>82</v>
      </c>
      <c r="J799" s="83" t="s">
        <v>91</v>
      </c>
      <c r="K799" s="83" t="s">
        <v>1432</v>
      </c>
      <c r="L799" s="95">
        <v>1</v>
      </c>
      <c r="M799" s="106" t="s">
        <v>79</v>
      </c>
      <c r="N799" s="95">
        <v>1</v>
      </c>
      <c r="O799" s="95" t="s">
        <v>383</v>
      </c>
      <c r="P799" s="83" t="s">
        <v>169</v>
      </c>
      <c r="Q799" s="83" t="s">
        <v>162</v>
      </c>
      <c r="R799" s="83" t="s">
        <v>166</v>
      </c>
      <c r="U799" s="83">
        <v>2012</v>
      </c>
      <c r="X799" s="102">
        <v>1</v>
      </c>
      <c r="Y799" s="103">
        <f t="shared" si="12"/>
        <v>1</v>
      </c>
    </row>
    <row r="800" spans="1:25" x14ac:dyDescent="0.2">
      <c r="A800" s="95">
        <v>4</v>
      </c>
      <c r="B800" s="105" t="s">
        <v>445</v>
      </c>
      <c r="C800" s="83" t="s">
        <v>1328</v>
      </c>
      <c r="D800" s="83" t="s">
        <v>1329</v>
      </c>
      <c r="E800" s="83" t="s">
        <v>1330</v>
      </c>
      <c r="F800" s="83" t="s">
        <v>447</v>
      </c>
      <c r="G800" s="83" t="s">
        <v>449</v>
      </c>
      <c r="H800" s="83" t="s">
        <v>1331</v>
      </c>
      <c r="I800" s="95" t="s">
        <v>82</v>
      </c>
      <c r="J800" s="83" t="s">
        <v>91</v>
      </c>
      <c r="K800" s="83" t="s">
        <v>1433</v>
      </c>
      <c r="L800" s="95">
        <v>1</v>
      </c>
      <c r="M800" s="106" t="s">
        <v>79</v>
      </c>
      <c r="N800" s="95">
        <v>1</v>
      </c>
      <c r="O800" s="95" t="s">
        <v>383</v>
      </c>
      <c r="P800" s="83" t="s">
        <v>169</v>
      </c>
      <c r="Q800" s="83" t="s">
        <v>162</v>
      </c>
      <c r="R800" s="83" t="s">
        <v>322</v>
      </c>
      <c r="U800" s="83">
        <v>2017</v>
      </c>
      <c r="X800" s="102">
        <v>1</v>
      </c>
      <c r="Y800" s="103">
        <f t="shared" si="12"/>
        <v>1</v>
      </c>
    </row>
    <row r="801" spans="1:25" x14ac:dyDescent="0.2">
      <c r="A801" s="95">
        <v>4</v>
      </c>
      <c r="B801" s="105" t="s">
        <v>445</v>
      </c>
      <c r="C801" s="83" t="s">
        <v>1328</v>
      </c>
      <c r="D801" s="83" t="s">
        <v>1329</v>
      </c>
      <c r="E801" s="83" t="s">
        <v>1330</v>
      </c>
      <c r="F801" s="83" t="s">
        <v>447</v>
      </c>
      <c r="G801" s="83" t="s">
        <v>449</v>
      </c>
      <c r="H801" s="83" t="s">
        <v>1406</v>
      </c>
      <c r="I801" s="95" t="s">
        <v>82</v>
      </c>
      <c r="J801" s="83" t="s">
        <v>91</v>
      </c>
      <c r="K801" s="83" t="s">
        <v>1250</v>
      </c>
      <c r="L801" s="95">
        <v>1</v>
      </c>
      <c r="M801" s="106" t="s">
        <v>79</v>
      </c>
      <c r="N801" s="95">
        <v>2</v>
      </c>
      <c r="O801" s="95" t="s">
        <v>383</v>
      </c>
      <c r="P801" s="83" t="s">
        <v>260</v>
      </c>
      <c r="Q801" s="83" t="s">
        <v>162</v>
      </c>
      <c r="R801" s="83" t="s">
        <v>384</v>
      </c>
      <c r="U801" s="83">
        <v>2008</v>
      </c>
      <c r="W801" s="97" t="s">
        <v>1434</v>
      </c>
      <c r="X801" s="102">
        <v>1</v>
      </c>
      <c r="Y801" s="103">
        <f t="shared" si="12"/>
        <v>1</v>
      </c>
    </row>
    <row r="802" spans="1:25" x14ac:dyDescent="0.2">
      <c r="A802" s="95">
        <v>4</v>
      </c>
      <c r="B802" s="105" t="s">
        <v>445</v>
      </c>
      <c r="C802" s="83" t="s">
        <v>1328</v>
      </c>
      <c r="D802" s="83" t="s">
        <v>1329</v>
      </c>
      <c r="E802" s="83" t="s">
        <v>1330</v>
      </c>
      <c r="F802" s="83" t="s">
        <v>447</v>
      </c>
      <c r="G802" s="83" t="s">
        <v>449</v>
      </c>
      <c r="H802" s="83" t="s">
        <v>118</v>
      </c>
      <c r="I802" s="95" t="s">
        <v>82</v>
      </c>
      <c r="J802" s="83" t="s">
        <v>91</v>
      </c>
      <c r="K802" s="83" t="s">
        <v>170</v>
      </c>
      <c r="L802" s="95">
        <v>1</v>
      </c>
      <c r="M802" s="106" t="s">
        <v>116</v>
      </c>
      <c r="N802" s="95">
        <v>1</v>
      </c>
      <c r="O802" s="95" t="s">
        <v>383</v>
      </c>
      <c r="P802" s="83" t="s">
        <v>171</v>
      </c>
      <c r="Q802" s="83" t="s">
        <v>162</v>
      </c>
      <c r="U802" s="83">
        <v>0</v>
      </c>
      <c r="X802" s="102">
        <v>1</v>
      </c>
      <c r="Y802" s="103">
        <f t="shared" si="12"/>
        <v>1</v>
      </c>
    </row>
    <row r="803" spans="1:25" ht="165" x14ac:dyDescent="0.2">
      <c r="A803" s="95">
        <v>4</v>
      </c>
      <c r="B803" s="105" t="s">
        <v>445</v>
      </c>
      <c r="C803" s="83" t="s">
        <v>1328</v>
      </c>
      <c r="D803" s="83" t="s">
        <v>1329</v>
      </c>
      <c r="E803" s="83" t="s">
        <v>1330</v>
      </c>
      <c r="F803" s="83" t="s">
        <v>447</v>
      </c>
      <c r="G803" s="83" t="s">
        <v>449</v>
      </c>
      <c r="H803" s="83" t="s">
        <v>1331</v>
      </c>
      <c r="I803" s="95" t="s">
        <v>77</v>
      </c>
      <c r="J803" s="83" t="s">
        <v>91</v>
      </c>
      <c r="K803" s="83" t="s">
        <v>236</v>
      </c>
      <c r="L803" s="95">
        <v>1</v>
      </c>
      <c r="M803" s="106" t="s">
        <v>79</v>
      </c>
      <c r="N803" s="95">
        <v>4</v>
      </c>
      <c r="O803" s="95" t="s">
        <v>385</v>
      </c>
      <c r="P803" s="83" t="s">
        <v>172</v>
      </c>
      <c r="Q803" s="83" t="s">
        <v>173</v>
      </c>
      <c r="R803" s="83" t="s">
        <v>174</v>
      </c>
      <c r="S803" s="83" t="s">
        <v>266</v>
      </c>
      <c r="U803" s="83">
        <v>2008</v>
      </c>
      <c r="W803" s="97" t="s">
        <v>1435</v>
      </c>
      <c r="X803" s="102">
        <v>1</v>
      </c>
      <c r="Y803" s="103">
        <f t="shared" si="12"/>
        <v>1</v>
      </c>
    </row>
    <row r="804" spans="1:25" x14ac:dyDescent="0.2">
      <c r="A804" s="95">
        <v>4</v>
      </c>
      <c r="B804" s="105" t="s">
        <v>445</v>
      </c>
      <c r="C804" s="83" t="s">
        <v>1328</v>
      </c>
      <c r="D804" s="83" t="s">
        <v>1329</v>
      </c>
      <c r="E804" s="83" t="s">
        <v>1330</v>
      </c>
      <c r="F804" s="83" t="s">
        <v>447</v>
      </c>
      <c r="G804" s="83" t="s">
        <v>449</v>
      </c>
      <c r="H804" s="83" t="s">
        <v>1406</v>
      </c>
      <c r="I804" s="95" t="s">
        <v>77</v>
      </c>
      <c r="J804" s="83" t="s">
        <v>91</v>
      </c>
      <c r="K804" s="83" t="s">
        <v>269</v>
      </c>
      <c r="L804" s="95">
        <v>1</v>
      </c>
      <c r="M804" s="106" t="s">
        <v>79</v>
      </c>
      <c r="N804" s="95">
        <v>1</v>
      </c>
      <c r="O804" s="95" t="s">
        <v>375</v>
      </c>
      <c r="P804" s="83" t="s">
        <v>270</v>
      </c>
      <c r="Q804" s="83" t="s">
        <v>128</v>
      </c>
      <c r="U804" s="83">
        <v>2023</v>
      </c>
      <c r="V804" s="96" t="s">
        <v>81</v>
      </c>
      <c r="W804" s="97" t="s">
        <v>1436</v>
      </c>
      <c r="X804" s="102">
        <v>1</v>
      </c>
      <c r="Y804" s="103">
        <f t="shared" si="12"/>
        <v>1</v>
      </c>
    </row>
    <row r="805" spans="1:25" x14ac:dyDescent="0.2">
      <c r="A805" s="95">
        <v>4</v>
      </c>
      <c r="B805" s="105" t="s">
        <v>445</v>
      </c>
      <c r="C805" s="83" t="s">
        <v>1328</v>
      </c>
      <c r="D805" s="83" t="s">
        <v>1329</v>
      </c>
      <c r="E805" s="83" t="s">
        <v>1330</v>
      </c>
      <c r="F805" s="83" t="s">
        <v>447</v>
      </c>
      <c r="G805" s="83" t="s">
        <v>449</v>
      </c>
      <c r="H805" s="83" t="s">
        <v>1437</v>
      </c>
      <c r="I805" s="95" t="s">
        <v>77</v>
      </c>
      <c r="J805" s="83" t="s">
        <v>78</v>
      </c>
      <c r="K805" s="83" t="s">
        <v>273</v>
      </c>
      <c r="L805" s="95">
        <v>1</v>
      </c>
      <c r="M805" s="106" t="s">
        <v>79</v>
      </c>
      <c r="N805" s="95">
        <v>3</v>
      </c>
      <c r="O805" s="95" t="s">
        <v>375</v>
      </c>
      <c r="P805" s="83" t="s">
        <v>274</v>
      </c>
      <c r="Q805" s="83" t="s">
        <v>128</v>
      </c>
      <c r="U805" s="83">
        <v>2002</v>
      </c>
      <c r="V805" s="96" t="s">
        <v>81</v>
      </c>
      <c r="W805" s="97" t="s">
        <v>1438</v>
      </c>
      <c r="X805" s="102">
        <v>1</v>
      </c>
      <c r="Y805" s="103">
        <f t="shared" si="12"/>
        <v>1</v>
      </c>
    </row>
    <row r="806" spans="1:25" x14ac:dyDescent="0.2">
      <c r="A806" s="95">
        <v>4</v>
      </c>
      <c r="B806" s="105" t="s">
        <v>445</v>
      </c>
      <c r="C806" s="83" t="s">
        <v>1328</v>
      </c>
      <c r="D806" s="83" t="s">
        <v>1329</v>
      </c>
      <c r="E806" s="83" t="s">
        <v>1330</v>
      </c>
      <c r="F806" s="83" t="s">
        <v>447</v>
      </c>
      <c r="G806" s="83" t="s">
        <v>449</v>
      </c>
      <c r="H806" s="83" t="s">
        <v>1439</v>
      </c>
      <c r="I806" s="95" t="s">
        <v>77</v>
      </c>
      <c r="J806" s="83" t="s">
        <v>78</v>
      </c>
      <c r="K806" s="83" t="s">
        <v>273</v>
      </c>
      <c r="L806" s="95">
        <v>1</v>
      </c>
      <c r="M806" s="106" t="s">
        <v>79</v>
      </c>
      <c r="N806" s="95">
        <v>1</v>
      </c>
      <c r="O806" s="95" t="s">
        <v>375</v>
      </c>
      <c r="P806" s="83" t="s">
        <v>274</v>
      </c>
      <c r="Q806" s="83" t="s">
        <v>128</v>
      </c>
      <c r="U806" s="83">
        <v>2018</v>
      </c>
      <c r="V806" s="96" t="s">
        <v>81</v>
      </c>
      <c r="W806" s="97" t="s">
        <v>1440</v>
      </c>
      <c r="X806" s="102">
        <v>1</v>
      </c>
      <c r="Y806" s="103">
        <f t="shared" si="12"/>
        <v>1</v>
      </c>
    </row>
    <row r="807" spans="1:25" x14ac:dyDescent="0.2">
      <c r="A807" s="95">
        <v>4</v>
      </c>
      <c r="B807" s="105" t="s">
        <v>445</v>
      </c>
      <c r="C807" s="83" t="s">
        <v>1328</v>
      </c>
      <c r="D807" s="83" t="s">
        <v>1329</v>
      </c>
      <c r="E807" s="83" t="s">
        <v>1330</v>
      </c>
      <c r="F807" s="83" t="s">
        <v>447</v>
      </c>
      <c r="G807" s="83" t="s">
        <v>449</v>
      </c>
      <c r="H807" s="83" t="s">
        <v>1441</v>
      </c>
      <c r="I807" s="95" t="s">
        <v>77</v>
      </c>
      <c r="J807" s="83" t="s">
        <v>78</v>
      </c>
      <c r="K807" s="83" t="s">
        <v>273</v>
      </c>
      <c r="L807" s="95">
        <v>1</v>
      </c>
      <c r="M807" s="106" t="s">
        <v>79</v>
      </c>
      <c r="N807" s="95">
        <v>3</v>
      </c>
      <c r="O807" s="95" t="s">
        <v>375</v>
      </c>
      <c r="P807" s="83" t="s">
        <v>274</v>
      </c>
      <c r="Q807" s="83" t="s">
        <v>128</v>
      </c>
      <c r="U807" s="83">
        <v>2008</v>
      </c>
      <c r="V807" s="96" t="s">
        <v>81</v>
      </c>
      <c r="W807" s="97" t="s">
        <v>1442</v>
      </c>
      <c r="X807" s="102">
        <v>1</v>
      </c>
      <c r="Y807" s="103">
        <f t="shared" si="12"/>
        <v>1</v>
      </c>
    </row>
    <row r="808" spans="1:25" x14ac:dyDescent="0.2">
      <c r="A808" s="95">
        <v>4</v>
      </c>
      <c r="B808" s="105" t="s">
        <v>445</v>
      </c>
      <c r="C808" s="83" t="s">
        <v>1328</v>
      </c>
      <c r="D808" s="83" t="s">
        <v>1329</v>
      </c>
      <c r="E808" s="83" t="s">
        <v>1330</v>
      </c>
      <c r="F808" s="83" t="s">
        <v>447</v>
      </c>
      <c r="G808" s="83" t="s">
        <v>449</v>
      </c>
      <c r="H808" s="83" t="s">
        <v>1443</v>
      </c>
      <c r="I808" s="95" t="s">
        <v>77</v>
      </c>
      <c r="J808" s="83" t="s">
        <v>78</v>
      </c>
      <c r="K808" s="83" t="s">
        <v>273</v>
      </c>
      <c r="L808" s="95">
        <v>1</v>
      </c>
      <c r="M808" s="106" t="s">
        <v>79</v>
      </c>
      <c r="N808" s="95">
        <v>3</v>
      </c>
      <c r="O808" s="95" t="s">
        <v>375</v>
      </c>
      <c r="P808" s="83" t="s">
        <v>274</v>
      </c>
      <c r="Q808" s="83" t="s">
        <v>128</v>
      </c>
      <c r="U808" s="83">
        <v>2008</v>
      </c>
      <c r="V808" s="96" t="s">
        <v>81</v>
      </c>
      <c r="W808" s="97" t="s">
        <v>1442</v>
      </c>
      <c r="X808" s="102">
        <v>1</v>
      </c>
      <c r="Y808" s="103">
        <f t="shared" si="12"/>
        <v>1</v>
      </c>
    </row>
    <row r="809" spans="1:25" ht="45" x14ac:dyDescent="0.2">
      <c r="A809" s="95">
        <v>4</v>
      </c>
      <c r="B809" s="105" t="s">
        <v>445</v>
      </c>
      <c r="C809" s="83" t="s">
        <v>1328</v>
      </c>
      <c r="D809" s="83" t="s">
        <v>1329</v>
      </c>
      <c r="E809" s="83" t="s">
        <v>1330</v>
      </c>
      <c r="F809" s="83" t="s">
        <v>447</v>
      </c>
      <c r="G809" s="83" t="s">
        <v>449</v>
      </c>
      <c r="H809" s="83" t="s">
        <v>1443</v>
      </c>
      <c r="I809" s="95" t="s">
        <v>77</v>
      </c>
      <c r="J809" s="83" t="s">
        <v>78</v>
      </c>
      <c r="K809" s="83" t="s">
        <v>175</v>
      </c>
      <c r="L809" s="95">
        <v>5</v>
      </c>
      <c r="M809" s="106" t="s">
        <v>79</v>
      </c>
      <c r="N809" s="95">
        <v>3</v>
      </c>
      <c r="O809" s="95" t="s">
        <v>375</v>
      </c>
      <c r="P809" s="83" t="s">
        <v>176</v>
      </c>
      <c r="Q809" s="83" t="s">
        <v>128</v>
      </c>
      <c r="U809" s="83">
        <v>2008</v>
      </c>
      <c r="V809" s="96" t="s">
        <v>81</v>
      </c>
      <c r="W809" s="97" t="s">
        <v>1444</v>
      </c>
      <c r="X809" s="102">
        <v>1</v>
      </c>
      <c r="Y809" s="103">
        <f t="shared" si="12"/>
        <v>5</v>
      </c>
    </row>
    <row r="810" spans="1:25" x14ac:dyDescent="0.2">
      <c r="A810" s="95">
        <v>4</v>
      </c>
      <c r="B810" s="105" t="s">
        <v>445</v>
      </c>
      <c r="C810" s="83" t="s">
        <v>1328</v>
      </c>
      <c r="D810" s="83" t="s">
        <v>1329</v>
      </c>
      <c r="E810" s="83" t="s">
        <v>1330</v>
      </c>
      <c r="F810" s="83" t="s">
        <v>447</v>
      </c>
      <c r="G810" s="83" t="s">
        <v>449</v>
      </c>
      <c r="H810" s="83" t="s">
        <v>1439</v>
      </c>
      <c r="I810" s="95" t="s">
        <v>77</v>
      </c>
      <c r="J810" s="83" t="s">
        <v>78</v>
      </c>
      <c r="K810" s="83" t="s">
        <v>175</v>
      </c>
      <c r="L810" s="95">
        <v>1</v>
      </c>
      <c r="M810" s="106" t="s">
        <v>79</v>
      </c>
      <c r="N810" s="95">
        <v>3</v>
      </c>
      <c r="O810" s="95" t="s">
        <v>375</v>
      </c>
      <c r="P810" s="83" t="s">
        <v>176</v>
      </c>
      <c r="Q810" s="83" t="s">
        <v>128</v>
      </c>
      <c r="U810" s="83">
        <v>2008</v>
      </c>
      <c r="V810" s="96" t="s">
        <v>81</v>
      </c>
      <c r="W810" s="97" t="s">
        <v>1445</v>
      </c>
      <c r="X810" s="102">
        <v>1</v>
      </c>
      <c r="Y810" s="103">
        <f t="shared" si="12"/>
        <v>1</v>
      </c>
    </row>
    <row r="811" spans="1:25" x14ac:dyDescent="0.2">
      <c r="A811" s="95">
        <v>4</v>
      </c>
      <c r="B811" s="105" t="s">
        <v>445</v>
      </c>
      <c r="C811" s="83" t="s">
        <v>1328</v>
      </c>
      <c r="D811" s="83" t="s">
        <v>1329</v>
      </c>
      <c r="E811" s="83" t="s">
        <v>1330</v>
      </c>
      <c r="F811" s="83" t="s">
        <v>447</v>
      </c>
      <c r="G811" s="83" t="s">
        <v>449</v>
      </c>
      <c r="H811" s="83" t="s">
        <v>143</v>
      </c>
      <c r="I811" s="95" t="s">
        <v>82</v>
      </c>
      <c r="J811" s="83" t="s">
        <v>144</v>
      </c>
      <c r="K811" s="83" t="s">
        <v>191</v>
      </c>
      <c r="L811" s="95">
        <v>1</v>
      </c>
      <c r="M811" s="106" t="s">
        <v>79</v>
      </c>
      <c r="N811" s="95">
        <v>1</v>
      </c>
      <c r="O811" s="95" t="s">
        <v>381</v>
      </c>
      <c r="P811" s="83" t="s">
        <v>178</v>
      </c>
      <c r="Q811" s="83" t="s">
        <v>147</v>
      </c>
      <c r="U811" s="83">
        <v>0</v>
      </c>
      <c r="V811" s="96" t="s">
        <v>81</v>
      </c>
      <c r="X811" s="102">
        <v>1</v>
      </c>
      <c r="Y811" s="103">
        <f t="shared" si="12"/>
        <v>1</v>
      </c>
    </row>
    <row r="812" spans="1:25" x14ac:dyDescent="0.2">
      <c r="A812" s="95">
        <v>4</v>
      </c>
      <c r="B812" s="105" t="s">
        <v>445</v>
      </c>
      <c r="C812" s="83" t="s">
        <v>1328</v>
      </c>
      <c r="D812" s="83" t="s">
        <v>1329</v>
      </c>
      <c r="E812" s="83" t="s">
        <v>1330</v>
      </c>
      <c r="F812" s="83" t="s">
        <v>447</v>
      </c>
      <c r="G812" s="83" t="s">
        <v>449</v>
      </c>
      <c r="H812" s="83" t="s">
        <v>1378</v>
      </c>
      <c r="I812" s="95" t="s">
        <v>82</v>
      </c>
      <c r="J812" s="83" t="s">
        <v>91</v>
      </c>
      <c r="K812" s="83" t="s">
        <v>1446</v>
      </c>
      <c r="L812" s="95">
        <v>1</v>
      </c>
      <c r="M812" s="106" t="s">
        <v>1447</v>
      </c>
      <c r="N812" s="95">
        <v>1</v>
      </c>
      <c r="O812" s="95" t="s">
        <v>381</v>
      </c>
      <c r="P812" s="83" t="s">
        <v>1448</v>
      </c>
      <c r="Q812" s="83" t="s">
        <v>147</v>
      </c>
      <c r="U812" s="83">
        <v>2012</v>
      </c>
      <c r="W812" s="97" t="s">
        <v>1449</v>
      </c>
      <c r="X812" s="102">
        <v>1</v>
      </c>
      <c r="Y812" s="103">
        <f t="shared" si="12"/>
        <v>1</v>
      </c>
    </row>
    <row r="813" spans="1:25" x14ac:dyDescent="0.2">
      <c r="A813" s="95">
        <v>4</v>
      </c>
      <c r="B813" s="105" t="s">
        <v>445</v>
      </c>
      <c r="C813" s="83" t="s">
        <v>1328</v>
      </c>
      <c r="D813" s="83" t="s">
        <v>1450</v>
      </c>
      <c r="E813" s="83" t="s">
        <v>1451</v>
      </c>
      <c r="F813" s="83" t="s">
        <v>447</v>
      </c>
      <c r="G813" s="83" t="s">
        <v>449</v>
      </c>
      <c r="H813" s="83" t="s">
        <v>194</v>
      </c>
      <c r="I813" s="95" t="s">
        <v>82</v>
      </c>
      <c r="J813" s="83" t="s">
        <v>147</v>
      </c>
      <c r="K813" s="83" t="s">
        <v>1452</v>
      </c>
      <c r="L813" s="95">
        <v>3</v>
      </c>
      <c r="M813" s="106" t="s">
        <v>79</v>
      </c>
      <c r="N813" s="95">
        <v>2</v>
      </c>
      <c r="O813" s="95" t="s">
        <v>381</v>
      </c>
      <c r="P813" s="83" t="s">
        <v>659</v>
      </c>
      <c r="Q813" s="83" t="s">
        <v>147</v>
      </c>
      <c r="U813" s="83">
        <v>0</v>
      </c>
      <c r="V813" s="96" t="s">
        <v>81</v>
      </c>
      <c r="X813" s="102">
        <v>1</v>
      </c>
      <c r="Y813" s="103">
        <f t="shared" si="12"/>
        <v>3</v>
      </c>
    </row>
    <row r="814" spans="1:25" x14ac:dyDescent="0.2">
      <c r="A814" s="95">
        <v>4</v>
      </c>
      <c r="B814" s="105" t="s">
        <v>445</v>
      </c>
      <c r="C814" s="83" t="s">
        <v>1328</v>
      </c>
      <c r="D814" s="83" t="s">
        <v>1450</v>
      </c>
      <c r="E814" s="83" t="s">
        <v>1451</v>
      </c>
      <c r="F814" s="83" t="s">
        <v>447</v>
      </c>
      <c r="G814" s="83" t="s">
        <v>449</v>
      </c>
      <c r="H814" s="83" t="s">
        <v>194</v>
      </c>
      <c r="I814" s="95" t="s">
        <v>82</v>
      </c>
      <c r="J814" s="83" t="s">
        <v>147</v>
      </c>
      <c r="K814" s="83" t="s">
        <v>1396</v>
      </c>
      <c r="L814" s="95">
        <v>1</v>
      </c>
      <c r="M814" s="106" t="s">
        <v>79</v>
      </c>
      <c r="N814" s="95">
        <v>1</v>
      </c>
      <c r="O814" s="95" t="s">
        <v>387</v>
      </c>
      <c r="P814" s="83" t="s">
        <v>1397</v>
      </c>
      <c r="Q814" s="83" t="s">
        <v>200</v>
      </c>
      <c r="U814" s="83">
        <v>2021</v>
      </c>
      <c r="V814" s="96" t="s">
        <v>81</v>
      </c>
      <c r="W814" s="97" t="s">
        <v>1453</v>
      </c>
      <c r="X814" s="102">
        <v>1</v>
      </c>
      <c r="Y814" s="103">
        <f t="shared" si="12"/>
        <v>1</v>
      </c>
    </row>
    <row r="815" spans="1:25" x14ac:dyDescent="0.2">
      <c r="A815" s="95">
        <v>4</v>
      </c>
      <c r="B815" s="105" t="s">
        <v>445</v>
      </c>
      <c r="C815" s="83" t="s">
        <v>1328</v>
      </c>
      <c r="D815" s="83" t="s">
        <v>1450</v>
      </c>
      <c r="E815" s="83" t="s">
        <v>1451</v>
      </c>
      <c r="F815" s="83" t="s">
        <v>447</v>
      </c>
      <c r="G815" s="83" t="s">
        <v>449</v>
      </c>
      <c r="H815" s="83" t="s">
        <v>194</v>
      </c>
      <c r="I815" s="95" t="s">
        <v>82</v>
      </c>
      <c r="J815" s="83" t="s">
        <v>147</v>
      </c>
      <c r="K815" s="83" t="s">
        <v>170</v>
      </c>
      <c r="L815" s="95">
        <v>1</v>
      </c>
      <c r="M815" s="106" t="s">
        <v>116</v>
      </c>
      <c r="N815" s="95">
        <v>1</v>
      </c>
      <c r="O815" s="95" t="s">
        <v>383</v>
      </c>
      <c r="P815" s="83" t="s">
        <v>171</v>
      </c>
      <c r="Q815" s="83" t="s">
        <v>162</v>
      </c>
      <c r="U815" s="83">
        <v>0</v>
      </c>
      <c r="X815" s="102">
        <v>1</v>
      </c>
      <c r="Y815" s="103">
        <f t="shared" si="12"/>
        <v>1</v>
      </c>
    </row>
    <row r="816" spans="1:25" x14ac:dyDescent="0.2">
      <c r="A816" s="95">
        <v>4</v>
      </c>
      <c r="B816" s="105" t="s">
        <v>445</v>
      </c>
      <c r="C816" s="83" t="s">
        <v>1328</v>
      </c>
      <c r="D816" s="83" t="s">
        <v>1450</v>
      </c>
      <c r="E816" s="83" t="s">
        <v>1451</v>
      </c>
      <c r="F816" s="83" t="s">
        <v>447</v>
      </c>
      <c r="G816" s="83" t="s">
        <v>449</v>
      </c>
      <c r="H816" s="83" t="s">
        <v>194</v>
      </c>
      <c r="I816" s="95" t="s">
        <v>82</v>
      </c>
      <c r="J816" s="83" t="s">
        <v>147</v>
      </c>
      <c r="K816" s="83" t="s">
        <v>201</v>
      </c>
      <c r="L816" s="95">
        <v>4</v>
      </c>
      <c r="M816" s="106" t="s">
        <v>79</v>
      </c>
      <c r="N816" s="95">
        <v>2</v>
      </c>
      <c r="O816" s="95" t="s">
        <v>381</v>
      </c>
      <c r="P816" s="83" t="s">
        <v>202</v>
      </c>
      <c r="Q816" s="83" t="s">
        <v>147</v>
      </c>
      <c r="U816" s="83">
        <v>0</v>
      </c>
      <c r="V816" s="96" t="s">
        <v>81</v>
      </c>
      <c r="X816" s="102">
        <v>1</v>
      </c>
      <c r="Y816" s="103">
        <f t="shared" si="12"/>
        <v>4</v>
      </c>
    </row>
    <row r="817" spans="1:25" x14ac:dyDescent="0.2">
      <c r="A817" s="100"/>
      <c r="B817" s="101"/>
      <c r="C817" s="100"/>
      <c r="D817" s="100"/>
      <c r="E817" s="100"/>
      <c r="F817" s="100"/>
      <c r="G817" s="100"/>
      <c r="H817" s="100"/>
      <c r="I817" s="101"/>
      <c r="J817" s="100"/>
      <c r="K817" s="100"/>
      <c r="L817" s="101"/>
      <c r="M817" s="107"/>
      <c r="N817" s="101"/>
      <c r="O817" s="101"/>
      <c r="P817" s="100"/>
      <c r="Q817" s="100"/>
      <c r="R817" s="100"/>
      <c r="S817" s="100"/>
      <c r="T817" s="100"/>
      <c r="U817" s="100"/>
      <c r="V817" s="100"/>
      <c r="W817" s="104" t="s">
        <v>1454</v>
      </c>
      <c r="X817" s="100"/>
      <c r="Y817" s="132">
        <f>SUM(Y2:Y816)</f>
        <v>94915</v>
      </c>
    </row>
  </sheetData>
  <autoFilter ref="A1:Y1" xr:uid="{374FCE38-F7C1-4EA4-9FC6-E7C02817C1A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B569-CAB0-476D-A2AB-30BA6A3B2450}">
  <dimension ref="A1:S10"/>
  <sheetViews>
    <sheetView workbookViewId="0">
      <selection activeCell="N19" sqref="N19"/>
    </sheetView>
  </sheetViews>
  <sheetFormatPr defaultRowHeight="15" x14ac:dyDescent="0.25"/>
  <cols>
    <col min="1" max="1" width="7.7109375" style="82" bestFit="1" customWidth="1"/>
    <col min="2" max="2" width="34.42578125" style="82" bestFit="1" customWidth="1"/>
    <col min="3" max="3" width="28" style="82" customWidth="1"/>
    <col min="4" max="4" width="23.28515625" style="82" customWidth="1"/>
    <col min="5" max="5" width="9.140625" style="82" customWidth="1"/>
    <col min="6" max="6" width="19" style="82" bestFit="1" customWidth="1"/>
    <col min="7" max="13" width="10.7109375" style="82" customWidth="1"/>
    <col min="14" max="14" width="11.85546875" style="82" customWidth="1"/>
    <col min="15" max="17" width="10.7109375" style="82" customWidth="1"/>
    <col min="18" max="18" width="12" style="82" customWidth="1"/>
    <col min="19" max="19" width="12.5703125" style="82" customWidth="1"/>
    <col min="20" max="16384" width="9.140625" style="82"/>
  </cols>
  <sheetData>
    <row r="1" spans="1:19" ht="45" x14ac:dyDescent="0.25">
      <c r="A1" s="67" t="s">
        <v>53</v>
      </c>
      <c r="B1" s="67" t="s">
        <v>54</v>
      </c>
      <c r="C1" s="68" t="s">
        <v>334</v>
      </c>
      <c r="D1" s="68" t="s">
        <v>57</v>
      </c>
      <c r="E1" s="68" t="s">
        <v>335</v>
      </c>
      <c r="F1" s="68" t="s">
        <v>58</v>
      </c>
      <c r="G1" s="69" t="s">
        <v>336</v>
      </c>
      <c r="H1" s="70" t="s">
        <v>337</v>
      </c>
      <c r="I1" s="70" t="s">
        <v>338</v>
      </c>
      <c r="J1" s="70" t="s">
        <v>339</v>
      </c>
      <c r="K1" s="70" t="s">
        <v>340</v>
      </c>
      <c r="L1" s="70" t="s">
        <v>341</v>
      </c>
      <c r="M1" s="70" t="s">
        <v>342</v>
      </c>
      <c r="N1" s="70" t="s">
        <v>343</v>
      </c>
      <c r="O1" s="70" t="s">
        <v>344</v>
      </c>
      <c r="P1" s="71" t="s">
        <v>345</v>
      </c>
      <c r="Q1" s="71" t="s">
        <v>346</v>
      </c>
      <c r="R1" s="71" t="s">
        <v>347</v>
      </c>
      <c r="S1" s="72" t="s">
        <v>348</v>
      </c>
    </row>
    <row r="2" spans="1:19" s="83" customFormat="1" x14ac:dyDescent="0.25">
      <c r="A2" s="86">
        <v>4</v>
      </c>
      <c r="B2" s="87" t="s">
        <v>433</v>
      </c>
      <c r="C2" s="59" t="s">
        <v>434</v>
      </c>
      <c r="D2" s="88" t="s">
        <v>435</v>
      </c>
      <c r="E2" s="59" t="s">
        <v>436</v>
      </c>
      <c r="F2" s="59" t="s">
        <v>437</v>
      </c>
      <c r="G2" s="89">
        <v>1</v>
      </c>
      <c r="H2" s="89">
        <v>1</v>
      </c>
      <c r="I2" s="89">
        <v>1</v>
      </c>
      <c r="J2" s="89"/>
      <c r="K2" s="90"/>
      <c r="L2" s="90">
        <v>6</v>
      </c>
      <c r="M2" s="90"/>
      <c r="N2" s="90"/>
      <c r="O2" s="90"/>
      <c r="P2" s="91"/>
      <c r="Q2" s="91"/>
      <c r="R2" s="91">
        <v>7</v>
      </c>
      <c r="S2" s="92"/>
    </row>
    <row r="3" spans="1:19" s="83" customFormat="1" x14ac:dyDescent="0.25">
      <c r="A3" s="86">
        <v>4</v>
      </c>
      <c r="B3" s="87" t="s">
        <v>433</v>
      </c>
      <c r="C3" s="59" t="s">
        <v>438</v>
      </c>
      <c r="D3" s="88" t="s">
        <v>439</v>
      </c>
      <c r="E3" s="59" t="s">
        <v>440</v>
      </c>
      <c r="F3" s="59" t="s">
        <v>441</v>
      </c>
      <c r="G3" s="89">
        <v>1</v>
      </c>
      <c r="H3" s="89">
        <v>1</v>
      </c>
      <c r="I3" s="89">
        <v>1</v>
      </c>
      <c r="J3" s="89">
        <v>1</v>
      </c>
      <c r="K3" s="90"/>
      <c r="L3" s="90">
        <v>6</v>
      </c>
      <c r="M3" s="90"/>
      <c r="N3" s="90"/>
      <c r="O3" s="90"/>
      <c r="P3" s="91"/>
      <c r="Q3" s="91"/>
      <c r="R3" s="91"/>
      <c r="S3" s="92">
        <v>9</v>
      </c>
    </row>
    <row r="4" spans="1:19" s="83" customFormat="1" x14ac:dyDescent="0.25">
      <c r="A4" s="86">
        <v>4</v>
      </c>
      <c r="B4" s="87" t="s">
        <v>433</v>
      </c>
      <c r="C4" s="59" t="s">
        <v>442</v>
      </c>
      <c r="D4" s="88" t="s">
        <v>443</v>
      </c>
      <c r="E4" s="59" t="s">
        <v>444</v>
      </c>
      <c r="F4" s="59" t="s">
        <v>441</v>
      </c>
      <c r="G4" s="89">
        <v>1</v>
      </c>
      <c r="H4" s="89"/>
      <c r="I4" s="89"/>
      <c r="J4" s="89"/>
      <c r="K4" s="90">
        <v>1</v>
      </c>
      <c r="L4" s="90">
        <v>2</v>
      </c>
      <c r="M4" s="90"/>
      <c r="N4" s="90"/>
      <c r="O4" s="90"/>
      <c r="P4" s="91"/>
      <c r="Q4" s="91"/>
      <c r="R4" s="91"/>
      <c r="S4" s="92"/>
    </row>
    <row r="5" spans="1:19" s="83" customFormat="1" x14ac:dyDescent="0.25">
      <c r="A5" s="86">
        <v>4</v>
      </c>
      <c r="B5" s="87" t="s">
        <v>445</v>
      </c>
      <c r="C5" s="59" t="s">
        <v>446</v>
      </c>
      <c r="D5" s="88" t="s">
        <v>447</v>
      </c>
      <c r="E5" s="59" t="s">
        <v>448</v>
      </c>
      <c r="F5" s="59" t="s">
        <v>449</v>
      </c>
      <c r="G5" s="89">
        <v>1</v>
      </c>
      <c r="H5" s="89"/>
      <c r="I5" s="89"/>
      <c r="J5" s="89"/>
      <c r="K5" s="90">
        <v>2</v>
      </c>
      <c r="L5" s="90">
        <v>1</v>
      </c>
      <c r="M5" s="90"/>
      <c r="N5" s="90">
        <v>1</v>
      </c>
      <c r="O5" s="90"/>
      <c r="P5" s="91"/>
      <c r="Q5" s="91"/>
      <c r="R5" s="91"/>
      <c r="S5" s="92"/>
    </row>
    <row r="6" spans="1:19" s="83" customFormat="1" x14ac:dyDescent="0.25">
      <c r="A6" s="86">
        <v>4</v>
      </c>
      <c r="B6" s="87" t="s">
        <v>445</v>
      </c>
      <c r="C6" s="59" t="s">
        <v>450</v>
      </c>
      <c r="D6" s="59" t="s">
        <v>451</v>
      </c>
      <c r="E6" s="59" t="s">
        <v>452</v>
      </c>
      <c r="F6" s="59" t="s">
        <v>453</v>
      </c>
      <c r="G6" s="89">
        <v>1</v>
      </c>
      <c r="H6" s="89">
        <v>1</v>
      </c>
      <c r="I6" s="89">
        <v>1</v>
      </c>
      <c r="J6" s="89">
        <v>1</v>
      </c>
      <c r="K6" s="90">
        <v>11</v>
      </c>
      <c r="L6" s="90">
        <v>11</v>
      </c>
      <c r="M6" s="90"/>
      <c r="N6" s="90"/>
      <c r="O6" s="90">
        <v>5</v>
      </c>
      <c r="P6" s="91"/>
      <c r="Q6" s="91"/>
      <c r="R6" s="91"/>
      <c r="S6" s="92"/>
    </row>
    <row r="7" spans="1:19" x14ac:dyDescent="0.25">
      <c r="A7" s="119" t="s">
        <v>349</v>
      </c>
      <c r="B7" s="120"/>
      <c r="C7" s="120"/>
      <c r="D7" s="120"/>
      <c r="E7" s="120"/>
      <c r="F7" s="120"/>
      <c r="G7" s="121"/>
      <c r="H7" s="84">
        <f t="shared" ref="H7:S7" si="0">SUM(H2:H6)</f>
        <v>3</v>
      </c>
      <c r="I7" s="84">
        <f t="shared" ref="I7" si="1">SUM(I2:I6)</f>
        <v>3</v>
      </c>
      <c r="J7" s="84">
        <f t="shared" ref="J7" si="2">SUM(J2:J6)</f>
        <v>2</v>
      </c>
      <c r="K7" s="84">
        <f t="shared" ref="K7" si="3">SUM(K2:K6)</f>
        <v>14</v>
      </c>
      <c r="L7" s="84">
        <f t="shared" ref="L7" si="4">SUM(L2:L6)</f>
        <v>26</v>
      </c>
      <c r="M7" s="84">
        <f t="shared" ref="M7" si="5">SUM(M2:M6)</f>
        <v>0</v>
      </c>
      <c r="N7" s="84">
        <f t="shared" ref="N7" si="6">SUM(N2:N6)</f>
        <v>1</v>
      </c>
      <c r="O7" s="84">
        <f t="shared" ref="O7" si="7">SUM(O2:O6)</f>
        <v>5</v>
      </c>
      <c r="P7" s="84">
        <f t="shared" ref="P7" si="8">SUM(P2:P6)</f>
        <v>0</v>
      </c>
      <c r="Q7" s="84">
        <f t="shared" ref="Q7" si="9">SUM(Q2:Q6)</f>
        <v>0</v>
      </c>
      <c r="R7" s="84">
        <f t="shared" ref="R7" si="10">SUM(R2:R6)</f>
        <v>7</v>
      </c>
      <c r="S7" s="84">
        <f t="shared" ref="S7" si="11">SUM(S2:S6)</f>
        <v>9</v>
      </c>
    </row>
    <row r="8" spans="1:19" x14ac:dyDescent="0.25">
      <c r="A8" s="119" t="s">
        <v>350</v>
      </c>
      <c r="B8" s="120"/>
      <c r="C8" s="120"/>
      <c r="D8" s="120"/>
      <c r="E8" s="120"/>
      <c r="F8" s="120"/>
      <c r="G8" s="121"/>
      <c r="H8" s="85">
        <v>1</v>
      </c>
      <c r="I8" s="85">
        <v>1</v>
      </c>
      <c r="J8" s="85">
        <v>1</v>
      </c>
      <c r="K8" s="85">
        <v>1</v>
      </c>
      <c r="L8" s="85">
        <v>1</v>
      </c>
      <c r="M8" s="85">
        <v>1</v>
      </c>
      <c r="N8" s="85">
        <v>1</v>
      </c>
      <c r="O8" s="85">
        <v>1</v>
      </c>
      <c r="P8" s="85">
        <v>1</v>
      </c>
      <c r="Q8" s="85">
        <v>1</v>
      </c>
      <c r="R8" s="85">
        <v>1</v>
      </c>
      <c r="S8" s="85">
        <v>1</v>
      </c>
    </row>
    <row r="9" spans="1:19" x14ac:dyDescent="0.25">
      <c r="A9" s="119" t="s">
        <v>351</v>
      </c>
      <c r="B9" s="120"/>
      <c r="C9" s="120"/>
      <c r="D9" s="120"/>
      <c r="E9" s="120"/>
      <c r="F9" s="120"/>
      <c r="G9" s="121"/>
      <c r="H9" s="60">
        <f>H7*H8</f>
        <v>3</v>
      </c>
      <c r="I9" s="60">
        <f t="shared" ref="I9:S9" si="12">I7*I8</f>
        <v>3</v>
      </c>
      <c r="J9" s="60">
        <f t="shared" si="12"/>
        <v>2</v>
      </c>
      <c r="K9" s="60">
        <f t="shared" si="12"/>
        <v>14</v>
      </c>
      <c r="L9" s="60">
        <f t="shared" si="12"/>
        <v>26</v>
      </c>
      <c r="M9" s="60">
        <f t="shared" si="12"/>
        <v>0</v>
      </c>
      <c r="N9" s="60">
        <f t="shared" si="12"/>
        <v>1</v>
      </c>
      <c r="O9" s="60">
        <f t="shared" si="12"/>
        <v>5</v>
      </c>
      <c r="P9" s="60">
        <f t="shared" si="12"/>
        <v>0</v>
      </c>
      <c r="Q9" s="60">
        <f t="shared" si="12"/>
        <v>0</v>
      </c>
      <c r="R9" s="60">
        <f t="shared" si="12"/>
        <v>7</v>
      </c>
      <c r="S9" s="60">
        <f t="shared" si="12"/>
        <v>9</v>
      </c>
    </row>
    <row r="10" spans="1:19" ht="13.15" customHeight="1" x14ac:dyDescent="0.25">
      <c r="A10" s="122" t="s">
        <v>432</v>
      </c>
      <c r="B10" s="123"/>
      <c r="C10" s="123"/>
      <c r="D10" s="123"/>
      <c r="E10" s="123"/>
      <c r="F10" s="123"/>
      <c r="G10" s="124"/>
      <c r="H10" s="125">
        <f>SUM(H9:S9)</f>
        <v>70</v>
      </c>
      <c r="I10" s="126"/>
      <c r="J10" s="126"/>
      <c r="K10" s="126"/>
      <c r="L10" s="126"/>
      <c r="M10" s="126"/>
      <c r="N10" s="126"/>
      <c r="O10" s="126"/>
      <c r="P10" s="126"/>
      <c r="Q10" s="126"/>
      <c r="R10" s="126"/>
      <c r="S10" s="127"/>
    </row>
  </sheetData>
  <mergeCells count="5">
    <mergeCell ref="A7:G7"/>
    <mergeCell ref="A8:G8"/>
    <mergeCell ref="A9:G9"/>
    <mergeCell ref="A10:G10"/>
    <mergeCell ref="H10:S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9DA2-6D38-4250-8838-7918EC9E90DA}">
  <dimension ref="A1:R12"/>
  <sheetViews>
    <sheetView workbookViewId="0">
      <selection activeCell="I21" sqref="I21"/>
    </sheetView>
  </sheetViews>
  <sheetFormatPr defaultRowHeight="15" x14ac:dyDescent="0.25"/>
  <cols>
    <col min="1" max="1" width="9.28515625" style="82" customWidth="1"/>
    <col min="2" max="2" width="18.28515625" style="82" bestFit="1" customWidth="1"/>
    <col min="3" max="3" width="25" style="82" bestFit="1" customWidth="1"/>
    <col min="4" max="4" width="20.42578125" style="82" bestFit="1" customWidth="1"/>
    <col min="5" max="5" width="10.140625" style="82" customWidth="1"/>
    <col min="6" max="6" width="19" style="82" bestFit="1" customWidth="1"/>
    <col min="7" max="7" width="9.28515625" style="82" bestFit="1" customWidth="1"/>
    <col min="8" max="10" width="9.85546875" style="82" bestFit="1" customWidth="1"/>
    <col min="11" max="11" width="8.5703125" style="82" bestFit="1" customWidth="1"/>
    <col min="12" max="12" width="14" style="82" customWidth="1"/>
    <col min="13" max="13" width="11.85546875" style="82" customWidth="1"/>
    <col min="14" max="14" width="7.85546875" style="82" bestFit="1" customWidth="1"/>
    <col min="15" max="15" width="12.42578125" style="82" bestFit="1" customWidth="1"/>
    <col min="16" max="16" width="11.140625" style="82" bestFit="1" customWidth="1"/>
    <col min="17" max="17" width="13.28515625" style="82" customWidth="1"/>
    <col min="18" max="16384" width="9.140625" style="82"/>
  </cols>
  <sheetData>
    <row r="1" spans="1:18" ht="60" x14ac:dyDescent="0.25">
      <c r="A1" s="73" t="s">
        <v>53</v>
      </c>
      <c r="B1" s="74" t="s">
        <v>54</v>
      </c>
      <c r="C1" s="75" t="s">
        <v>334</v>
      </c>
      <c r="D1" s="76" t="s">
        <v>57</v>
      </c>
      <c r="E1" s="76" t="s">
        <v>335</v>
      </c>
      <c r="F1" s="76" t="s">
        <v>58</v>
      </c>
      <c r="G1" s="77" t="s">
        <v>352</v>
      </c>
      <c r="H1" s="77" t="s">
        <v>337</v>
      </c>
      <c r="I1" s="77" t="s">
        <v>338</v>
      </c>
      <c r="J1" s="77" t="s">
        <v>339</v>
      </c>
      <c r="K1" s="77" t="s">
        <v>353</v>
      </c>
      <c r="L1" s="77" t="s">
        <v>359</v>
      </c>
      <c r="M1" s="77" t="s">
        <v>354</v>
      </c>
      <c r="N1" s="77" t="s">
        <v>355</v>
      </c>
      <c r="O1" s="77" t="s">
        <v>356</v>
      </c>
      <c r="P1" s="77" t="s">
        <v>357</v>
      </c>
      <c r="Q1" s="77" t="s">
        <v>358</v>
      </c>
    </row>
    <row r="2" spans="1:18" x14ac:dyDescent="0.25">
      <c r="A2" s="61">
        <v>4</v>
      </c>
      <c r="B2" s="62" t="s">
        <v>445</v>
      </c>
      <c r="C2" s="63" t="s">
        <v>450</v>
      </c>
      <c r="D2" s="64" t="s">
        <v>451</v>
      </c>
      <c r="E2" s="65" t="s">
        <v>452</v>
      </c>
      <c r="F2" s="64" t="s">
        <v>453</v>
      </c>
      <c r="G2" s="65">
        <v>2</v>
      </c>
      <c r="H2" s="65"/>
      <c r="I2" s="65"/>
      <c r="J2" s="65"/>
      <c r="K2" s="65"/>
      <c r="L2" s="65"/>
      <c r="M2" s="65"/>
      <c r="N2" s="65"/>
      <c r="O2" s="65"/>
      <c r="P2" s="65"/>
      <c r="Q2" s="65"/>
      <c r="R2" s="66"/>
    </row>
    <row r="3" spans="1:18" x14ac:dyDescent="0.25">
      <c r="A3" s="61">
        <v>4</v>
      </c>
      <c r="B3" s="62" t="s">
        <v>433</v>
      </c>
      <c r="C3" s="63" t="s">
        <v>434</v>
      </c>
      <c r="D3" s="64" t="s">
        <v>435</v>
      </c>
      <c r="E3" s="65" t="s">
        <v>436</v>
      </c>
      <c r="F3" s="64" t="s">
        <v>437</v>
      </c>
      <c r="G3" s="65">
        <v>1</v>
      </c>
      <c r="H3" s="65">
        <v>1</v>
      </c>
      <c r="I3" s="65">
        <v>1</v>
      </c>
      <c r="J3" s="65">
        <v>1</v>
      </c>
      <c r="K3" s="65"/>
      <c r="L3" s="65"/>
      <c r="M3" s="65">
        <v>1</v>
      </c>
      <c r="N3" s="65">
        <v>1</v>
      </c>
      <c r="O3" s="65"/>
      <c r="P3" s="65"/>
      <c r="Q3" s="65"/>
      <c r="R3" s="66"/>
    </row>
    <row r="4" spans="1:18" x14ac:dyDescent="0.25">
      <c r="A4" s="61">
        <v>4</v>
      </c>
      <c r="B4" s="62" t="s">
        <v>433</v>
      </c>
      <c r="C4" s="63" t="s">
        <v>454</v>
      </c>
      <c r="D4" s="64" t="s">
        <v>455</v>
      </c>
      <c r="E4" s="65" t="s">
        <v>456</v>
      </c>
      <c r="F4" s="64" t="s">
        <v>457</v>
      </c>
      <c r="G4" s="65">
        <v>1</v>
      </c>
      <c r="H4" s="65">
        <v>1</v>
      </c>
      <c r="I4" s="65">
        <v>1</v>
      </c>
      <c r="J4" s="65">
        <v>1</v>
      </c>
      <c r="K4" s="65">
        <v>2</v>
      </c>
      <c r="L4" s="65"/>
      <c r="M4" s="65">
        <v>1</v>
      </c>
      <c r="N4" s="65">
        <v>1</v>
      </c>
      <c r="O4" s="65">
        <v>1</v>
      </c>
      <c r="P4" s="65">
        <v>1</v>
      </c>
      <c r="Q4" s="65"/>
      <c r="R4" s="66"/>
    </row>
    <row r="5" spans="1:18" x14ac:dyDescent="0.25">
      <c r="A5" s="61">
        <v>4</v>
      </c>
      <c r="B5" s="62" t="s">
        <v>433</v>
      </c>
      <c r="C5" s="63" t="s">
        <v>458</v>
      </c>
      <c r="D5" s="64" t="s">
        <v>459</v>
      </c>
      <c r="E5" s="65" t="s">
        <v>460</v>
      </c>
      <c r="F5" s="64" t="s">
        <v>461</v>
      </c>
      <c r="G5" s="65">
        <v>1</v>
      </c>
      <c r="H5" s="65">
        <v>1</v>
      </c>
      <c r="I5" s="65">
        <v>1</v>
      </c>
      <c r="J5" s="65">
        <v>1</v>
      </c>
      <c r="K5" s="65">
        <v>1</v>
      </c>
      <c r="L5" s="65"/>
      <c r="M5" s="65">
        <v>2</v>
      </c>
      <c r="N5" s="65"/>
      <c r="O5" s="65">
        <v>1</v>
      </c>
      <c r="P5" s="65">
        <v>1</v>
      </c>
      <c r="Q5" s="65"/>
      <c r="R5" s="66"/>
    </row>
    <row r="6" spans="1:18" x14ac:dyDescent="0.25">
      <c r="A6" s="61">
        <v>4</v>
      </c>
      <c r="B6" s="62" t="s">
        <v>445</v>
      </c>
      <c r="C6" s="63" t="s">
        <v>446</v>
      </c>
      <c r="D6" s="64" t="s">
        <v>447</v>
      </c>
      <c r="E6" s="65" t="s">
        <v>448</v>
      </c>
      <c r="F6" s="64" t="s">
        <v>449</v>
      </c>
      <c r="G6" s="65">
        <v>1</v>
      </c>
      <c r="H6" s="65">
        <v>2</v>
      </c>
      <c r="I6" s="65">
        <v>2</v>
      </c>
      <c r="J6" s="65">
        <v>1</v>
      </c>
      <c r="K6" s="65">
        <v>1</v>
      </c>
      <c r="L6" s="65"/>
      <c r="M6" s="65">
        <v>3</v>
      </c>
      <c r="N6" s="65">
        <v>1</v>
      </c>
      <c r="O6" s="65">
        <v>1</v>
      </c>
      <c r="P6" s="65">
        <v>1</v>
      </c>
      <c r="Q6" s="65"/>
      <c r="R6" s="66"/>
    </row>
    <row r="7" spans="1:18" x14ac:dyDescent="0.25">
      <c r="A7" s="61">
        <v>4</v>
      </c>
      <c r="B7" s="62" t="s">
        <v>433</v>
      </c>
      <c r="C7" s="63" t="s">
        <v>442</v>
      </c>
      <c r="D7" s="64" t="s">
        <v>443</v>
      </c>
      <c r="E7" s="65" t="s">
        <v>444</v>
      </c>
      <c r="F7" s="64" t="s">
        <v>441</v>
      </c>
      <c r="G7" s="65">
        <v>3</v>
      </c>
      <c r="H7" s="65">
        <v>4</v>
      </c>
      <c r="I7" s="65">
        <v>2</v>
      </c>
      <c r="J7" s="65">
        <v>3</v>
      </c>
      <c r="K7" s="65">
        <v>2</v>
      </c>
      <c r="L7" s="65"/>
      <c r="M7" s="65">
        <v>1</v>
      </c>
      <c r="N7" s="65">
        <v>1</v>
      </c>
      <c r="O7" s="65">
        <v>2</v>
      </c>
      <c r="P7" s="65">
        <v>2</v>
      </c>
      <c r="Q7" s="65"/>
      <c r="R7" s="66"/>
    </row>
    <row r="8" spans="1:18" x14ac:dyDescent="0.25">
      <c r="A8" s="61">
        <v>4</v>
      </c>
      <c r="B8" s="62" t="s">
        <v>433</v>
      </c>
      <c r="C8" s="63" t="s">
        <v>438</v>
      </c>
      <c r="D8" s="64" t="s">
        <v>439</v>
      </c>
      <c r="E8" s="65" t="s">
        <v>440</v>
      </c>
      <c r="F8" s="64" t="s">
        <v>441</v>
      </c>
      <c r="G8" s="65">
        <v>1</v>
      </c>
      <c r="H8" s="65">
        <v>1</v>
      </c>
      <c r="I8" s="65">
        <v>1</v>
      </c>
      <c r="J8" s="65">
        <v>1</v>
      </c>
      <c r="K8" s="65"/>
      <c r="L8" s="65"/>
      <c r="M8" s="65"/>
      <c r="N8" s="65"/>
      <c r="O8" s="65">
        <v>1</v>
      </c>
      <c r="P8" s="65">
        <v>1</v>
      </c>
      <c r="Q8" s="65"/>
      <c r="R8" s="66"/>
    </row>
    <row r="9" spans="1:18" x14ac:dyDescent="0.25">
      <c r="A9" s="130" t="s">
        <v>349</v>
      </c>
      <c r="B9" s="130"/>
      <c r="C9" s="130"/>
      <c r="D9" s="130"/>
      <c r="E9" s="130"/>
      <c r="F9" s="130"/>
      <c r="G9" s="130"/>
      <c r="H9" s="84">
        <f>SUM(H2:H8)</f>
        <v>10</v>
      </c>
      <c r="I9" s="84">
        <f t="shared" ref="I9:Q9" si="0">SUM(I2:I8)</f>
        <v>8</v>
      </c>
      <c r="J9" s="84">
        <f t="shared" si="0"/>
        <v>8</v>
      </c>
      <c r="K9" s="84">
        <f t="shared" si="0"/>
        <v>6</v>
      </c>
      <c r="L9" s="84">
        <f t="shared" si="0"/>
        <v>0</v>
      </c>
      <c r="M9" s="84">
        <f t="shared" si="0"/>
        <v>8</v>
      </c>
      <c r="N9" s="84">
        <f t="shared" si="0"/>
        <v>4</v>
      </c>
      <c r="O9" s="84">
        <f t="shared" si="0"/>
        <v>6</v>
      </c>
      <c r="P9" s="84">
        <f t="shared" si="0"/>
        <v>6</v>
      </c>
      <c r="Q9" s="84">
        <f t="shared" si="0"/>
        <v>0</v>
      </c>
    </row>
    <row r="10" spans="1:18" x14ac:dyDescent="0.25">
      <c r="A10" s="130" t="s">
        <v>350</v>
      </c>
      <c r="B10" s="130"/>
      <c r="C10" s="130"/>
      <c r="D10" s="130"/>
      <c r="E10" s="130"/>
      <c r="F10" s="130"/>
      <c r="G10" s="130"/>
      <c r="H10" s="85">
        <v>1</v>
      </c>
      <c r="I10" s="85">
        <v>1</v>
      </c>
      <c r="J10" s="85">
        <v>1</v>
      </c>
      <c r="K10" s="85">
        <v>1</v>
      </c>
      <c r="L10" s="85">
        <v>1</v>
      </c>
      <c r="M10" s="85">
        <v>1</v>
      </c>
      <c r="N10" s="85">
        <v>1</v>
      </c>
      <c r="O10" s="85">
        <v>1</v>
      </c>
      <c r="P10" s="85">
        <v>1</v>
      </c>
      <c r="Q10" s="85">
        <v>1</v>
      </c>
    </row>
    <row r="11" spans="1:18" x14ac:dyDescent="0.25">
      <c r="A11" s="130" t="s">
        <v>351</v>
      </c>
      <c r="B11" s="130"/>
      <c r="C11" s="130"/>
      <c r="D11" s="130"/>
      <c r="E11" s="130"/>
      <c r="F11" s="130"/>
      <c r="G11" s="130"/>
      <c r="H11" s="60">
        <f>H9*H10</f>
        <v>10</v>
      </c>
      <c r="I11" s="60">
        <f t="shared" ref="I11:Q11" si="1">I9*I10</f>
        <v>8</v>
      </c>
      <c r="J11" s="60">
        <f t="shared" si="1"/>
        <v>8</v>
      </c>
      <c r="K11" s="60">
        <f t="shared" si="1"/>
        <v>6</v>
      </c>
      <c r="L11" s="60">
        <f t="shared" si="1"/>
        <v>0</v>
      </c>
      <c r="M11" s="60">
        <f t="shared" si="1"/>
        <v>8</v>
      </c>
      <c r="N11" s="60">
        <f t="shared" si="1"/>
        <v>4</v>
      </c>
      <c r="O11" s="60">
        <f t="shared" si="1"/>
        <v>6</v>
      </c>
      <c r="P11" s="60">
        <f t="shared" si="1"/>
        <v>6</v>
      </c>
      <c r="Q11" s="60">
        <f t="shared" si="1"/>
        <v>0</v>
      </c>
    </row>
    <row r="12" spans="1:18" x14ac:dyDescent="0.25">
      <c r="A12" s="131" t="s">
        <v>432</v>
      </c>
      <c r="B12" s="131"/>
      <c r="C12" s="131"/>
      <c r="D12" s="131"/>
      <c r="E12" s="131"/>
      <c r="F12" s="131"/>
      <c r="G12" s="131"/>
      <c r="H12" s="128">
        <f>SUM(H11:Q11)</f>
        <v>56</v>
      </c>
      <c r="I12" s="129"/>
      <c r="J12" s="129"/>
      <c r="K12" s="129"/>
      <c r="L12" s="129"/>
      <c r="M12" s="129"/>
      <c r="N12" s="129"/>
      <c r="O12" s="129"/>
      <c r="P12" s="129"/>
      <c r="Q12" s="129"/>
    </row>
  </sheetData>
  <mergeCells count="5">
    <mergeCell ref="H12:Q12"/>
    <mergeCell ref="A9:G9"/>
    <mergeCell ref="A10:G10"/>
    <mergeCell ref="A11:G11"/>
    <mergeCell ref="A12:G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4C36-2BE0-4629-9514-E30C943515EC}">
  <sheetPr>
    <tabColor rgb="FFFFFF00"/>
  </sheetPr>
  <dimension ref="M1:M401"/>
  <sheetViews>
    <sheetView topLeftCell="A360" workbookViewId="0">
      <selection activeCell="M73" sqref="M73"/>
    </sheetView>
  </sheetViews>
  <sheetFormatPr defaultRowHeight="12.75" x14ac:dyDescent="0.2"/>
  <cols>
    <col min="13" max="13" width="9.140625" style="45"/>
  </cols>
  <sheetData>
    <row r="1" spans="13:13" x14ac:dyDescent="0.2">
      <c r="M1" s="45">
        <v>0</v>
      </c>
    </row>
    <row r="2" spans="13:13" x14ac:dyDescent="0.2">
      <c r="M2" s="45">
        <v>2.5000000000000001E-3</v>
      </c>
    </row>
    <row r="3" spans="13:13" x14ac:dyDescent="0.2">
      <c r="M3" s="45">
        <v>5.0000000000000001E-3</v>
      </c>
    </row>
    <row r="4" spans="13:13" x14ac:dyDescent="0.2">
      <c r="M4" s="45">
        <v>7.4999999999999997E-3</v>
      </c>
    </row>
    <row r="5" spans="13:13" x14ac:dyDescent="0.2">
      <c r="M5" s="45">
        <v>0.01</v>
      </c>
    </row>
    <row r="6" spans="13:13" x14ac:dyDescent="0.2">
      <c r="M6" s="45">
        <v>1.2500000000000001E-2</v>
      </c>
    </row>
    <row r="7" spans="13:13" x14ac:dyDescent="0.2">
      <c r="M7" s="45">
        <v>1.4999999999999999E-2</v>
      </c>
    </row>
    <row r="8" spans="13:13" x14ac:dyDescent="0.2">
      <c r="M8" s="45">
        <v>1.7500000000000002E-2</v>
      </c>
    </row>
    <row r="9" spans="13:13" x14ac:dyDescent="0.2">
      <c r="M9" s="45">
        <v>0.02</v>
      </c>
    </row>
    <row r="10" spans="13:13" x14ac:dyDescent="0.2">
      <c r="M10" s="45">
        <v>2.2499999999999999E-2</v>
      </c>
    </row>
    <row r="11" spans="13:13" x14ac:dyDescent="0.2">
      <c r="M11" s="45">
        <v>2.5000000000000001E-2</v>
      </c>
    </row>
    <row r="12" spans="13:13" x14ac:dyDescent="0.2">
      <c r="M12" s="45">
        <v>2.75E-2</v>
      </c>
    </row>
    <row r="13" spans="13:13" x14ac:dyDescent="0.2">
      <c r="M13" s="45">
        <v>0.03</v>
      </c>
    </row>
    <row r="14" spans="13:13" x14ac:dyDescent="0.2">
      <c r="M14" s="45">
        <v>3.2500000000000001E-2</v>
      </c>
    </row>
    <row r="15" spans="13:13" x14ac:dyDescent="0.2">
      <c r="M15" s="45">
        <v>3.5000000000000003E-2</v>
      </c>
    </row>
    <row r="16" spans="13:13" x14ac:dyDescent="0.2">
      <c r="M16" s="45">
        <v>3.7499999999999999E-2</v>
      </c>
    </row>
    <row r="17" spans="13:13" x14ac:dyDescent="0.2">
      <c r="M17" s="45">
        <v>0.04</v>
      </c>
    </row>
    <row r="18" spans="13:13" x14ac:dyDescent="0.2">
      <c r="M18" s="45">
        <v>4.2500000000000003E-2</v>
      </c>
    </row>
    <row r="19" spans="13:13" x14ac:dyDescent="0.2">
      <c r="M19" s="45">
        <v>4.4999999999999998E-2</v>
      </c>
    </row>
    <row r="20" spans="13:13" x14ac:dyDescent="0.2">
      <c r="M20" s="45">
        <v>4.7500000000000001E-2</v>
      </c>
    </row>
    <row r="21" spans="13:13" x14ac:dyDescent="0.2">
      <c r="M21" s="45">
        <v>0.05</v>
      </c>
    </row>
    <row r="22" spans="13:13" x14ac:dyDescent="0.2">
      <c r="M22" s="45">
        <v>5.2499999999999998E-2</v>
      </c>
    </row>
    <row r="23" spans="13:13" x14ac:dyDescent="0.2">
      <c r="M23" s="45">
        <v>5.5E-2</v>
      </c>
    </row>
    <row r="24" spans="13:13" x14ac:dyDescent="0.2">
      <c r="M24" s="45">
        <v>5.7500000000000002E-2</v>
      </c>
    </row>
    <row r="25" spans="13:13" x14ac:dyDescent="0.2">
      <c r="M25" s="45">
        <v>0.06</v>
      </c>
    </row>
    <row r="26" spans="13:13" x14ac:dyDescent="0.2">
      <c r="M26" s="45">
        <v>6.25E-2</v>
      </c>
    </row>
    <row r="27" spans="13:13" x14ac:dyDescent="0.2">
      <c r="M27" s="45">
        <v>6.5000000000000002E-2</v>
      </c>
    </row>
    <row r="28" spans="13:13" x14ac:dyDescent="0.2">
      <c r="M28" s="45">
        <v>6.7500000000000004E-2</v>
      </c>
    </row>
    <row r="29" spans="13:13" x14ac:dyDescent="0.2">
      <c r="M29" s="45">
        <v>7.0000000000000007E-2</v>
      </c>
    </row>
    <row r="30" spans="13:13" x14ac:dyDescent="0.2">
      <c r="M30" s="45">
        <v>7.2499999999999995E-2</v>
      </c>
    </row>
    <row r="31" spans="13:13" x14ac:dyDescent="0.2">
      <c r="M31" s="45">
        <v>7.4999999999999997E-2</v>
      </c>
    </row>
    <row r="32" spans="13:13" x14ac:dyDescent="0.2">
      <c r="M32" s="45">
        <v>7.7499999999999999E-2</v>
      </c>
    </row>
    <row r="33" spans="13:13" x14ac:dyDescent="0.2">
      <c r="M33" s="45">
        <v>0.08</v>
      </c>
    </row>
    <row r="34" spans="13:13" x14ac:dyDescent="0.2">
      <c r="M34" s="45">
        <v>8.2500000000000004E-2</v>
      </c>
    </row>
    <row r="35" spans="13:13" x14ac:dyDescent="0.2">
      <c r="M35" s="45">
        <v>8.5000000000000006E-2</v>
      </c>
    </row>
    <row r="36" spans="13:13" x14ac:dyDescent="0.2">
      <c r="M36" s="45">
        <v>8.7499999999999994E-2</v>
      </c>
    </row>
    <row r="37" spans="13:13" x14ac:dyDescent="0.2">
      <c r="M37" s="45">
        <v>0.09</v>
      </c>
    </row>
    <row r="38" spans="13:13" x14ac:dyDescent="0.2">
      <c r="M38" s="45">
        <v>9.2499999999999999E-2</v>
      </c>
    </row>
    <row r="39" spans="13:13" x14ac:dyDescent="0.2">
      <c r="M39" s="45">
        <v>9.5000000000000001E-2</v>
      </c>
    </row>
    <row r="40" spans="13:13" x14ac:dyDescent="0.2">
      <c r="M40" s="45">
        <v>9.7500000000000003E-2</v>
      </c>
    </row>
    <row r="41" spans="13:13" x14ac:dyDescent="0.2">
      <c r="M41" s="45">
        <v>0.1</v>
      </c>
    </row>
    <row r="42" spans="13:13" x14ac:dyDescent="0.2">
      <c r="M42" s="45">
        <v>0.10249999999999999</v>
      </c>
    </row>
    <row r="43" spans="13:13" x14ac:dyDescent="0.2">
      <c r="M43" s="45">
        <v>0.105</v>
      </c>
    </row>
    <row r="44" spans="13:13" x14ac:dyDescent="0.2">
      <c r="M44" s="45">
        <v>0.1075</v>
      </c>
    </row>
    <row r="45" spans="13:13" x14ac:dyDescent="0.2">
      <c r="M45" s="45">
        <v>0.11</v>
      </c>
    </row>
    <row r="46" spans="13:13" x14ac:dyDescent="0.2">
      <c r="M46" s="45">
        <v>0.1125</v>
      </c>
    </row>
    <row r="47" spans="13:13" x14ac:dyDescent="0.2">
      <c r="M47" s="45">
        <v>0.115</v>
      </c>
    </row>
    <row r="48" spans="13:13" x14ac:dyDescent="0.2">
      <c r="M48" s="45">
        <v>0.11749999999999999</v>
      </c>
    </row>
    <row r="49" spans="13:13" x14ac:dyDescent="0.2">
      <c r="M49" s="45">
        <v>0.12</v>
      </c>
    </row>
    <row r="50" spans="13:13" x14ac:dyDescent="0.2">
      <c r="M50" s="45">
        <v>0.1225</v>
      </c>
    </row>
    <row r="51" spans="13:13" x14ac:dyDescent="0.2">
      <c r="M51" s="45">
        <v>0.125</v>
      </c>
    </row>
    <row r="52" spans="13:13" x14ac:dyDescent="0.2">
      <c r="M52" s="45">
        <v>0.1275</v>
      </c>
    </row>
    <row r="53" spans="13:13" x14ac:dyDescent="0.2">
      <c r="M53" s="45">
        <v>0.13</v>
      </c>
    </row>
    <row r="54" spans="13:13" x14ac:dyDescent="0.2">
      <c r="M54" s="45">
        <v>0.13250000000000001</v>
      </c>
    </row>
    <row r="55" spans="13:13" x14ac:dyDescent="0.2">
      <c r="M55" s="45">
        <v>0.13500000000000001</v>
      </c>
    </row>
    <row r="56" spans="13:13" x14ac:dyDescent="0.2">
      <c r="M56" s="45">
        <v>0.13750000000000001</v>
      </c>
    </row>
    <row r="57" spans="13:13" x14ac:dyDescent="0.2">
      <c r="M57" s="45">
        <v>0.14000000000000001</v>
      </c>
    </row>
    <row r="58" spans="13:13" x14ac:dyDescent="0.2">
      <c r="M58" s="45">
        <v>0.14249999999999999</v>
      </c>
    </row>
    <row r="59" spans="13:13" x14ac:dyDescent="0.2">
      <c r="M59" s="45">
        <v>0.14499999999999999</v>
      </c>
    </row>
    <row r="60" spans="13:13" x14ac:dyDescent="0.2">
      <c r="M60" s="45">
        <v>0.14749999999999999</v>
      </c>
    </row>
    <row r="61" spans="13:13" x14ac:dyDescent="0.2">
      <c r="M61" s="45">
        <v>0.15</v>
      </c>
    </row>
    <row r="62" spans="13:13" x14ac:dyDescent="0.2">
      <c r="M62" s="45">
        <v>0.1525</v>
      </c>
    </row>
    <row r="63" spans="13:13" x14ac:dyDescent="0.2">
      <c r="M63" s="45">
        <v>0.155</v>
      </c>
    </row>
    <row r="64" spans="13:13" x14ac:dyDescent="0.2">
      <c r="M64" s="45">
        <v>0.1575</v>
      </c>
    </row>
    <row r="65" spans="13:13" x14ac:dyDescent="0.2">
      <c r="M65" s="45">
        <v>0.16</v>
      </c>
    </row>
    <row r="66" spans="13:13" x14ac:dyDescent="0.2">
      <c r="M66" s="45">
        <v>0.16250000000000001</v>
      </c>
    </row>
    <row r="67" spans="13:13" x14ac:dyDescent="0.2">
      <c r="M67" s="45">
        <v>0.16500000000000001</v>
      </c>
    </row>
    <row r="68" spans="13:13" x14ac:dyDescent="0.2">
      <c r="M68" s="45">
        <v>0.16750000000000001</v>
      </c>
    </row>
    <row r="69" spans="13:13" x14ac:dyDescent="0.2">
      <c r="M69" s="45">
        <v>0.17</v>
      </c>
    </row>
    <row r="70" spans="13:13" x14ac:dyDescent="0.2">
      <c r="M70" s="45">
        <v>0.17249999999999999</v>
      </c>
    </row>
    <row r="71" spans="13:13" x14ac:dyDescent="0.2">
      <c r="M71" s="45">
        <v>0.17499999999999999</v>
      </c>
    </row>
    <row r="72" spans="13:13" x14ac:dyDescent="0.2">
      <c r="M72" s="45">
        <v>0.17749999999999999</v>
      </c>
    </row>
    <row r="73" spans="13:13" x14ac:dyDescent="0.2">
      <c r="M73" s="45">
        <v>0.18</v>
      </c>
    </row>
    <row r="74" spans="13:13" x14ac:dyDescent="0.2">
      <c r="M74" s="45">
        <v>0.1825</v>
      </c>
    </row>
    <row r="75" spans="13:13" x14ac:dyDescent="0.2">
      <c r="M75" s="45">
        <v>0.185</v>
      </c>
    </row>
    <row r="76" spans="13:13" x14ac:dyDescent="0.2">
      <c r="M76" s="45">
        <v>0.1875</v>
      </c>
    </row>
    <row r="77" spans="13:13" x14ac:dyDescent="0.2">
      <c r="M77" s="45">
        <v>0.19</v>
      </c>
    </row>
    <row r="78" spans="13:13" x14ac:dyDescent="0.2">
      <c r="M78" s="45">
        <v>0.1925</v>
      </c>
    </row>
    <row r="79" spans="13:13" x14ac:dyDescent="0.2">
      <c r="M79" s="45">
        <v>0.19500000000000001</v>
      </c>
    </row>
    <row r="80" spans="13:13" x14ac:dyDescent="0.2">
      <c r="M80" s="45">
        <v>0.19750000000000001</v>
      </c>
    </row>
    <row r="81" spans="13:13" x14ac:dyDescent="0.2">
      <c r="M81" s="45">
        <v>0.2</v>
      </c>
    </row>
    <row r="82" spans="13:13" x14ac:dyDescent="0.2">
      <c r="M82" s="45">
        <v>0.20250000000000001</v>
      </c>
    </row>
    <row r="83" spans="13:13" x14ac:dyDescent="0.2">
      <c r="M83" s="45">
        <v>0.20499999999999999</v>
      </c>
    </row>
    <row r="84" spans="13:13" x14ac:dyDescent="0.2">
      <c r="M84" s="45">
        <v>0.20749999999999999</v>
      </c>
    </row>
    <row r="85" spans="13:13" x14ac:dyDescent="0.2">
      <c r="M85" s="45">
        <v>0.21</v>
      </c>
    </row>
    <row r="86" spans="13:13" x14ac:dyDescent="0.2">
      <c r="M86" s="45">
        <v>0.21249999999999999</v>
      </c>
    </row>
    <row r="87" spans="13:13" x14ac:dyDescent="0.2">
      <c r="M87" s="45">
        <v>0.215</v>
      </c>
    </row>
    <row r="88" spans="13:13" x14ac:dyDescent="0.2">
      <c r="M88" s="45">
        <v>0.2175</v>
      </c>
    </row>
    <row r="89" spans="13:13" x14ac:dyDescent="0.2">
      <c r="M89" s="45">
        <v>0.22</v>
      </c>
    </row>
    <row r="90" spans="13:13" x14ac:dyDescent="0.2">
      <c r="M90" s="45">
        <v>0.2225</v>
      </c>
    </row>
    <row r="91" spans="13:13" x14ac:dyDescent="0.2">
      <c r="M91" s="45">
        <v>0.22500000000000001</v>
      </c>
    </row>
    <row r="92" spans="13:13" x14ac:dyDescent="0.2">
      <c r="M92" s="45">
        <v>0.22750000000000001</v>
      </c>
    </row>
    <row r="93" spans="13:13" x14ac:dyDescent="0.2">
      <c r="M93" s="45">
        <v>0.23</v>
      </c>
    </row>
    <row r="94" spans="13:13" x14ac:dyDescent="0.2">
      <c r="M94" s="45">
        <v>0.23250000000000001</v>
      </c>
    </row>
    <row r="95" spans="13:13" x14ac:dyDescent="0.2">
      <c r="M95" s="45">
        <v>0.23499999999999999</v>
      </c>
    </row>
    <row r="96" spans="13:13" x14ac:dyDescent="0.2">
      <c r="M96" s="45">
        <v>0.23749999999999999</v>
      </c>
    </row>
    <row r="97" spans="13:13" x14ac:dyDescent="0.2">
      <c r="M97" s="45">
        <v>0.24</v>
      </c>
    </row>
    <row r="98" spans="13:13" x14ac:dyDescent="0.2">
      <c r="M98" s="45">
        <v>0.24249999999999999</v>
      </c>
    </row>
    <row r="99" spans="13:13" x14ac:dyDescent="0.2">
      <c r="M99" s="45">
        <v>0.245</v>
      </c>
    </row>
    <row r="100" spans="13:13" x14ac:dyDescent="0.2">
      <c r="M100" s="45">
        <v>0.2475</v>
      </c>
    </row>
    <row r="101" spans="13:13" x14ac:dyDescent="0.2">
      <c r="M101" s="45">
        <v>0.25</v>
      </c>
    </row>
    <row r="102" spans="13:13" x14ac:dyDescent="0.2">
      <c r="M102" s="45">
        <v>0.2525</v>
      </c>
    </row>
    <row r="103" spans="13:13" x14ac:dyDescent="0.2">
      <c r="M103" s="45">
        <v>0.255</v>
      </c>
    </row>
    <row r="104" spans="13:13" x14ac:dyDescent="0.2">
      <c r="M104" s="45">
        <v>0.25750000000000001</v>
      </c>
    </row>
    <row r="105" spans="13:13" x14ac:dyDescent="0.2">
      <c r="M105" s="45">
        <v>0.26</v>
      </c>
    </row>
    <row r="106" spans="13:13" x14ac:dyDescent="0.2">
      <c r="M106" s="45">
        <v>0.26250000000000001</v>
      </c>
    </row>
    <row r="107" spans="13:13" x14ac:dyDescent="0.2">
      <c r="M107" s="45">
        <v>0.26500000000000001</v>
      </c>
    </row>
    <row r="108" spans="13:13" x14ac:dyDescent="0.2">
      <c r="M108" s="45">
        <v>0.26750000000000002</v>
      </c>
    </row>
    <row r="109" spans="13:13" x14ac:dyDescent="0.2">
      <c r="M109" s="45">
        <v>0.27</v>
      </c>
    </row>
    <row r="110" spans="13:13" x14ac:dyDescent="0.2">
      <c r="M110" s="45">
        <v>0.27250000000000002</v>
      </c>
    </row>
    <row r="111" spans="13:13" x14ac:dyDescent="0.2">
      <c r="M111" s="45">
        <v>0.27500000000000002</v>
      </c>
    </row>
    <row r="112" spans="13:13" x14ac:dyDescent="0.2">
      <c r="M112" s="45">
        <v>0.27750000000000002</v>
      </c>
    </row>
    <row r="113" spans="13:13" x14ac:dyDescent="0.2">
      <c r="M113" s="45">
        <v>0.28000000000000003</v>
      </c>
    </row>
    <row r="114" spans="13:13" x14ac:dyDescent="0.2">
      <c r="M114" s="45">
        <v>0.28249999999999997</v>
      </c>
    </row>
    <row r="115" spans="13:13" x14ac:dyDescent="0.2">
      <c r="M115" s="45">
        <v>0.28499999999999998</v>
      </c>
    </row>
    <row r="116" spans="13:13" x14ac:dyDescent="0.2">
      <c r="M116" s="45">
        <v>0.28749999999999998</v>
      </c>
    </row>
    <row r="117" spans="13:13" x14ac:dyDescent="0.2">
      <c r="M117" s="45">
        <v>0.28999999999999998</v>
      </c>
    </row>
    <row r="118" spans="13:13" x14ac:dyDescent="0.2">
      <c r="M118" s="45">
        <v>0.29249999999999998</v>
      </c>
    </row>
    <row r="119" spans="13:13" x14ac:dyDescent="0.2">
      <c r="M119" s="45">
        <v>0.29499999999999998</v>
      </c>
    </row>
    <row r="120" spans="13:13" x14ac:dyDescent="0.2">
      <c r="M120" s="45">
        <v>0.29749999999999999</v>
      </c>
    </row>
    <row r="121" spans="13:13" x14ac:dyDescent="0.2">
      <c r="M121" s="45">
        <v>0.3</v>
      </c>
    </row>
    <row r="122" spans="13:13" x14ac:dyDescent="0.2">
      <c r="M122" s="45">
        <v>0.30249999999999999</v>
      </c>
    </row>
    <row r="123" spans="13:13" x14ac:dyDescent="0.2">
      <c r="M123" s="45">
        <v>0.30499999999999999</v>
      </c>
    </row>
    <row r="124" spans="13:13" x14ac:dyDescent="0.2">
      <c r="M124" s="45">
        <v>0.3075</v>
      </c>
    </row>
    <row r="125" spans="13:13" x14ac:dyDescent="0.2">
      <c r="M125" s="45">
        <v>0.31</v>
      </c>
    </row>
    <row r="126" spans="13:13" x14ac:dyDescent="0.2">
      <c r="M126" s="45">
        <v>0.3125</v>
      </c>
    </row>
    <row r="127" spans="13:13" x14ac:dyDescent="0.2">
      <c r="M127" s="45">
        <v>0.315</v>
      </c>
    </row>
    <row r="128" spans="13:13" x14ac:dyDescent="0.2">
      <c r="M128" s="45">
        <v>0.3175</v>
      </c>
    </row>
    <row r="129" spans="13:13" x14ac:dyDescent="0.2">
      <c r="M129" s="45">
        <v>0.32</v>
      </c>
    </row>
    <row r="130" spans="13:13" x14ac:dyDescent="0.2">
      <c r="M130" s="45">
        <v>0.32250000000000001</v>
      </c>
    </row>
    <row r="131" spans="13:13" x14ac:dyDescent="0.2">
      <c r="M131" s="45">
        <v>0.32500000000000001</v>
      </c>
    </row>
    <row r="132" spans="13:13" x14ac:dyDescent="0.2">
      <c r="M132" s="45">
        <v>0.32750000000000001</v>
      </c>
    </row>
    <row r="133" spans="13:13" x14ac:dyDescent="0.2">
      <c r="M133" s="45">
        <v>0.33</v>
      </c>
    </row>
    <row r="134" spans="13:13" x14ac:dyDescent="0.2">
      <c r="M134" s="45">
        <v>0.33250000000000002</v>
      </c>
    </row>
    <row r="135" spans="13:13" x14ac:dyDescent="0.2">
      <c r="M135" s="45">
        <v>0.33500000000000002</v>
      </c>
    </row>
    <row r="136" spans="13:13" x14ac:dyDescent="0.2">
      <c r="M136" s="45">
        <v>0.33750000000000002</v>
      </c>
    </row>
    <row r="137" spans="13:13" x14ac:dyDescent="0.2">
      <c r="M137" s="45">
        <v>0.34</v>
      </c>
    </row>
    <row r="138" spans="13:13" x14ac:dyDescent="0.2">
      <c r="M138" s="45">
        <v>0.34250000000000003</v>
      </c>
    </row>
    <row r="139" spans="13:13" x14ac:dyDescent="0.2">
      <c r="M139" s="45">
        <v>0.34499999999999997</v>
      </c>
    </row>
    <row r="140" spans="13:13" x14ac:dyDescent="0.2">
      <c r="M140" s="45">
        <v>0.34749999999999998</v>
      </c>
    </row>
    <row r="141" spans="13:13" x14ac:dyDescent="0.2">
      <c r="M141" s="45">
        <v>0.35</v>
      </c>
    </row>
    <row r="142" spans="13:13" x14ac:dyDescent="0.2">
      <c r="M142" s="45">
        <v>0.35249999999999998</v>
      </c>
    </row>
    <row r="143" spans="13:13" x14ac:dyDescent="0.2">
      <c r="M143" s="45">
        <v>0.35499999999999998</v>
      </c>
    </row>
    <row r="144" spans="13:13" x14ac:dyDescent="0.2">
      <c r="M144" s="45">
        <v>0.35749999999999998</v>
      </c>
    </row>
    <row r="145" spans="13:13" x14ac:dyDescent="0.2">
      <c r="M145" s="45">
        <v>0.36</v>
      </c>
    </row>
    <row r="146" spans="13:13" x14ac:dyDescent="0.2">
      <c r="M146" s="45">
        <v>0.36249999999999999</v>
      </c>
    </row>
    <row r="147" spans="13:13" x14ac:dyDescent="0.2">
      <c r="M147" s="45">
        <v>0.36499999999999999</v>
      </c>
    </row>
    <row r="148" spans="13:13" x14ac:dyDescent="0.2">
      <c r="M148" s="45">
        <v>0.36749999999999999</v>
      </c>
    </row>
    <row r="149" spans="13:13" x14ac:dyDescent="0.2">
      <c r="M149" s="45">
        <v>0.37</v>
      </c>
    </row>
    <row r="150" spans="13:13" x14ac:dyDescent="0.2">
      <c r="M150" s="45">
        <v>0.3725</v>
      </c>
    </row>
    <row r="151" spans="13:13" x14ac:dyDescent="0.2">
      <c r="M151" s="45">
        <v>0.375</v>
      </c>
    </row>
    <row r="152" spans="13:13" x14ac:dyDescent="0.2">
      <c r="M152" s="45">
        <v>0.3775</v>
      </c>
    </row>
    <row r="153" spans="13:13" x14ac:dyDescent="0.2">
      <c r="M153" s="45">
        <v>0.38</v>
      </c>
    </row>
    <row r="154" spans="13:13" x14ac:dyDescent="0.2">
      <c r="M154" s="45">
        <v>0.38250000000000001</v>
      </c>
    </row>
    <row r="155" spans="13:13" x14ac:dyDescent="0.2">
      <c r="M155" s="45">
        <v>0.38500000000000001</v>
      </c>
    </row>
    <row r="156" spans="13:13" x14ac:dyDescent="0.2">
      <c r="M156" s="45">
        <v>0.38750000000000001</v>
      </c>
    </row>
    <row r="157" spans="13:13" x14ac:dyDescent="0.2">
      <c r="M157" s="45">
        <v>0.39</v>
      </c>
    </row>
    <row r="158" spans="13:13" x14ac:dyDescent="0.2">
      <c r="M158" s="45">
        <v>0.39250000000000002</v>
      </c>
    </row>
    <row r="159" spans="13:13" x14ac:dyDescent="0.2">
      <c r="M159" s="45">
        <v>0.39500000000000002</v>
      </c>
    </row>
    <row r="160" spans="13:13" x14ac:dyDescent="0.2">
      <c r="M160" s="45">
        <v>0.39750000000000002</v>
      </c>
    </row>
    <row r="161" spans="13:13" x14ac:dyDescent="0.2">
      <c r="M161" s="45">
        <v>0.4</v>
      </c>
    </row>
    <row r="162" spans="13:13" x14ac:dyDescent="0.2">
      <c r="M162" s="45">
        <v>0.40250000000000002</v>
      </c>
    </row>
    <row r="163" spans="13:13" x14ac:dyDescent="0.2">
      <c r="M163" s="45">
        <v>0.40500000000000003</v>
      </c>
    </row>
    <row r="164" spans="13:13" x14ac:dyDescent="0.2">
      <c r="M164" s="45">
        <v>0.40749999999999997</v>
      </c>
    </row>
    <row r="165" spans="13:13" x14ac:dyDescent="0.2">
      <c r="M165" s="45">
        <v>0.41</v>
      </c>
    </row>
    <row r="166" spans="13:13" x14ac:dyDescent="0.2">
      <c r="M166" s="45">
        <v>0.41249999999999998</v>
      </c>
    </row>
    <row r="167" spans="13:13" x14ac:dyDescent="0.2">
      <c r="M167" s="45">
        <v>0.41499999999999998</v>
      </c>
    </row>
    <row r="168" spans="13:13" x14ac:dyDescent="0.2">
      <c r="M168" s="45">
        <v>0.41749999999999998</v>
      </c>
    </row>
    <row r="169" spans="13:13" x14ac:dyDescent="0.2">
      <c r="M169" s="45">
        <v>0.42</v>
      </c>
    </row>
    <row r="170" spans="13:13" x14ac:dyDescent="0.2">
      <c r="M170" s="45">
        <v>0.42249999999999999</v>
      </c>
    </row>
    <row r="171" spans="13:13" x14ac:dyDescent="0.2">
      <c r="M171" s="45">
        <v>0.42499999999999999</v>
      </c>
    </row>
    <row r="172" spans="13:13" x14ac:dyDescent="0.2">
      <c r="M172" s="45">
        <v>0.42749999999999999</v>
      </c>
    </row>
    <row r="173" spans="13:13" x14ac:dyDescent="0.2">
      <c r="M173" s="45">
        <v>0.43</v>
      </c>
    </row>
    <row r="174" spans="13:13" x14ac:dyDescent="0.2">
      <c r="M174" s="45">
        <v>0.4325</v>
      </c>
    </row>
    <row r="175" spans="13:13" x14ac:dyDescent="0.2">
      <c r="M175" s="45">
        <v>0.435</v>
      </c>
    </row>
    <row r="176" spans="13:13" x14ac:dyDescent="0.2">
      <c r="M176" s="45">
        <v>0.4375</v>
      </c>
    </row>
    <row r="177" spans="13:13" x14ac:dyDescent="0.2">
      <c r="M177" s="45">
        <v>0.44</v>
      </c>
    </row>
    <row r="178" spans="13:13" x14ac:dyDescent="0.2">
      <c r="M178" s="45">
        <v>0.4425</v>
      </c>
    </row>
    <row r="179" spans="13:13" x14ac:dyDescent="0.2">
      <c r="M179" s="45">
        <v>0.44500000000000001</v>
      </c>
    </row>
    <row r="180" spans="13:13" x14ac:dyDescent="0.2">
      <c r="M180" s="45">
        <v>0.44750000000000001</v>
      </c>
    </row>
    <row r="181" spans="13:13" x14ac:dyDescent="0.2">
      <c r="M181" s="45">
        <v>0.45</v>
      </c>
    </row>
    <row r="182" spans="13:13" x14ac:dyDescent="0.2">
      <c r="M182" s="45">
        <v>0.45250000000000001</v>
      </c>
    </row>
    <row r="183" spans="13:13" x14ac:dyDescent="0.2">
      <c r="M183" s="45">
        <v>0.45500000000000002</v>
      </c>
    </row>
    <row r="184" spans="13:13" x14ac:dyDescent="0.2">
      <c r="M184" s="45">
        <v>0.45750000000000002</v>
      </c>
    </row>
    <row r="185" spans="13:13" x14ac:dyDescent="0.2">
      <c r="M185" s="45">
        <v>0.46</v>
      </c>
    </row>
    <row r="186" spans="13:13" x14ac:dyDescent="0.2">
      <c r="M186" s="45">
        <v>0.46250000000000002</v>
      </c>
    </row>
    <row r="187" spans="13:13" x14ac:dyDescent="0.2">
      <c r="M187" s="45">
        <v>0.46500000000000002</v>
      </c>
    </row>
    <row r="188" spans="13:13" x14ac:dyDescent="0.2">
      <c r="M188" s="45">
        <v>0.46750000000000003</v>
      </c>
    </row>
    <row r="189" spans="13:13" x14ac:dyDescent="0.2">
      <c r="M189" s="45">
        <v>0.47</v>
      </c>
    </row>
    <row r="190" spans="13:13" x14ac:dyDescent="0.2">
      <c r="M190" s="45">
        <v>0.47249999999999998</v>
      </c>
    </row>
    <row r="191" spans="13:13" x14ac:dyDescent="0.2">
      <c r="M191" s="45">
        <v>0.47499999999999998</v>
      </c>
    </row>
    <row r="192" spans="13:13" x14ac:dyDescent="0.2">
      <c r="M192" s="45">
        <v>0.47749999999999998</v>
      </c>
    </row>
    <row r="193" spans="13:13" x14ac:dyDescent="0.2">
      <c r="M193" s="45">
        <v>0.48</v>
      </c>
    </row>
    <row r="194" spans="13:13" x14ac:dyDescent="0.2">
      <c r="M194" s="45">
        <v>0.48249999999999998</v>
      </c>
    </row>
    <row r="195" spans="13:13" x14ac:dyDescent="0.2">
      <c r="M195" s="45">
        <v>0.48499999999999999</v>
      </c>
    </row>
    <row r="196" spans="13:13" x14ac:dyDescent="0.2">
      <c r="M196" s="45">
        <v>0.48749999999999999</v>
      </c>
    </row>
    <row r="197" spans="13:13" x14ac:dyDescent="0.2">
      <c r="M197" s="45">
        <v>0.49</v>
      </c>
    </row>
    <row r="198" spans="13:13" x14ac:dyDescent="0.2">
      <c r="M198" s="45">
        <v>0.49249999999999999</v>
      </c>
    </row>
    <row r="199" spans="13:13" x14ac:dyDescent="0.2">
      <c r="M199" s="45">
        <v>0.495</v>
      </c>
    </row>
    <row r="200" spans="13:13" x14ac:dyDescent="0.2">
      <c r="M200" s="45">
        <v>0.4975</v>
      </c>
    </row>
    <row r="201" spans="13:13" x14ac:dyDescent="0.2">
      <c r="M201" s="45">
        <v>0.5</v>
      </c>
    </row>
    <row r="202" spans="13:13" x14ac:dyDescent="0.2">
      <c r="M202" s="45">
        <v>0.50249999999999995</v>
      </c>
    </row>
    <row r="203" spans="13:13" x14ac:dyDescent="0.2">
      <c r="M203" s="45">
        <v>0.505</v>
      </c>
    </row>
    <row r="204" spans="13:13" x14ac:dyDescent="0.2">
      <c r="M204" s="45">
        <v>0.50749999999999995</v>
      </c>
    </row>
    <row r="205" spans="13:13" x14ac:dyDescent="0.2">
      <c r="M205" s="45">
        <v>0.51</v>
      </c>
    </row>
    <row r="206" spans="13:13" x14ac:dyDescent="0.2">
      <c r="M206" s="45">
        <v>0.51249999999999996</v>
      </c>
    </row>
    <row r="207" spans="13:13" x14ac:dyDescent="0.2">
      <c r="M207" s="45">
        <v>0.51500000000000001</v>
      </c>
    </row>
    <row r="208" spans="13:13" x14ac:dyDescent="0.2">
      <c r="M208" s="45">
        <v>0.51749999999999996</v>
      </c>
    </row>
    <row r="209" spans="13:13" x14ac:dyDescent="0.2">
      <c r="M209" s="45">
        <v>0.52</v>
      </c>
    </row>
    <row r="210" spans="13:13" x14ac:dyDescent="0.2">
      <c r="M210" s="45">
        <v>0.52249999999999996</v>
      </c>
    </row>
    <row r="211" spans="13:13" x14ac:dyDescent="0.2">
      <c r="M211" s="45">
        <v>0.52500000000000002</v>
      </c>
    </row>
    <row r="212" spans="13:13" x14ac:dyDescent="0.2">
      <c r="M212" s="45">
        <v>0.52749999999999997</v>
      </c>
    </row>
    <row r="213" spans="13:13" x14ac:dyDescent="0.2">
      <c r="M213" s="45">
        <v>0.53</v>
      </c>
    </row>
    <row r="214" spans="13:13" x14ac:dyDescent="0.2">
      <c r="M214" s="45">
        <v>0.53249999999999997</v>
      </c>
    </row>
    <row r="215" spans="13:13" x14ac:dyDescent="0.2">
      <c r="M215" s="45">
        <v>0.53500000000000003</v>
      </c>
    </row>
    <row r="216" spans="13:13" x14ac:dyDescent="0.2">
      <c r="M216" s="45">
        <v>0.53749999999999998</v>
      </c>
    </row>
    <row r="217" spans="13:13" x14ac:dyDescent="0.2">
      <c r="M217" s="45">
        <v>0.54</v>
      </c>
    </row>
    <row r="218" spans="13:13" x14ac:dyDescent="0.2">
      <c r="M218" s="45">
        <v>0.54249999999999998</v>
      </c>
    </row>
    <row r="219" spans="13:13" x14ac:dyDescent="0.2">
      <c r="M219" s="45">
        <v>0.54500000000000004</v>
      </c>
    </row>
    <row r="220" spans="13:13" x14ac:dyDescent="0.2">
      <c r="M220" s="45">
        <v>0.54749999999999999</v>
      </c>
    </row>
    <row r="221" spans="13:13" x14ac:dyDescent="0.2">
      <c r="M221" s="45">
        <v>0.55000000000000004</v>
      </c>
    </row>
    <row r="222" spans="13:13" x14ac:dyDescent="0.2">
      <c r="M222" s="45">
        <v>0.55249999999999999</v>
      </c>
    </row>
    <row r="223" spans="13:13" x14ac:dyDescent="0.2">
      <c r="M223" s="45">
        <v>0.55500000000000005</v>
      </c>
    </row>
    <row r="224" spans="13:13" x14ac:dyDescent="0.2">
      <c r="M224" s="45">
        <v>0.5575</v>
      </c>
    </row>
    <row r="225" spans="13:13" x14ac:dyDescent="0.2">
      <c r="M225" s="45">
        <v>0.56000000000000005</v>
      </c>
    </row>
    <row r="226" spans="13:13" x14ac:dyDescent="0.2">
      <c r="M226" s="45">
        <v>0.5625</v>
      </c>
    </row>
    <row r="227" spans="13:13" x14ac:dyDescent="0.2">
      <c r="M227" s="45">
        <v>0.56499999999999995</v>
      </c>
    </row>
    <row r="228" spans="13:13" x14ac:dyDescent="0.2">
      <c r="M228" s="45">
        <v>0.5675</v>
      </c>
    </row>
    <row r="229" spans="13:13" x14ac:dyDescent="0.2">
      <c r="M229" s="45">
        <v>0.56999999999999995</v>
      </c>
    </row>
    <row r="230" spans="13:13" x14ac:dyDescent="0.2">
      <c r="M230" s="45">
        <v>0.57250000000000001</v>
      </c>
    </row>
    <row r="231" spans="13:13" x14ac:dyDescent="0.2">
      <c r="M231" s="45">
        <v>0.57499999999999996</v>
      </c>
    </row>
    <row r="232" spans="13:13" x14ac:dyDescent="0.2">
      <c r="M232" s="45">
        <v>0.57750000000000001</v>
      </c>
    </row>
    <row r="233" spans="13:13" x14ac:dyDescent="0.2">
      <c r="M233" s="45">
        <v>0.57999999999999996</v>
      </c>
    </row>
    <row r="234" spans="13:13" x14ac:dyDescent="0.2">
      <c r="M234" s="45">
        <v>0.58250000000000002</v>
      </c>
    </row>
    <row r="235" spans="13:13" x14ac:dyDescent="0.2">
      <c r="M235" s="45">
        <v>0.58499999999999996</v>
      </c>
    </row>
    <row r="236" spans="13:13" x14ac:dyDescent="0.2">
      <c r="M236" s="45">
        <v>0.58750000000000002</v>
      </c>
    </row>
    <row r="237" spans="13:13" x14ac:dyDescent="0.2">
      <c r="M237" s="45">
        <v>0.59</v>
      </c>
    </row>
    <row r="238" spans="13:13" x14ac:dyDescent="0.2">
      <c r="M238" s="45">
        <v>0.59250000000000003</v>
      </c>
    </row>
    <row r="239" spans="13:13" x14ac:dyDescent="0.2">
      <c r="M239" s="45">
        <v>0.59499999999999997</v>
      </c>
    </row>
    <row r="240" spans="13:13" x14ac:dyDescent="0.2">
      <c r="M240" s="45">
        <v>0.59750000000000003</v>
      </c>
    </row>
    <row r="241" spans="13:13" x14ac:dyDescent="0.2">
      <c r="M241" s="45">
        <v>0.6</v>
      </c>
    </row>
    <row r="242" spans="13:13" x14ac:dyDescent="0.2">
      <c r="M242" s="45">
        <v>0.60250000000000004</v>
      </c>
    </row>
    <row r="243" spans="13:13" x14ac:dyDescent="0.2">
      <c r="M243" s="45">
        <v>0.60499999999999998</v>
      </c>
    </row>
    <row r="244" spans="13:13" x14ac:dyDescent="0.2">
      <c r="M244" s="45">
        <v>0.60750000000000004</v>
      </c>
    </row>
    <row r="245" spans="13:13" x14ac:dyDescent="0.2">
      <c r="M245" s="45">
        <v>0.61</v>
      </c>
    </row>
    <row r="246" spans="13:13" x14ac:dyDescent="0.2">
      <c r="M246" s="45">
        <v>0.61250000000000004</v>
      </c>
    </row>
    <row r="247" spans="13:13" x14ac:dyDescent="0.2">
      <c r="M247" s="45">
        <v>0.61499999999999999</v>
      </c>
    </row>
    <row r="248" spans="13:13" x14ac:dyDescent="0.2">
      <c r="M248" s="45">
        <v>0.61750000000000005</v>
      </c>
    </row>
    <row r="249" spans="13:13" x14ac:dyDescent="0.2">
      <c r="M249" s="45">
        <v>0.62</v>
      </c>
    </row>
    <row r="250" spans="13:13" x14ac:dyDescent="0.2">
      <c r="M250" s="45">
        <v>0.62250000000000005</v>
      </c>
    </row>
    <row r="251" spans="13:13" x14ac:dyDescent="0.2">
      <c r="M251" s="45">
        <v>0.625</v>
      </c>
    </row>
    <row r="252" spans="13:13" x14ac:dyDescent="0.2">
      <c r="M252" s="45">
        <v>0.62749999999999995</v>
      </c>
    </row>
    <row r="253" spans="13:13" x14ac:dyDescent="0.2">
      <c r="M253" s="45">
        <v>0.63</v>
      </c>
    </row>
    <row r="254" spans="13:13" x14ac:dyDescent="0.2">
      <c r="M254" s="45">
        <v>0.63249999999999995</v>
      </c>
    </row>
    <row r="255" spans="13:13" x14ac:dyDescent="0.2">
      <c r="M255" s="45">
        <v>0.63500000000000001</v>
      </c>
    </row>
    <row r="256" spans="13:13" x14ac:dyDescent="0.2">
      <c r="M256" s="45">
        <v>0.63749999999999996</v>
      </c>
    </row>
    <row r="257" spans="13:13" x14ac:dyDescent="0.2">
      <c r="M257" s="45">
        <v>0.64</v>
      </c>
    </row>
    <row r="258" spans="13:13" x14ac:dyDescent="0.2">
      <c r="M258" s="45">
        <v>0.64249999999999996</v>
      </c>
    </row>
    <row r="259" spans="13:13" x14ac:dyDescent="0.2">
      <c r="M259" s="45">
        <v>0.64500000000000002</v>
      </c>
    </row>
    <row r="260" spans="13:13" x14ac:dyDescent="0.2">
      <c r="M260" s="45">
        <v>0.64749999999999996</v>
      </c>
    </row>
    <row r="261" spans="13:13" x14ac:dyDescent="0.2">
      <c r="M261" s="45">
        <v>0.65</v>
      </c>
    </row>
    <row r="262" spans="13:13" x14ac:dyDescent="0.2">
      <c r="M262" s="45">
        <v>0.65249999999999997</v>
      </c>
    </row>
    <row r="263" spans="13:13" x14ac:dyDescent="0.2">
      <c r="M263" s="45">
        <v>0.65500000000000003</v>
      </c>
    </row>
    <row r="264" spans="13:13" x14ac:dyDescent="0.2">
      <c r="M264" s="45">
        <v>0.65749999999999997</v>
      </c>
    </row>
    <row r="265" spans="13:13" x14ac:dyDescent="0.2">
      <c r="M265" s="45">
        <v>0.66</v>
      </c>
    </row>
    <row r="266" spans="13:13" x14ac:dyDescent="0.2">
      <c r="M266" s="45">
        <v>0.66249999999999998</v>
      </c>
    </row>
    <row r="267" spans="13:13" x14ac:dyDescent="0.2">
      <c r="M267" s="45">
        <v>0.66500000000000004</v>
      </c>
    </row>
    <row r="268" spans="13:13" x14ac:dyDescent="0.2">
      <c r="M268" s="45">
        <v>0.66749999999999998</v>
      </c>
    </row>
    <row r="269" spans="13:13" x14ac:dyDescent="0.2">
      <c r="M269" s="45">
        <v>0.67</v>
      </c>
    </row>
    <row r="270" spans="13:13" x14ac:dyDescent="0.2">
      <c r="M270" s="45">
        <v>0.67249999999999999</v>
      </c>
    </row>
    <row r="271" spans="13:13" x14ac:dyDescent="0.2">
      <c r="M271" s="45">
        <v>0.67500000000000004</v>
      </c>
    </row>
    <row r="272" spans="13:13" x14ac:dyDescent="0.2">
      <c r="M272" s="45">
        <v>0.67749999999999999</v>
      </c>
    </row>
    <row r="273" spans="13:13" x14ac:dyDescent="0.2">
      <c r="M273" s="45">
        <v>0.68</v>
      </c>
    </row>
    <row r="274" spans="13:13" x14ac:dyDescent="0.2">
      <c r="M274" s="45">
        <v>0.6825</v>
      </c>
    </row>
    <row r="275" spans="13:13" x14ac:dyDescent="0.2">
      <c r="M275" s="45">
        <v>0.68500000000000005</v>
      </c>
    </row>
    <row r="276" spans="13:13" x14ac:dyDescent="0.2">
      <c r="M276" s="45">
        <v>0.6875</v>
      </c>
    </row>
    <row r="277" spans="13:13" x14ac:dyDescent="0.2">
      <c r="M277" s="45">
        <v>0.69</v>
      </c>
    </row>
    <row r="278" spans="13:13" x14ac:dyDescent="0.2">
      <c r="M278" s="45">
        <v>0.6925</v>
      </c>
    </row>
    <row r="279" spans="13:13" x14ac:dyDescent="0.2">
      <c r="M279" s="45">
        <v>0.69499999999999995</v>
      </c>
    </row>
    <row r="280" spans="13:13" x14ac:dyDescent="0.2">
      <c r="M280" s="45">
        <v>0.69750000000000001</v>
      </c>
    </row>
    <row r="281" spans="13:13" x14ac:dyDescent="0.2">
      <c r="M281" s="45">
        <v>0.7</v>
      </c>
    </row>
    <row r="282" spans="13:13" x14ac:dyDescent="0.2">
      <c r="M282" s="45">
        <v>0.70250000000000001</v>
      </c>
    </row>
    <row r="283" spans="13:13" x14ac:dyDescent="0.2">
      <c r="M283" s="45">
        <v>0.70499999999999996</v>
      </c>
    </row>
    <row r="284" spans="13:13" x14ac:dyDescent="0.2">
      <c r="M284" s="45">
        <v>0.70750000000000002</v>
      </c>
    </row>
    <row r="285" spans="13:13" x14ac:dyDescent="0.2">
      <c r="M285" s="45">
        <v>0.71</v>
      </c>
    </row>
    <row r="286" spans="13:13" x14ac:dyDescent="0.2">
      <c r="M286" s="45">
        <v>0.71250000000000002</v>
      </c>
    </row>
    <row r="287" spans="13:13" x14ac:dyDescent="0.2">
      <c r="M287" s="45">
        <v>0.71499999999999997</v>
      </c>
    </row>
    <row r="288" spans="13:13" x14ac:dyDescent="0.2">
      <c r="M288" s="45">
        <v>0.71750000000000003</v>
      </c>
    </row>
    <row r="289" spans="13:13" x14ac:dyDescent="0.2">
      <c r="M289" s="45">
        <v>0.72</v>
      </c>
    </row>
    <row r="290" spans="13:13" x14ac:dyDescent="0.2">
      <c r="M290" s="45">
        <v>0.72250000000000003</v>
      </c>
    </row>
    <row r="291" spans="13:13" x14ac:dyDescent="0.2">
      <c r="M291" s="45">
        <v>0.72499999999999998</v>
      </c>
    </row>
    <row r="292" spans="13:13" x14ac:dyDescent="0.2">
      <c r="M292" s="45">
        <v>0.72750000000000004</v>
      </c>
    </row>
    <row r="293" spans="13:13" x14ac:dyDescent="0.2">
      <c r="M293" s="45">
        <v>0.73</v>
      </c>
    </row>
    <row r="294" spans="13:13" x14ac:dyDescent="0.2">
      <c r="M294" s="45">
        <v>0.73250000000000004</v>
      </c>
    </row>
    <row r="295" spans="13:13" x14ac:dyDescent="0.2">
      <c r="M295" s="45">
        <v>0.73499999999999999</v>
      </c>
    </row>
    <row r="296" spans="13:13" x14ac:dyDescent="0.2">
      <c r="M296" s="45">
        <v>0.73750000000000004</v>
      </c>
    </row>
    <row r="297" spans="13:13" x14ac:dyDescent="0.2">
      <c r="M297" s="45">
        <v>0.74</v>
      </c>
    </row>
    <row r="298" spans="13:13" x14ac:dyDescent="0.2">
      <c r="M298" s="45">
        <v>0.74250000000000005</v>
      </c>
    </row>
    <row r="299" spans="13:13" x14ac:dyDescent="0.2">
      <c r="M299" s="45">
        <v>0.745</v>
      </c>
    </row>
    <row r="300" spans="13:13" x14ac:dyDescent="0.2">
      <c r="M300" s="45">
        <v>0.74750000000000005</v>
      </c>
    </row>
    <row r="301" spans="13:13" x14ac:dyDescent="0.2">
      <c r="M301" s="45">
        <v>0.75</v>
      </c>
    </row>
    <row r="302" spans="13:13" x14ac:dyDescent="0.2">
      <c r="M302" s="45">
        <v>0.75249999999999995</v>
      </c>
    </row>
    <row r="303" spans="13:13" x14ac:dyDescent="0.2">
      <c r="M303" s="45">
        <v>0.755</v>
      </c>
    </row>
    <row r="304" spans="13:13" x14ac:dyDescent="0.2">
      <c r="M304" s="45">
        <v>0.75749999999999995</v>
      </c>
    </row>
    <row r="305" spans="13:13" x14ac:dyDescent="0.2">
      <c r="M305" s="45">
        <v>0.76</v>
      </c>
    </row>
    <row r="306" spans="13:13" x14ac:dyDescent="0.2">
      <c r="M306" s="45">
        <v>0.76249999999999996</v>
      </c>
    </row>
    <row r="307" spans="13:13" x14ac:dyDescent="0.2">
      <c r="M307" s="45">
        <v>0.76500000000000001</v>
      </c>
    </row>
    <row r="308" spans="13:13" x14ac:dyDescent="0.2">
      <c r="M308" s="45">
        <v>0.76749999999999996</v>
      </c>
    </row>
    <row r="309" spans="13:13" x14ac:dyDescent="0.2">
      <c r="M309" s="45">
        <v>0.77</v>
      </c>
    </row>
    <row r="310" spans="13:13" x14ac:dyDescent="0.2">
      <c r="M310" s="45">
        <v>0.77249999999999996</v>
      </c>
    </row>
    <row r="311" spans="13:13" x14ac:dyDescent="0.2">
      <c r="M311" s="45">
        <v>0.77500000000000002</v>
      </c>
    </row>
    <row r="312" spans="13:13" x14ac:dyDescent="0.2">
      <c r="M312" s="45">
        <v>0.77749999999999997</v>
      </c>
    </row>
    <row r="313" spans="13:13" x14ac:dyDescent="0.2">
      <c r="M313" s="45">
        <v>0.78</v>
      </c>
    </row>
    <row r="314" spans="13:13" x14ac:dyDescent="0.2">
      <c r="M314" s="45">
        <v>0.78249999999999997</v>
      </c>
    </row>
    <row r="315" spans="13:13" x14ac:dyDescent="0.2">
      <c r="M315" s="45">
        <v>0.78500000000000003</v>
      </c>
    </row>
    <row r="316" spans="13:13" x14ac:dyDescent="0.2">
      <c r="M316" s="45">
        <v>0.78749999999999998</v>
      </c>
    </row>
    <row r="317" spans="13:13" x14ac:dyDescent="0.2">
      <c r="M317" s="45">
        <v>0.79</v>
      </c>
    </row>
    <row r="318" spans="13:13" x14ac:dyDescent="0.2">
      <c r="M318" s="45">
        <v>0.79249999999999998</v>
      </c>
    </row>
    <row r="319" spans="13:13" x14ac:dyDescent="0.2">
      <c r="M319" s="45">
        <v>0.79500000000000004</v>
      </c>
    </row>
    <row r="320" spans="13:13" x14ac:dyDescent="0.2">
      <c r="M320" s="45">
        <v>0.79749999999999999</v>
      </c>
    </row>
    <row r="321" spans="13:13" x14ac:dyDescent="0.2">
      <c r="M321" s="45">
        <v>0.8</v>
      </c>
    </row>
    <row r="322" spans="13:13" x14ac:dyDescent="0.2">
      <c r="M322" s="45">
        <v>0.80249999999999999</v>
      </c>
    </row>
    <row r="323" spans="13:13" x14ac:dyDescent="0.2">
      <c r="M323" s="45">
        <v>0.80500000000000005</v>
      </c>
    </row>
    <row r="324" spans="13:13" x14ac:dyDescent="0.2">
      <c r="M324" s="45">
        <v>0.8075</v>
      </c>
    </row>
    <row r="325" spans="13:13" x14ac:dyDescent="0.2">
      <c r="M325" s="45">
        <v>0.81</v>
      </c>
    </row>
    <row r="326" spans="13:13" x14ac:dyDescent="0.2">
      <c r="M326" s="45">
        <v>0.8125</v>
      </c>
    </row>
    <row r="327" spans="13:13" x14ac:dyDescent="0.2">
      <c r="M327" s="45">
        <v>0.81499999999999995</v>
      </c>
    </row>
    <row r="328" spans="13:13" x14ac:dyDescent="0.2">
      <c r="M328" s="45">
        <v>0.8175</v>
      </c>
    </row>
    <row r="329" spans="13:13" x14ac:dyDescent="0.2">
      <c r="M329" s="45">
        <v>0.82</v>
      </c>
    </row>
    <row r="330" spans="13:13" x14ac:dyDescent="0.2">
      <c r="M330" s="45">
        <v>0.82250000000000001</v>
      </c>
    </row>
    <row r="331" spans="13:13" x14ac:dyDescent="0.2">
      <c r="M331" s="45">
        <v>0.82499999999999996</v>
      </c>
    </row>
    <row r="332" spans="13:13" x14ac:dyDescent="0.2">
      <c r="M332" s="45">
        <v>0.82750000000000001</v>
      </c>
    </row>
    <row r="333" spans="13:13" x14ac:dyDescent="0.2">
      <c r="M333" s="45">
        <v>0.83</v>
      </c>
    </row>
    <row r="334" spans="13:13" x14ac:dyDescent="0.2">
      <c r="M334" s="45">
        <v>0.83250000000000002</v>
      </c>
    </row>
    <row r="335" spans="13:13" x14ac:dyDescent="0.2">
      <c r="M335" s="45">
        <v>0.83499999999999996</v>
      </c>
    </row>
    <row r="336" spans="13:13" x14ac:dyDescent="0.2">
      <c r="M336" s="45">
        <v>0.83750000000000002</v>
      </c>
    </row>
    <row r="337" spans="13:13" x14ac:dyDescent="0.2">
      <c r="M337" s="45">
        <v>0.84</v>
      </c>
    </row>
    <row r="338" spans="13:13" x14ac:dyDescent="0.2">
      <c r="M338" s="45">
        <v>0.84250000000000003</v>
      </c>
    </row>
    <row r="339" spans="13:13" x14ac:dyDescent="0.2">
      <c r="M339" s="45">
        <v>0.84499999999999997</v>
      </c>
    </row>
    <row r="340" spans="13:13" x14ac:dyDescent="0.2">
      <c r="M340" s="45">
        <v>0.84750000000000003</v>
      </c>
    </row>
    <row r="341" spans="13:13" x14ac:dyDescent="0.2">
      <c r="M341" s="45">
        <v>0.85</v>
      </c>
    </row>
    <row r="342" spans="13:13" x14ac:dyDescent="0.2">
      <c r="M342" s="45">
        <v>0.85250000000000004</v>
      </c>
    </row>
    <row r="343" spans="13:13" x14ac:dyDescent="0.2">
      <c r="M343" s="45">
        <v>0.85499999999999998</v>
      </c>
    </row>
    <row r="344" spans="13:13" x14ac:dyDescent="0.2">
      <c r="M344" s="45">
        <v>0.85750000000000004</v>
      </c>
    </row>
    <row r="345" spans="13:13" x14ac:dyDescent="0.2">
      <c r="M345" s="45">
        <v>0.86</v>
      </c>
    </row>
    <row r="346" spans="13:13" x14ac:dyDescent="0.2">
      <c r="M346" s="45">
        <v>0.86250000000000004</v>
      </c>
    </row>
    <row r="347" spans="13:13" x14ac:dyDescent="0.2">
      <c r="M347" s="45">
        <v>0.86499999999999999</v>
      </c>
    </row>
    <row r="348" spans="13:13" x14ac:dyDescent="0.2">
      <c r="M348" s="45">
        <v>0.86750000000000005</v>
      </c>
    </row>
    <row r="349" spans="13:13" x14ac:dyDescent="0.2">
      <c r="M349" s="45">
        <v>0.87</v>
      </c>
    </row>
    <row r="350" spans="13:13" x14ac:dyDescent="0.2">
      <c r="M350" s="45">
        <v>0.87250000000000005</v>
      </c>
    </row>
    <row r="351" spans="13:13" x14ac:dyDescent="0.2">
      <c r="M351" s="45">
        <v>0.875</v>
      </c>
    </row>
    <row r="352" spans="13:13" x14ac:dyDescent="0.2">
      <c r="M352" s="45">
        <v>0.87749999999999995</v>
      </c>
    </row>
    <row r="353" spans="13:13" x14ac:dyDescent="0.2">
      <c r="M353" s="45">
        <v>0.88</v>
      </c>
    </row>
    <row r="354" spans="13:13" x14ac:dyDescent="0.2">
      <c r="M354" s="45">
        <v>0.88249999999999995</v>
      </c>
    </row>
    <row r="355" spans="13:13" x14ac:dyDescent="0.2">
      <c r="M355" s="45">
        <v>0.88500000000000001</v>
      </c>
    </row>
    <row r="356" spans="13:13" x14ac:dyDescent="0.2">
      <c r="M356" s="45">
        <v>0.88749999999999996</v>
      </c>
    </row>
    <row r="357" spans="13:13" x14ac:dyDescent="0.2">
      <c r="M357" s="45">
        <v>0.89</v>
      </c>
    </row>
    <row r="358" spans="13:13" x14ac:dyDescent="0.2">
      <c r="M358" s="45">
        <v>0.89249999999999996</v>
      </c>
    </row>
    <row r="359" spans="13:13" x14ac:dyDescent="0.2">
      <c r="M359" s="45">
        <v>0.89500000000000002</v>
      </c>
    </row>
    <row r="360" spans="13:13" x14ac:dyDescent="0.2">
      <c r="M360" s="45">
        <v>0.89749999999999996</v>
      </c>
    </row>
    <row r="361" spans="13:13" x14ac:dyDescent="0.2">
      <c r="M361" s="45">
        <v>0.9</v>
      </c>
    </row>
    <row r="362" spans="13:13" x14ac:dyDescent="0.2">
      <c r="M362" s="45">
        <v>0.90249999999999997</v>
      </c>
    </row>
    <row r="363" spans="13:13" x14ac:dyDescent="0.2">
      <c r="M363" s="45">
        <v>0.90500000000000003</v>
      </c>
    </row>
    <row r="364" spans="13:13" x14ac:dyDescent="0.2">
      <c r="M364" s="45">
        <v>0.90749999999999997</v>
      </c>
    </row>
    <row r="365" spans="13:13" x14ac:dyDescent="0.2">
      <c r="M365" s="45">
        <v>0.91</v>
      </c>
    </row>
    <row r="366" spans="13:13" x14ac:dyDescent="0.2">
      <c r="M366" s="45">
        <v>0.91249999999999998</v>
      </c>
    </row>
    <row r="367" spans="13:13" x14ac:dyDescent="0.2">
      <c r="M367" s="45">
        <v>0.91500000000000004</v>
      </c>
    </row>
    <row r="368" spans="13:13" x14ac:dyDescent="0.2">
      <c r="M368" s="45">
        <v>0.91749999999999998</v>
      </c>
    </row>
    <row r="369" spans="13:13" x14ac:dyDescent="0.2">
      <c r="M369" s="45">
        <v>0.92</v>
      </c>
    </row>
    <row r="370" spans="13:13" x14ac:dyDescent="0.2">
      <c r="M370" s="45">
        <v>0.92249999999999999</v>
      </c>
    </row>
    <row r="371" spans="13:13" x14ac:dyDescent="0.2">
      <c r="M371" s="45">
        <v>0.92500000000000004</v>
      </c>
    </row>
    <row r="372" spans="13:13" x14ac:dyDescent="0.2">
      <c r="M372" s="45">
        <v>0.92749999999999999</v>
      </c>
    </row>
    <row r="373" spans="13:13" x14ac:dyDescent="0.2">
      <c r="M373" s="45">
        <v>0.93</v>
      </c>
    </row>
    <row r="374" spans="13:13" x14ac:dyDescent="0.2">
      <c r="M374" s="45">
        <v>0.9325</v>
      </c>
    </row>
    <row r="375" spans="13:13" x14ac:dyDescent="0.2">
      <c r="M375" s="45">
        <v>0.93500000000000005</v>
      </c>
    </row>
    <row r="376" spans="13:13" x14ac:dyDescent="0.2">
      <c r="M376" s="45">
        <v>0.9375</v>
      </c>
    </row>
    <row r="377" spans="13:13" x14ac:dyDescent="0.2">
      <c r="M377" s="45">
        <v>0.94</v>
      </c>
    </row>
    <row r="378" spans="13:13" x14ac:dyDescent="0.2">
      <c r="M378" s="45">
        <v>0.9425</v>
      </c>
    </row>
    <row r="379" spans="13:13" x14ac:dyDescent="0.2">
      <c r="M379" s="45">
        <v>0.94499999999999995</v>
      </c>
    </row>
    <row r="380" spans="13:13" x14ac:dyDescent="0.2">
      <c r="M380" s="45">
        <v>0.94750000000000001</v>
      </c>
    </row>
    <row r="381" spans="13:13" x14ac:dyDescent="0.2">
      <c r="M381" s="45">
        <v>0.95</v>
      </c>
    </row>
    <row r="382" spans="13:13" x14ac:dyDescent="0.2">
      <c r="M382" s="45">
        <v>0.95250000000000001</v>
      </c>
    </row>
    <row r="383" spans="13:13" x14ac:dyDescent="0.2">
      <c r="M383" s="45">
        <v>0.95499999999999996</v>
      </c>
    </row>
    <row r="384" spans="13:13" x14ac:dyDescent="0.2">
      <c r="M384" s="45">
        <v>0.95750000000000002</v>
      </c>
    </row>
    <row r="385" spans="13:13" x14ac:dyDescent="0.2">
      <c r="M385" s="45">
        <v>0.96</v>
      </c>
    </row>
    <row r="386" spans="13:13" x14ac:dyDescent="0.2">
      <c r="M386" s="45">
        <v>0.96250000000000002</v>
      </c>
    </row>
    <row r="387" spans="13:13" x14ac:dyDescent="0.2">
      <c r="M387" s="45">
        <v>0.96499999999999997</v>
      </c>
    </row>
    <row r="388" spans="13:13" x14ac:dyDescent="0.2">
      <c r="M388" s="45">
        <v>0.96750000000000003</v>
      </c>
    </row>
    <row r="389" spans="13:13" x14ac:dyDescent="0.2">
      <c r="M389" s="45">
        <v>0.97</v>
      </c>
    </row>
    <row r="390" spans="13:13" x14ac:dyDescent="0.2">
      <c r="M390" s="45">
        <v>0.97250000000000003</v>
      </c>
    </row>
    <row r="391" spans="13:13" x14ac:dyDescent="0.2">
      <c r="M391" s="45">
        <v>0.97499999999999998</v>
      </c>
    </row>
    <row r="392" spans="13:13" x14ac:dyDescent="0.2">
      <c r="M392" s="45">
        <v>0.97750000000000004</v>
      </c>
    </row>
    <row r="393" spans="13:13" x14ac:dyDescent="0.2">
      <c r="M393" s="45">
        <v>0.98</v>
      </c>
    </row>
    <row r="394" spans="13:13" x14ac:dyDescent="0.2">
      <c r="M394" s="45">
        <v>0.98250000000000004</v>
      </c>
    </row>
    <row r="395" spans="13:13" x14ac:dyDescent="0.2">
      <c r="M395" s="45">
        <v>0.98499999999999999</v>
      </c>
    </row>
    <row r="396" spans="13:13" x14ac:dyDescent="0.2">
      <c r="M396" s="45">
        <v>0.98750000000000004</v>
      </c>
    </row>
    <row r="397" spans="13:13" x14ac:dyDescent="0.2">
      <c r="M397" s="45">
        <v>0.99</v>
      </c>
    </row>
    <row r="398" spans="13:13" x14ac:dyDescent="0.2">
      <c r="M398" s="45">
        <v>0.99250000000000005</v>
      </c>
    </row>
    <row r="399" spans="13:13" x14ac:dyDescent="0.2">
      <c r="M399" s="45">
        <v>0.995</v>
      </c>
    </row>
    <row r="400" spans="13:13" x14ac:dyDescent="0.2">
      <c r="M400" s="45">
        <v>0.99750000000000005</v>
      </c>
    </row>
    <row r="401" spans="13:13" x14ac:dyDescent="0.2">
      <c r="M401" s="45">
        <v>1</v>
      </c>
    </row>
  </sheetData>
  <sheetProtection algorithmName="SHA-512" hashValue="mgLyOvo6/0LO3vA8w8pJ7oTB6rRwER4VEKAya+Wb56XlXcjpt36ESYboxsLO9C8OysuuGrI+soImmdr4JBkrWw==" saltValue="YHjxTNzAdZkmaFAAP3rk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1C39797A299D43B4341D3CDCBFC258" ma:contentTypeVersion="5" ma:contentTypeDescription="Een nieuw document maken." ma:contentTypeScope="" ma:versionID="07970368c88badd42d6ac06be68ca2cf">
  <xsd:schema xmlns:xsd="http://www.w3.org/2001/XMLSchema" xmlns:xs="http://www.w3.org/2001/XMLSchema" xmlns:p="http://schemas.microsoft.com/office/2006/metadata/properties" xmlns:ns2="cb0d58f2-ebe1-4c7f-9100-52638b63b605" xmlns:ns3="f4e79e8a-2583-4cbd-a0fd-df77618fe13b" targetNamespace="http://schemas.microsoft.com/office/2006/metadata/properties" ma:root="true" ma:fieldsID="26b70818d4c548cb94a931a451290858" ns2:_="" ns3:_="">
    <xsd:import namespace="cb0d58f2-ebe1-4c7f-9100-52638b63b605"/>
    <xsd:import namespace="f4e79e8a-2583-4cbd-a0fd-df77618fe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58f2-ebe1-4c7f-9100-52638b63b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79e8a-2583-4cbd-a0fd-df77618fe1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8673985-5CE7-4F0E-B2FA-E33C85378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58f2-ebe1-4c7f-9100-52638b63b605"/>
    <ds:schemaRef ds:uri="f4e79e8a-2583-4cbd-a0fd-df77618fe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553B32-86BD-4873-B684-75F7BB7015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Uurtarieven, opslagen en totaal</vt:lpstr>
      <vt:lpstr>Assetlijst E+W Perceel 4</vt:lpstr>
      <vt:lpstr>Assetlijst Food Perceel 4</vt:lpstr>
      <vt:lpstr>Assetlijst BiNaSk Perceel 4</vt:lpstr>
      <vt:lpstr>Keuzelijst</vt:lpstr>
      <vt:lpstr>'Uurtarieven, opslagen 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Christian van Amstel</cp:lastModifiedBy>
  <cp:revision/>
  <dcterms:created xsi:type="dcterms:W3CDTF">2021-07-07T13:50:11Z</dcterms:created>
  <dcterms:modified xsi:type="dcterms:W3CDTF">2023-12-05T14:13:41Z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0x010100C11C39797A299D43B4341D3CDCBFC258</vt:lpwstr>
  </property>
  <property fmtid="{D5CDD505-2E9C-101B-9397-08002B2CF9AE}" pid="3" name="MediaServiceImageTags">
    <vt:lpwstr/>
  </property>
</Properties>
</file>