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7"/>
  <workbookPr defaultThemeVersion="166925"/>
  <mc:AlternateContent xmlns:mc="http://schemas.openxmlformats.org/markup-compatibility/2006">
    <mc:Choice Requires="x15">
      <x15ac:absPath xmlns:x15ac="http://schemas.microsoft.com/office/spreadsheetml/2010/11/ac" url="/Users/mmos/Downloads/OneDrive_1_30-11-2023/"/>
    </mc:Choice>
  </mc:AlternateContent>
  <xr:revisionPtr revIDLastSave="0" documentId="13_ncr:1_{6079AEB1-E8E9-9D44-9E13-82B6DEA92ED9}" xr6:coauthVersionLast="47" xr6:coauthVersionMax="47" xr10:uidLastSave="{00000000-0000-0000-0000-000000000000}"/>
  <bookViews>
    <workbookView xWindow="0" yWindow="500" windowWidth="38400" windowHeight="20020" xr2:uid="{234A8F67-DBD6-2349-A288-E233A6E5EC95}"/>
  </bookViews>
  <sheets>
    <sheet name="Voorblad" sheetId="3" r:id="rId1"/>
    <sheet name="Invulblad " sheetId="1" r:id="rId2"/>
    <sheet name="Dropdown" sheetId="4"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7" i="1" l="1"/>
  <c r="B35" i="1"/>
  <c r="B34" i="1"/>
  <c r="B33" i="1"/>
  <c r="B32" i="1"/>
  <c r="E42" i="1"/>
  <c r="D26" i="1"/>
  <c r="E26" i="1" s="1"/>
  <c r="D25" i="1"/>
  <c r="E25" i="1" s="1"/>
  <c r="D6" i="1"/>
  <c r="E43" i="1"/>
  <c r="E44" i="1"/>
  <c r="E45" i="1"/>
  <c r="E46" i="1"/>
  <c r="E47" i="1"/>
  <c r="D29" i="1"/>
  <c r="E29" i="1" s="1"/>
  <c r="B53" i="1" s="1"/>
  <c r="D13" i="1"/>
  <c r="E13" i="1" s="1"/>
  <c r="D21" i="1"/>
  <c r="E21" i="1" s="1"/>
  <c r="D20" i="1"/>
  <c r="E20" i="1" s="1"/>
  <c r="D19" i="1"/>
  <c r="E19" i="1" s="1"/>
  <c r="D18" i="1"/>
  <c r="D8" i="1"/>
  <c r="E8" i="1" s="1"/>
  <c r="D9" i="1"/>
  <c r="E9" i="1" s="1"/>
  <c r="D10" i="1"/>
  <c r="E10" i="1" s="1"/>
  <c r="D11" i="1"/>
  <c r="E11" i="1" s="1"/>
  <c r="D12" i="1"/>
  <c r="E12" i="1" s="1"/>
  <c r="B52" i="1" l="1"/>
  <c r="E18" i="1"/>
  <c r="D7" i="1"/>
  <c r="E7" i="1" s="1"/>
  <c r="E6" i="1"/>
  <c r="B50" i="1" l="1"/>
  <c r="B51" i="1"/>
  <c r="C55" i="1" l="1"/>
</calcChain>
</file>

<file path=xl/sharedStrings.xml><?xml version="1.0" encoding="utf-8"?>
<sst xmlns="http://schemas.openxmlformats.org/spreadsheetml/2006/main" count="76" uniqueCount="62">
  <si>
    <t>Toelichting</t>
  </si>
  <si>
    <t>Dit prijzenblad bevat alle relevante informatie die nodig is voor een Europese aanbesteding voor koffie, inclusief de prijs van de dranken, de BTW, de totale prijs, de ingrediënten, de tikken, de huur van machines en de dienstverlening.</t>
  </si>
  <si>
    <t>De totale prijs is de som van de prijs van de dranken, de BTW en de kosten van de ingrediënten, de tikken, de huur van machines en de dienstverlening.</t>
  </si>
  <si>
    <t>De tikken zijn inbegrepen bij de prijs van de dranken.</t>
  </si>
  <si>
    <t>De dienstverlening omvat reiniging en onderhoud van de machines.</t>
  </si>
  <si>
    <t xml:space="preserve">Alleen de gele cellen invullen - deze tarieven zijn exclusief BTW vervolgens wordt er een doorrekening gemaakt per tik naar het btw bedrag van 9% en het aantal tikken op basis van vier jaren. </t>
  </si>
  <si>
    <t>Prijsblad wordt alleen aangepast na aangeven van Aanbestedende dienst en op advies van Inschrijvers.</t>
  </si>
  <si>
    <t>Betreft</t>
  </si>
  <si>
    <t xml:space="preserve">Datum </t>
  </si>
  <si>
    <t xml:space="preserve">Versie </t>
  </si>
  <si>
    <t>1.0</t>
  </si>
  <si>
    <t>Drank *</t>
  </si>
  <si>
    <t xml:space="preserve">Afname </t>
  </si>
  <si>
    <t>Prijs per tik</t>
  </si>
  <si>
    <t>BTW 9%</t>
  </si>
  <si>
    <t>Totaal</t>
  </si>
  <si>
    <t>Voorgestelde ingredienten</t>
  </si>
  <si>
    <t>Koffie (zwart)</t>
  </si>
  <si>
    <t>Koffie (melk)</t>
  </si>
  <si>
    <t>Thee (zwarte thee)</t>
  </si>
  <si>
    <t>Warme chocolademelk (waterbasis)</t>
  </si>
  <si>
    <t>Warme chocolademelk (melkbasis)</t>
  </si>
  <si>
    <t>Wiener melange</t>
  </si>
  <si>
    <t xml:space="preserve">Cappucino </t>
  </si>
  <si>
    <t>Latte macchiato</t>
  </si>
  <si>
    <t xml:space="preserve">Heet water </t>
  </si>
  <si>
    <t xml:space="preserve">Kosten zijn nul euro - zie Programma van eisen en wensen. </t>
  </si>
  <si>
    <t xml:space="preserve">Koud water </t>
  </si>
  <si>
    <t>Losse items **</t>
  </si>
  <si>
    <t>Prijs</t>
  </si>
  <si>
    <t>Theezakjes Earl grey (doos van 100 st.)</t>
  </si>
  <si>
    <t>Theezakjes smaak (doos 80 st.)</t>
  </si>
  <si>
    <t>Suikerstaafjes (4 gram per stuk) (per doos 1000 st.)</t>
  </si>
  <si>
    <t>Zoetjes  (per doos van 500 st.)</t>
  </si>
  <si>
    <t>Huur machine ***</t>
  </si>
  <si>
    <t xml:space="preserve">Type machine </t>
  </si>
  <si>
    <t xml:space="preserve">Prijs per machine </t>
  </si>
  <si>
    <t>BTW 21%</t>
  </si>
  <si>
    <t xml:space="preserve">Totaal </t>
  </si>
  <si>
    <t>Tafelmodel - aantal 10 stuks</t>
  </si>
  <si>
    <t xml:space="preserve">Staand model - aantal 25 stuks </t>
  </si>
  <si>
    <t xml:space="preserve">Dienstverlening </t>
  </si>
  <si>
    <t xml:space="preserve">Voorgestelde type machine </t>
  </si>
  <si>
    <t>Onderhoud automaten tafelmodel en staand model (preventief/ correctief en storingen)</t>
  </si>
  <si>
    <t xml:space="preserve"> </t>
  </si>
  <si>
    <t>Optionele dienstverlening- producten</t>
  </si>
  <si>
    <t>BTW 9% of 21%</t>
  </si>
  <si>
    <t>Overname bestaande automaten koop (Arentheem)</t>
  </si>
  <si>
    <t>Item</t>
  </si>
  <si>
    <t xml:space="preserve">Drank </t>
  </si>
  <si>
    <t>Losse items</t>
  </si>
  <si>
    <t>Huur machines per contracttermijn van vier jaren</t>
  </si>
  <si>
    <t>Dienstverlening</t>
  </si>
  <si>
    <t xml:space="preserve">Weging prijs </t>
  </si>
  <si>
    <t>*Prijs per tik</t>
  </si>
  <si>
    <t>**Prijs per stuk of kilo</t>
  </si>
  <si>
    <t>***Huur per maand graag het bedrag over twee jaar invullen en de prijs per machine per maand. Het totaalbedrag komt als volgt tot stand: prijs per machine per maand x 24 maande x het aantal machines</t>
  </si>
  <si>
    <r>
      <rPr>
        <b/>
        <u/>
        <sz val="10"/>
        <color theme="1"/>
        <rFont val="Arial"/>
        <family val="2"/>
      </rPr>
      <t>Cellen D32 tot en met D37</t>
    </r>
    <r>
      <rPr>
        <sz val="10"/>
        <color theme="1"/>
        <rFont val="Arial"/>
        <family val="2"/>
      </rPr>
      <t xml:space="preserve"> zijn voorzien van een dropdownmenu. Zelf het btw percentage van 9% of 21% aanvinken</t>
    </r>
  </si>
  <si>
    <t>Subtotaal</t>
  </si>
  <si>
    <t>TenderNed vermelden op prijsblad - eindprijs</t>
  </si>
  <si>
    <t xml:space="preserve">Prijsblad </t>
  </si>
  <si>
    <t xml:space="preserve">Met het indienen van het prijzenblad gaat inschrijvende partij akkoord en is deze rechtsgeldig.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</si>
</sst>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_);[Red]\(&quot;€&quot;\ #,##0.00\)"/>
  </numFmts>
  <fonts count="10" x14ac:knownFonts="1">
    <font>
      <sz val="12"/>
      <color theme="1"/>
      <name val="Calibri"/>
      <family val="2"/>
      <scheme val="minor"/>
    </font>
    <font>
      <sz val="12"/>
      <color theme="1"/>
      <name val="Arial"/>
      <family val="2"/>
    </font>
    <font>
      <sz val="16"/>
      <color rgb="FF1F1F1F"/>
      <name val="Arial"/>
      <family val="2"/>
    </font>
    <font>
      <sz val="8"/>
      <name val="Calibri"/>
      <family val="2"/>
      <scheme val="minor"/>
    </font>
    <font>
      <sz val="12"/>
      <color theme="1"/>
      <name val="Calibri"/>
      <family val="2"/>
      <scheme val="minor"/>
    </font>
    <font>
      <sz val="10"/>
      <color theme="1"/>
      <name val="Arial"/>
      <family val="2"/>
    </font>
    <font>
      <b/>
      <sz val="10"/>
      <color theme="1"/>
      <name val="Arial"/>
      <family val="2"/>
    </font>
    <font>
      <sz val="10"/>
      <color theme="1"/>
      <name val="Calibri"/>
      <family val="2"/>
      <scheme val="minor"/>
    </font>
    <font>
      <b/>
      <u/>
      <sz val="10"/>
      <color theme="1"/>
      <name val="Arial"/>
      <family val="2"/>
    </font>
    <font>
      <b/>
      <sz val="12"/>
      <color theme="1"/>
      <name val="Arial"/>
      <family val="2"/>
    </font>
  </fonts>
  <fills count="8">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theme="9" tint="0.39997558519241921"/>
        <bgColor indexed="64"/>
      </patternFill>
    </fill>
    <fill>
      <patternFill patternType="solid">
        <fgColor rgb="FF92D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4" fillId="0" borderId="0" applyFont="0" applyFill="0" applyBorder="0" applyAlignment="0" applyProtection="0"/>
  </cellStyleXfs>
  <cellXfs count="43">
    <xf numFmtId="0" fontId="0" fillId="0" borderId="0" xfId="0"/>
    <xf numFmtId="0" fontId="1" fillId="0" borderId="0" xfId="0" applyFont="1"/>
    <xf numFmtId="0" fontId="1" fillId="0" borderId="0" xfId="0" applyFont="1" applyAlignment="1">
      <alignment vertical="top" wrapText="1"/>
    </xf>
    <xf numFmtId="0" fontId="2" fillId="4" borderId="1" xfId="0" applyFont="1" applyFill="1" applyBorder="1" applyAlignment="1">
      <alignment vertical="top" wrapText="1"/>
    </xf>
    <xf numFmtId="0" fontId="2" fillId="0" borderId="1" xfId="0" applyFont="1" applyBorder="1" applyAlignment="1">
      <alignment vertical="top" wrapText="1"/>
    </xf>
    <xf numFmtId="9" fontId="0" fillId="0" borderId="0" xfId="0" applyNumberFormat="1"/>
    <xf numFmtId="0" fontId="5" fillId="0" borderId="0" xfId="0" applyFont="1" applyProtection="1"/>
    <xf numFmtId="15" fontId="5" fillId="0" borderId="0" xfId="0" applyNumberFormat="1" applyFont="1" applyProtection="1"/>
    <xf numFmtId="0" fontId="6" fillId="3" borderId="1" xfId="0" applyFont="1" applyFill="1" applyBorder="1" applyProtection="1"/>
    <xf numFmtId="0" fontId="6" fillId="3" borderId="1" xfId="0" applyFont="1" applyFill="1" applyBorder="1" applyAlignment="1" applyProtection="1">
      <alignment horizontal="left"/>
    </xf>
    <xf numFmtId="0" fontId="5" fillId="0" borderId="1" xfId="0" applyFont="1" applyBorder="1" applyProtection="1"/>
    <xf numFmtId="8" fontId="5" fillId="0" borderId="1" xfId="0" applyNumberFormat="1" applyFont="1" applyBorder="1" applyProtection="1"/>
    <xf numFmtId="8" fontId="5" fillId="0" borderId="2" xfId="0" applyNumberFormat="1" applyFont="1" applyBorder="1" applyAlignment="1" applyProtection="1">
      <alignment horizontal="center" vertical="top" wrapText="1"/>
    </xf>
    <xf numFmtId="8" fontId="5" fillId="0" borderId="3" xfId="0" applyNumberFormat="1" applyFont="1" applyBorder="1" applyAlignment="1" applyProtection="1">
      <alignment horizontal="center" vertical="top" wrapText="1"/>
    </xf>
    <xf numFmtId="8" fontId="5" fillId="0" borderId="4" xfId="0" applyNumberFormat="1" applyFont="1" applyBorder="1" applyAlignment="1" applyProtection="1">
      <alignment horizontal="center" vertical="top" wrapText="1"/>
    </xf>
    <xf numFmtId="8" fontId="5" fillId="0" borderId="5" xfId="0" applyNumberFormat="1" applyFont="1" applyBorder="1" applyAlignment="1" applyProtection="1">
      <alignment horizontal="center" vertical="top" wrapText="1"/>
    </xf>
    <xf numFmtId="0" fontId="7" fillId="2" borderId="1" xfId="0" applyFont="1" applyFill="1" applyBorder="1" applyProtection="1"/>
    <xf numFmtId="0" fontId="7" fillId="0" borderId="0" xfId="0" applyFont="1" applyProtection="1"/>
    <xf numFmtId="8" fontId="5" fillId="0" borderId="0" xfId="0" applyNumberFormat="1" applyFont="1" applyProtection="1"/>
    <xf numFmtId="8" fontId="5" fillId="2" borderId="1" xfId="0" applyNumberFormat="1" applyFont="1" applyFill="1" applyBorder="1" applyProtection="1"/>
    <xf numFmtId="0" fontId="7" fillId="2" borderId="1" xfId="0" applyFont="1" applyFill="1" applyBorder="1" applyAlignment="1" applyProtection="1">
      <alignment vertical="top" wrapText="1"/>
    </xf>
    <xf numFmtId="0" fontId="7" fillId="0" borderId="1" xfId="0" applyFont="1" applyBorder="1" applyAlignment="1" applyProtection="1">
      <alignment vertical="top"/>
    </xf>
    <xf numFmtId="8" fontId="5" fillId="0" borderId="1" xfId="0" applyNumberFormat="1" applyFont="1" applyBorder="1" applyAlignment="1" applyProtection="1">
      <alignment vertical="top"/>
    </xf>
    <xf numFmtId="0" fontId="5" fillId="0" borderId="0" xfId="0" applyFont="1" applyAlignment="1" applyProtection="1">
      <alignment vertical="top"/>
    </xf>
    <xf numFmtId="0" fontId="5" fillId="0" borderId="0" xfId="0" applyFont="1" applyFill="1" applyProtection="1"/>
    <xf numFmtId="0" fontId="6" fillId="0" borderId="1" xfId="0" applyFont="1" applyFill="1" applyBorder="1" applyProtection="1"/>
    <xf numFmtId="0" fontId="5" fillId="0" borderId="0" xfId="0" applyFont="1" applyAlignment="1" applyProtection="1">
      <alignment horizontal="right"/>
    </xf>
    <xf numFmtId="8" fontId="9" fillId="7" borderId="0" xfId="0" applyNumberFormat="1" applyFont="1" applyFill="1" applyProtection="1"/>
    <xf numFmtId="0" fontId="6" fillId="6" borderId="1" xfId="0" applyFont="1" applyFill="1" applyBorder="1" applyProtection="1"/>
    <xf numFmtId="0" fontId="6" fillId="6" borderId="1" xfId="0" applyFont="1" applyFill="1" applyBorder="1" applyAlignment="1" applyProtection="1">
      <alignment horizontal="left"/>
    </xf>
    <xf numFmtId="0" fontId="6" fillId="4" borderId="1" xfId="0" applyFont="1" applyFill="1" applyBorder="1" applyProtection="1"/>
    <xf numFmtId="0" fontId="5" fillId="4" borderId="1" xfId="0" applyFont="1" applyFill="1" applyBorder="1" applyProtection="1"/>
    <xf numFmtId="8" fontId="1" fillId="0" borderId="6" xfId="0" applyNumberFormat="1" applyFont="1" applyBorder="1" applyAlignment="1" applyProtection="1">
      <alignment horizontal="right" vertical="center"/>
    </xf>
    <xf numFmtId="8" fontId="1" fillId="0" borderId="7" xfId="0" applyNumberFormat="1" applyFont="1" applyBorder="1" applyAlignment="1" applyProtection="1">
      <alignment horizontal="right" vertical="center"/>
    </xf>
    <xf numFmtId="8" fontId="6" fillId="0" borderId="1" xfId="0" applyNumberFormat="1" applyFont="1" applyBorder="1" applyProtection="1"/>
    <xf numFmtId="8" fontId="5" fillId="5" borderId="1" xfId="0" applyNumberFormat="1" applyFont="1" applyFill="1" applyBorder="1" applyAlignment="1" applyProtection="1">
      <alignment vertical="center"/>
      <protection locked="0"/>
    </xf>
    <xf numFmtId="0" fontId="6" fillId="3" borderId="1" xfId="0" applyFont="1" applyFill="1" applyBorder="1" applyProtection="1">
      <protection locked="0"/>
    </xf>
    <xf numFmtId="0" fontId="7" fillId="2" borderId="1" xfId="0" applyFont="1" applyFill="1" applyBorder="1" applyProtection="1">
      <protection locked="0"/>
    </xf>
    <xf numFmtId="0" fontId="5" fillId="0" borderId="0" xfId="0" applyFont="1" applyProtection="1">
      <protection locked="0"/>
    </xf>
    <xf numFmtId="0" fontId="5" fillId="0" borderId="1" xfId="0" applyFont="1" applyBorder="1" applyAlignment="1" applyProtection="1">
      <alignment horizontal="left" vertical="top"/>
      <protection locked="0"/>
    </xf>
    <xf numFmtId="9" fontId="5" fillId="0" borderId="1" xfId="1" applyFont="1" applyBorder="1" applyProtection="1">
      <protection locked="0"/>
    </xf>
    <xf numFmtId="0" fontId="5" fillId="0" borderId="6" xfId="0" applyFont="1" applyBorder="1" applyAlignment="1" applyProtection="1">
      <alignment horizontal="left" vertical="top"/>
      <protection locked="0"/>
    </xf>
    <xf numFmtId="0" fontId="5" fillId="0" borderId="7" xfId="0" applyFont="1" applyBorder="1" applyAlignment="1" applyProtection="1">
      <alignment horizontal="left" vertical="top"/>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D0B58-82D3-1C43-8160-6910667C55A7}">
  <dimension ref="C8:C14"/>
  <sheetViews>
    <sheetView tabSelected="1" workbookViewId="0">
      <selection activeCell="C14" sqref="C14"/>
    </sheetView>
  </sheetViews>
  <sheetFormatPr baseColWidth="10" defaultColWidth="10.83203125" defaultRowHeight="16" x14ac:dyDescent="0.2"/>
  <cols>
    <col min="1" max="2" width="10.83203125" style="1"/>
    <col min="3" max="3" width="94.5" style="2" customWidth="1"/>
    <col min="4" max="16384" width="10.83203125" style="1"/>
  </cols>
  <sheetData>
    <row r="8" spans="3:3" ht="21" x14ac:dyDescent="0.2">
      <c r="C8" s="3" t="s">
        <v>0</v>
      </c>
    </row>
    <row r="9" spans="3:3" ht="69" customHeight="1" x14ac:dyDescent="0.2">
      <c r="C9" s="4" t="s">
        <v>1</v>
      </c>
    </row>
    <row r="10" spans="3:3" ht="42" x14ac:dyDescent="0.2">
      <c r="C10" s="4" t="s">
        <v>2</v>
      </c>
    </row>
    <row r="11" spans="3:3" ht="21" x14ac:dyDescent="0.2">
      <c r="C11" s="4" t="s">
        <v>3</v>
      </c>
    </row>
    <row r="12" spans="3:3" ht="21" x14ac:dyDescent="0.2">
      <c r="C12" s="4" t="s">
        <v>4</v>
      </c>
    </row>
    <row r="13" spans="3:3" ht="63" x14ac:dyDescent="0.2">
      <c r="C13" s="4" t="s">
        <v>5</v>
      </c>
    </row>
    <row r="14" spans="3:3" ht="42" x14ac:dyDescent="0.2">
      <c r="C14" s="4" t="s">
        <v>6</v>
      </c>
    </row>
  </sheetData>
  <sheetProtection algorithmName="SHA-512" hashValue="fFGvq8YDfFALDMt3/C3dNWYuqJatp+YrCGxZK6O1k1zZsTC6C7lIndppXTjRab6XRg93ZFsIxlqWd2O7uuR5Dg==" saltValue="BhdbpaVHTH14kyVFf+yuGw==" spinCount="100000"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DC349-75E4-DB49-992C-5C4496491765}">
  <dimension ref="A1:I64"/>
  <sheetViews>
    <sheetView topLeftCell="A6" zoomScaleNormal="100" workbookViewId="0">
      <selection activeCell="C6" sqref="C6"/>
    </sheetView>
  </sheetViews>
  <sheetFormatPr baseColWidth="10" defaultColWidth="10.83203125" defaultRowHeight="13" x14ac:dyDescent="0.15"/>
  <cols>
    <col min="1" max="1" width="35.83203125" style="6" customWidth="1"/>
    <col min="2" max="2" width="13.1640625" style="6" bestFit="1" customWidth="1"/>
    <col min="3" max="3" width="16.33203125" style="6" bestFit="1" customWidth="1"/>
    <col min="4" max="4" width="14" style="6" customWidth="1"/>
    <col min="5" max="5" width="12.1640625" style="6" customWidth="1"/>
    <col min="6" max="6" width="16.1640625" style="6" customWidth="1"/>
    <col min="7" max="7" width="18.5" style="6" bestFit="1" customWidth="1"/>
    <col min="8" max="8" width="10.83203125" style="6"/>
    <col min="9" max="9" width="1.6640625" style="6" bestFit="1" customWidth="1"/>
    <col min="10" max="16384" width="10.83203125" style="6"/>
  </cols>
  <sheetData>
    <row r="1" spans="1:7" x14ac:dyDescent="0.15">
      <c r="A1" s="6" t="s">
        <v>7</v>
      </c>
      <c r="C1" s="6" t="s">
        <v>60</v>
      </c>
    </row>
    <row r="2" spans="1:7" x14ac:dyDescent="0.15">
      <c r="A2" s="6" t="s">
        <v>8</v>
      </c>
      <c r="C2" s="7">
        <v>45250</v>
      </c>
    </row>
    <row r="3" spans="1:7" x14ac:dyDescent="0.15">
      <c r="A3" s="6" t="s">
        <v>9</v>
      </c>
      <c r="C3" s="6" t="s">
        <v>10</v>
      </c>
    </row>
    <row r="5" spans="1:7" x14ac:dyDescent="0.15">
      <c r="A5" s="8" t="s">
        <v>11</v>
      </c>
      <c r="B5" s="8" t="s">
        <v>12</v>
      </c>
      <c r="C5" s="8" t="s">
        <v>13</v>
      </c>
      <c r="D5" s="8" t="s">
        <v>14</v>
      </c>
      <c r="E5" s="8" t="s">
        <v>58</v>
      </c>
      <c r="F5" s="9" t="s">
        <v>16</v>
      </c>
      <c r="G5" s="9"/>
    </row>
    <row r="6" spans="1:7" x14ac:dyDescent="0.15">
      <c r="A6" s="10" t="s">
        <v>17</v>
      </c>
      <c r="B6" s="10">
        <v>0</v>
      </c>
      <c r="C6" s="35">
        <v>0</v>
      </c>
      <c r="D6" s="11">
        <f>C6*0.09</f>
        <v>0</v>
      </c>
      <c r="E6" s="11">
        <f>(D6+C6)*B6</f>
        <v>0</v>
      </c>
      <c r="F6" s="39"/>
      <c r="G6" s="39"/>
    </row>
    <row r="7" spans="1:7" x14ac:dyDescent="0.15">
      <c r="A7" s="10" t="s">
        <v>18</v>
      </c>
      <c r="B7" s="10">
        <v>0</v>
      </c>
      <c r="C7" s="35">
        <v>0</v>
      </c>
      <c r="D7" s="11">
        <f t="shared" ref="D7:D12" si="0">C7*0.09</f>
        <v>0</v>
      </c>
      <c r="E7" s="11">
        <f t="shared" ref="E7:E13" si="1">(D7+C7)*B7</f>
        <v>0</v>
      </c>
      <c r="F7" s="39"/>
      <c r="G7" s="39"/>
    </row>
    <row r="8" spans="1:7" x14ac:dyDescent="0.15">
      <c r="A8" s="10" t="s">
        <v>19</v>
      </c>
      <c r="B8" s="10">
        <v>0</v>
      </c>
      <c r="C8" s="35">
        <v>0</v>
      </c>
      <c r="D8" s="11">
        <f t="shared" si="0"/>
        <v>0</v>
      </c>
      <c r="E8" s="11">
        <f t="shared" si="1"/>
        <v>0</v>
      </c>
      <c r="F8" s="39"/>
      <c r="G8" s="39"/>
    </row>
    <row r="9" spans="1:7" x14ac:dyDescent="0.15">
      <c r="A9" s="10" t="s">
        <v>20</v>
      </c>
      <c r="B9" s="10">
        <v>0</v>
      </c>
      <c r="C9" s="35">
        <v>0</v>
      </c>
      <c r="D9" s="11">
        <f t="shared" si="0"/>
        <v>0</v>
      </c>
      <c r="E9" s="11">
        <f t="shared" si="1"/>
        <v>0</v>
      </c>
      <c r="F9" s="39"/>
      <c r="G9" s="39"/>
    </row>
    <row r="10" spans="1:7" x14ac:dyDescent="0.15">
      <c r="A10" s="10" t="s">
        <v>21</v>
      </c>
      <c r="B10" s="10">
        <v>0</v>
      </c>
      <c r="C10" s="35">
        <v>0</v>
      </c>
      <c r="D10" s="11">
        <f t="shared" si="0"/>
        <v>0</v>
      </c>
      <c r="E10" s="11">
        <f t="shared" si="1"/>
        <v>0</v>
      </c>
      <c r="F10" s="39"/>
      <c r="G10" s="39"/>
    </row>
    <row r="11" spans="1:7" x14ac:dyDescent="0.15">
      <c r="A11" s="10" t="s">
        <v>22</v>
      </c>
      <c r="B11" s="10">
        <v>0</v>
      </c>
      <c r="C11" s="35">
        <v>0</v>
      </c>
      <c r="D11" s="11">
        <f t="shared" si="0"/>
        <v>0</v>
      </c>
      <c r="E11" s="11">
        <f t="shared" si="1"/>
        <v>0</v>
      </c>
      <c r="F11" s="39"/>
      <c r="G11" s="39"/>
    </row>
    <row r="12" spans="1:7" x14ac:dyDescent="0.15">
      <c r="A12" s="10" t="s">
        <v>23</v>
      </c>
      <c r="B12" s="10">
        <v>0</v>
      </c>
      <c r="C12" s="35">
        <v>0</v>
      </c>
      <c r="D12" s="11">
        <f t="shared" si="0"/>
        <v>0</v>
      </c>
      <c r="E12" s="11">
        <f t="shared" si="1"/>
        <v>0</v>
      </c>
      <c r="F12" s="39"/>
      <c r="G12" s="39"/>
    </row>
    <row r="13" spans="1:7" x14ac:dyDescent="0.15">
      <c r="A13" s="10" t="s">
        <v>24</v>
      </c>
      <c r="B13" s="10">
        <v>0</v>
      </c>
      <c r="C13" s="35">
        <v>0</v>
      </c>
      <c r="D13" s="11">
        <f t="shared" ref="D13" si="2">C13*0.09</f>
        <v>0</v>
      </c>
      <c r="E13" s="11">
        <f t="shared" si="1"/>
        <v>0</v>
      </c>
      <c r="F13" s="39"/>
      <c r="G13" s="39"/>
    </row>
    <row r="14" spans="1:7" ht="16" customHeight="1" x14ac:dyDescent="0.15">
      <c r="A14" s="10" t="s">
        <v>25</v>
      </c>
      <c r="B14" s="10">
        <v>0</v>
      </c>
      <c r="C14" s="12" t="s">
        <v>26</v>
      </c>
      <c r="D14" s="12"/>
      <c r="E14" s="13"/>
      <c r="F14" s="39"/>
      <c r="G14" s="39"/>
    </row>
    <row r="15" spans="1:7" x14ac:dyDescent="0.15">
      <c r="A15" s="10" t="s">
        <v>27</v>
      </c>
      <c r="B15" s="10">
        <v>0</v>
      </c>
      <c r="C15" s="14"/>
      <c r="D15" s="14"/>
      <c r="E15" s="15"/>
      <c r="F15" s="39"/>
      <c r="G15" s="39"/>
    </row>
    <row r="17" spans="1:9" x14ac:dyDescent="0.15">
      <c r="A17" s="8" t="s">
        <v>28</v>
      </c>
      <c r="B17" s="8"/>
      <c r="C17" s="8" t="s">
        <v>29</v>
      </c>
      <c r="D17" s="8" t="s">
        <v>14</v>
      </c>
      <c r="E17" s="8" t="s">
        <v>58</v>
      </c>
      <c r="F17" s="9" t="s">
        <v>16</v>
      </c>
      <c r="G17" s="9"/>
    </row>
    <row r="18" spans="1:9" s="17" customFormat="1" ht="14" x14ac:dyDescent="0.2">
      <c r="A18" s="16" t="s">
        <v>30</v>
      </c>
      <c r="B18" s="10"/>
      <c r="C18" s="35">
        <v>0</v>
      </c>
      <c r="D18" s="11">
        <f t="shared" ref="D18:D21" si="3">C18*0.09</f>
        <v>0</v>
      </c>
      <c r="E18" s="11">
        <f t="shared" ref="E18:E21" si="4">D18+C18</f>
        <v>0</v>
      </c>
      <c r="F18" s="39"/>
      <c r="G18" s="39"/>
    </row>
    <row r="19" spans="1:9" s="17" customFormat="1" ht="14" x14ac:dyDescent="0.2">
      <c r="A19" s="16" t="s">
        <v>31</v>
      </c>
      <c r="B19" s="10"/>
      <c r="C19" s="35">
        <v>0</v>
      </c>
      <c r="D19" s="11">
        <f t="shared" si="3"/>
        <v>0</v>
      </c>
      <c r="E19" s="11">
        <f t="shared" si="4"/>
        <v>0</v>
      </c>
      <c r="F19" s="39"/>
      <c r="G19" s="39"/>
    </row>
    <row r="20" spans="1:9" s="17" customFormat="1" ht="14" x14ac:dyDescent="0.2">
      <c r="A20" s="16" t="s">
        <v>32</v>
      </c>
      <c r="B20" s="10"/>
      <c r="C20" s="35">
        <v>0</v>
      </c>
      <c r="D20" s="11">
        <f t="shared" si="3"/>
        <v>0</v>
      </c>
      <c r="E20" s="11">
        <f t="shared" si="4"/>
        <v>0</v>
      </c>
      <c r="F20" s="39"/>
      <c r="G20" s="39"/>
    </row>
    <row r="21" spans="1:9" s="17" customFormat="1" ht="14" x14ac:dyDescent="0.2">
      <c r="A21" s="16" t="s">
        <v>33</v>
      </c>
      <c r="B21" s="10"/>
      <c r="C21" s="35">
        <v>0</v>
      </c>
      <c r="D21" s="11">
        <f t="shared" si="3"/>
        <v>0</v>
      </c>
      <c r="E21" s="11">
        <f t="shared" si="4"/>
        <v>0</v>
      </c>
      <c r="F21" s="39"/>
      <c r="G21" s="39"/>
    </row>
    <row r="22" spans="1:9" s="17" customFormat="1" ht="14" x14ac:dyDescent="0.2">
      <c r="A22" s="18"/>
      <c r="B22" s="18"/>
      <c r="C22" s="18"/>
      <c r="D22" s="18"/>
      <c r="E22" s="18"/>
      <c r="F22" s="18"/>
      <c r="G22" s="18"/>
    </row>
    <row r="23" spans="1:9" s="17" customFormat="1" ht="14" x14ac:dyDescent="0.2">
      <c r="A23" s="18"/>
      <c r="B23" s="18"/>
      <c r="C23" s="18"/>
      <c r="D23" s="18"/>
      <c r="E23" s="18"/>
      <c r="F23" s="18"/>
      <c r="G23" s="18"/>
    </row>
    <row r="24" spans="1:9" ht="14" x14ac:dyDescent="0.2">
      <c r="A24" s="8" t="s">
        <v>34</v>
      </c>
      <c r="B24" s="8" t="s">
        <v>35</v>
      </c>
      <c r="C24" s="36" t="s">
        <v>36</v>
      </c>
      <c r="D24" s="8" t="s">
        <v>37</v>
      </c>
      <c r="E24" s="8" t="s">
        <v>58</v>
      </c>
      <c r="F24" s="17"/>
      <c r="G24" s="17"/>
      <c r="H24" s="17"/>
    </row>
    <row r="25" spans="1:9" ht="14" x14ac:dyDescent="0.2">
      <c r="A25" s="16" t="s">
        <v>39</v>
      </c>
      <c r="B25" s="16">
        <v>11</v>
      </c>
      <c r="C25" s="35">
        <v>0</v>
      </c>
      <c r="D25" s="19">
        <f>C25*0.21</f>
        <v>0</v>
      </c>
      <c r="E25" s="11">
        <f>(D25+C25)*10</f>
        <v>0</v>
      </c>
      <c r="F25" s="17"/>
      <c r="G25" s="17"/>
      <c r="H25" s="17"/>
    </row>
    <row r="26" spans="1:9" ht="14" x14ac:dyDescent="0.2">
      <c r="A26" s="16" t="s">
        <v>40</v>
      </c>
      <c r="B26" s="16">
        <v>17</v>
      </c>
      <c r="C26" s="35">
        <v>0</v>
      </c>
      <c r="D26" s="19">
        <f>C26*0.21</f>
        <v>0</v>
      </c>
      <c r="E26" s="11">
        <f>(D26+C26)*25</f>
        <v>0</v>
      </c>
      <c r="F26" s="17"/>
      <c r="G26" s="17"/>
      <c r="H26" s="17"/>
    </row>
    <row r="28" spans="1:9" x14ac:dyDescent="0.15">
      <c r="A28" s="8" t="s">
        <v>41</v>
      </c>
      <c r="B28" s="8"/>
      <c r="C28" s="8" t="s">
        <v>29</v>
      </c>
      <c r="D28" s="8" t="s">
        <v>37</v>
      </c>
      <c r="E28" s="8" t="s">
        <v>58</v>
      </c>
      <c r="F28" s="9" t="s">
        <v>42</v>
      </c>
      <c r="G28" s="9"/>
    </row>
    <row r="29" spans="1:9" s="23" customFormat="1" ht="29" customHeight="1" x14ac:dyDescent="0.2">
      <c r="A29" s="20" t="s">
        <v>43</v>
      </c>
      <c r="B29" s="21">
        <v>25</v>
      </c>
      <c r="C29" s="35">
        <v>0</v>
      </c>
      <c r="D29" s="22">
        <f t="shared" ref="D29" si="5">C29*0.09</f>
        <v>0</v>
      </c>
      <c r="E29" s="22">
        <f t="shared" ref="E29" si="6">D29+C29</f>
        <v>0</v>
      </c>
      <c r="F29" s="41"/>
      <c r="G29" s="42"/>
      <c r="I29" s="23" t="s">
        <v>44</v>
      </c>
    </row>
    <row r="31" spans="1:9" x14ac:dyDescent="0.15">
      <c r="A31" s="24"/>
    </row>
    <row r="32" spans="1:9" x14ac:dyDescent="0.15">
      <c r="A32" s="25" t="s">
        <v>11</v>
      </c>
      <c r="B32" s="11">
        <f>SUM(E6:E13)</f>
        <v>0</v>
      </c>
    </row>
    <row r="33" spans="1:7" x14ac:dyDescent="0.15">
      <c r="A33" s="25" t="s">
        <v>28</v>
      </c>
      <c r="B33" s="11">
        <f>SUM(E18:E21)</f>
        <v>0</v>
      </c>
    </row>
    <row r="34" spans="1:7" x14ac:dyDescent="0.15">
      <c r="A34" s="25" t="s">
        <v>34</v>
      </c>
      <c r="B34" s="11">
        <f>SUM(E25:E26)</f>
        <v>0</v>
      </c>
    </row>
    <row r="35" spans="1:7" x14ac:dyDescent="0.15">
      <c r="A35" s="25" t="s">
        <v>41</v>
      </c>
      <c r="B35" s="11">
        <f>SUM(E29)</f>
        <v>0</v>
      </c>
    </row>
    <row r="36" spans="1:7" x14ac:dyDescent="0.15">
      <c r="A36" s="24"/>
    </row>
    <row r="37" spans="1:7" ht="16" x14ac:dyDescent="0.2">
      <c r="A37" s="26" t="s">
        <v>38</v>
      </c>
      <c r="B37" s="27">
        <f>SUM(B32:B35)</f>
        <v>0</v>
      </c>
      <c r="C37" s="6" t="s">
        <v>59</v>
      </c>
    </row>
    <row r="41" spans="1:7" x14ac:dyDescent="0.15">
      <c r="A41" s="28" t="s">
        <v>45</v>
      </c>
      <c r="B41" s="28"/>
      <c r="C41" s="28" t="s">
        <v>29</v>
      </c>
      <c r="D41" s="28" t="s">
        <v>46</v>
      </c>
      <c r="E41" s="28" t="s">
        <v>15</v>
      </c>
      <c r="F41" s="29" t="s">
        <v>42</v>
      </c>
      <c r="G41" s="29"/>
    </row>
    <row r="42" spans="1:7" ht="14" x14ac:dyDescent="0.2">
      <c r="A42" s="37" t="s">
        <v>47</v>
      </c>
      <c r="B42" s="16">
        <v>10</v>
      </c>
      <c r="C42" s="35">
        <v>0</v>
      </c>
      <c r="D42" s="40"/>
      <c r="E42" s="11">
        <f>D42+C42</f>
        <v>0</v>
      </c>
      <c r="F42" s="39"/>
      <c r="G42" s="39"/>
    </row>
    <row r="43" spans="1:7" ht="14" x14ac:dyDescent="0.2">
      <c r="A43" s="37"/>
      <c r="B43" s="16"/>
      <c r="C43" s="35">
        <v>1</v>
      </c>
      <c r="D43" s="40"/>
      <c r="E43" s="11">
        <f t="shared" ref="E43:E47" si="7">D43+C43</f>
        <v>1</v>
      </c>
      <c r="F43" s="39"/>
      <c r="G43" s="39"/>
    </row>
    <row r="44" spans="1:7" ht="14" x14ac:dyDescent="0.2">
      <c r="A44" s="38"/>
      <c r="B44" s="16"/>
      <c r="C44" s="35">
        <v>1</v>
      </c>
      <c r="D44" s="40"/>
      <c r="E44" s="11">
        <f t="shared" si="7"/>
        <v>1</v>
      </c>
      <c r="F44" s="39"/>
      <c r="G44" s="39"/>
    </row>
    <row r="45" spans="1:7" ht="14" x14ac:dyDescent="0.2">
      <c r="A45" s="37"/>
      <c r="B45" s="16"/>
      <c r="C45" s="35">
        <v>1</v>
      </c>
      <c r="D45" s="40"/>
      <c r="E45" s="11">
        <f t="shared" si="7"/>
        <v>1</v>
      </c>
      <c r="F45" s="39"/>
      <c r="G45" s="39"/>
    </row>
    <row r="46" spans="1:7" ht="14" x14ac:dyDescent="0.2">
      <c r="A46" s="37"/>
      <c r="B46" s="16"/>
      <c r="C46" s="35">
        <v>1</v>
      </c>
      <c r="D46" s="40"/>
      <c r="E46" s="11">
        <f t="shared" si="7"/>
        <v>1</v>
      </c>
      <c r="F46" s="39"/>
      <c r="G46" s="39"/>
    </row>
    <row r="47" spans="1:7" ht="14" x14ac:dyDescent="0.2">
      <c r="A47" s="37"/>
      <c r="B47" s="16"/>
      <c r="C47" s="35">
        <v>1</v>
      </c>
      <c r="D47" s="40"/>
      <c r="E47" s="11">
        <f t="shared" si="7"/>
        <v>1</v>
      </c>
      <c r="F47" s="39"/>
      <c r="G47" s="39"/>
    </row>
    <row r="49" spans="1:3" x14ac:dyDescent="0.15">
      <c r="A49" s="30" t="s">
        <v>48</v>
      </c>
      <c r="B49" s="31"/>
      <c r="C49" s="30" t="s">
        <v>29</v>
      </c>
    </row>
    <row r="50" spans="1:3" ht="16" customHeight="1" x14ac:dyDescent="0.2">
      <c r="A50" s="16" t="s">
        <v>49</v>
      </c>
      <c r="B50" s="32">
        <f>SUM(E6:E13)</f>
        <v>0</v>
      </c>
      <c r="C50" s="33"/>
    </row>
    <row r="51" spans="1:3" ht="16" customHeight="1" x14ac:dyDescent="0.2">
      <c r="A51" s="16" t="s">
        <v>50</v>
      </c>
      <c r="B51" s="32">
        <f>SUM(E18:E21)</f>
        <v>0</v>
      </c>
      <c r="C51" s="33"/>
    </row>
    <row r="52" spans="1:3" ht="16" customHeight="1" x14ac:dyDescent="0.2">
      <c r="A52" s="16" t="s">
        <v>51</v>
      </c>
      <c r="B52" s="32">
        <f>SUM(E25:E26)</f>
        <v>0</v>
      </c>
      <c r="C52" s="33"/>
    </row>
    <row r="53" spans="1:3" ht="16" customHeight="1" x14ac:dyDescent="0.2">
      <c r="A53" s="16" t="s">
        <v>52</v>
      </c>
      <c r="B53" s="32">
        <f>SUM(E29)</f>
        <v>0</v>
      </c>
      <c r="C53" s="33"/>
    </row>
    <row r="55" spans="1:3" x14ac:dyDescent="0.15">
      <c r="B55" s="10" t="s">
        <v>53</v>
      </c>
      <c r="C55" s="34">
        <f>SUM(C50:C53)</f>
        <v>0</v>
      </c>
    </row>
    <row r="58" spans="1:3" x14ac:dyDescent="0.15">
      <c r="A58" s="6" t="s">
        <v>54</v>
      </c>
    </row>
    <row r="59" spans="1:3" x14ac:dyDescent="0.15">
      <c r="A59" s="6" t="s">
        <v>55</v>
      </c>
    </row>
    <row r="60" spans="1:3" x14ac:dyDescent="0.15">
      <c r="A60" s="6" t="s">
        <v>56</v>
      </c>
    </row>
    <row r="61" spans="1:3" x14ac:dyDescent="0.15">
      <c r="A61" s="6" t="s">
        <v>57</v>
      </c>
    </row>
    <row r="64" spans="1:3" x14ac:dyDescent="0.15">
      <c r="A64" s="6" t="s">
        <v>61</v>
      </c>
    </row>
  </sheetData>
  <sheetProtection algorithmName="SHA-512" hashValue="+HuH4DEo7L4AUuY6a3p0C4h8MZ21QZS4BhIXmkSio4Nn3vUu+9ilupXlMx6QGcISLqrJF6jbVZRlfqk4VjXmUA==" saltValue="4xhswBmCJSc0g4x2bw9tpw==" spinCount="100000" sheet="1" objects="1" scenarios="1" selectLockedCells="1"/>
  <mergeCells count="30">
    <mergeCell ref="F10:G10"/>
    <mergeCell ref="F44:G44"/>
    <mergeCell ref="F45:G45"/>
    <mergeCell ref="F46:G46"/>
    <mergeCell ref="F47:G47"/>
    <mergeCell ref="F11:G11"/>
    <mergeCell ref="F29:G29"/>
    <mergeCell ref="F28:G28"/>
    <mergeCell ref="F41:G41"/>
    <mergeCell ref="F42:G42"/>
    <mergeCell ref="F15:G15"/>
    <mergeCell ref="F43:G43"/>
    <mergeCell ref="F18:G18"/>
    <mergeCell ref="F19:G19"/>
    <mergeCell ref="F20:G20"/>
    <mergeCell ref="F21:G21"/>
    <mergeCell ref="F5:G5"/>
    <mergeCell ref="F6:G6"/>
    <mergeCell ref="F7:G7"/>
    <mergeCell ref="F8:G8"/>
    <mergeCell ref="F9:G9"/>
    <mergeCell ref="B53:C53"/>
    <mergeCell ref="B50:C50"/>
    <mergeCell ref="B52:C52"/>
    <mergeCell ref="B51:C51"/>
    <mergeCell ref="F12:G12"/>
    <mergeCell ref="F13:G13"/>
    <mergeCell ref="F14:G14"/>
    <mergeCell ref="C14:E15"/>
    <mergeCell ref="F17:G17"/>
  </mergeCells>
  <phoneticPr fontId="3"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052B56E-7AED-CB4A-98AA-F9729E44A444}">
          <x14:formula1>
            <xm:f>Dropdown!$A$3:$A$4</xm:f>
          </x14:formula1>
          <xm:sqref>D42:D47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6B0B6-4100-394D-BC16-C54A358DD796}">
  <dimension ref="A3:A4"/>
  <sheetViews>
    <sheetView workbookViewId="0">
      <selection activeCell="B13" sqref="A1:B13"/>
    </sheetView>
  </sheetViews>
  <sheetFormatPr baseColWidth="10" defaultColWidth="11" defaultRowHeight="16" x14ac:dyDescent="0.2"/>
  <sheetData>
    <row r="3" spans="1:1" x14ac:dyDescent="0.2">
      <c r="A3" s="5">
        <v>0.09</v>
      </c>
    </row>
    <row r="4" spans="1:1" x14ac:dyDescent="0.2">
      <c r="A4" s="5">
        <v>0.21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922bac2-a771-485c-826e-65acd388f857">
      <Terms xmlns="http://schemas.microsoft.com/office/infopath/2007/PartnerControls"/>
    </lcf76f155ced4ddcb4097134ff3c332f>
    <TaxCatchAll xmlns="7a7381c0-3cf5-458e-87c6-3b75c3ac3c3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C6DC362D730504CB417ADA680B3CBFD" ma:contentTypeVersion="18" ma:contentTypeDescription="Een nieuw document maken." ma:contentTypeScope="" ma:versionID="d71caff47125f28b47a5aa9fcc2a6a2a">
  <xsd:schema xmlns:xsd="http://www.w3.org/2001/XMLSchema" xmlns:xs="http://www.w3.org/2001/XMLSchema" xmlns:p="http://schemas.microsoft.com/office/2006/metadata/properties" xmlns:ns2="f922bac2-a771-485c-826e-65acd388f857" xmlns:ns3="7a7381c0-3cf5-458e-87c6-3b75c3ac3c3f" targetNamespace="http://schemas.microsoft.com/office/2006/metadata/properties" ma:root="true" ma:fieldsID="735a1dbc1dfedb1a31e6ac8e2a058916" ns2:_="" ns3:_="">
    <xsd:import namespace="f922bac2-a771-485c-826e-65acd388f857"/>
    <xsd:import namespace="7a7381c0-3cf5-458e-87c6-3b75c3ac3c3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22bac2-a771-485c-826e-65acd388f857"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40744cfa-8efa-4750-b7ac-fbadefed60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7381c0-3cf5-458e-87c6-3b75c3ac3c3f" elementFormDefault="qualified">
    <xsd:import namespace="http://schemas.microsoft.com/office/2006/documentManagement/types"/>
    <xsd:import namespace="http://schemas.microsoft.com/office/infopath/2007/PartnerControls"/>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497e5753-1c51-4d14-bf01-0bb0e656a8a8}" ma:internalName="TaxCatchAll" ma:showField="CatchAllData" ma:web="7a7381c0-3cf5-458e-87c6-3b75c3ac3c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A9D516-B96E-425B-8025-557AB9090DBF}">
  <ds:schemaRefs>
    <ds:schemaRef ds:uri="http://schemas.microsoft.com/sharepoint/v3/contenttype/forms"/>
  </ds:schemaRefs>
</ds:datastoreItem>
</file>

<file path=customXml/itemProps2.xml><?xml version="1.0" encoding="utf-8"?>
<ds:datastoreItem xmlns:ds="http://schemas.openxmlformats.org/officeDocument/2006/customXml" ds:itemID="{9C68BB1C-D812-4DB3-8858-1DB7F5C3632E}">
  <ds:schemaRefs>
    <ds:schemaRef ds:uri="http://schemas.microsoft.com/office/2006/metadata/properties"/>
    <ds:schemaRef ds:uri="http://schemas.microsoft.com/office/infopath/2007/PartnerControls"/>
    <ds:schemaRef ds:uri="f922bac2-a771-485c-826e-65acd388f857"/>
    <ds:schemaRef ds:uri="7a7381c0-3cf5-458e-87c6-3b75c3ac3c3f"/>
  </ds:schemaRefs>
</ds:datastoreItem>
</file>

<file path=customXml/itemProps3.xml><?xml version="1.0" encoding="utf-8"?>
<ds:datastoreItem xmlns:ds="http://schemas.openxmlformats.org/officeDocument/2006/customXml" ds:itemID="{DA9CFCB5-E754-46B6-8FD6-EA1A665AA0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22bac2-a771-485c-826e-65acd388f857"/>
    <ds:schemaRef ds:uri="7a7381c0-3cf5-458e-87c6-3b75c3ac3c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Invulblad </vt:lpstr>
      <vt:lpstr>Dropdown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Melle Mos</dc:creator>
  <cp:keywords/>
  <dc:description/>
  <cp:lastModifiedBy>Mos, Melle</cp:lastModifiedBy>
  <cp:revision/>
  <dcterms:created xsi:type="dcterms:W3CDTF">2023-10-31T09:55:42Z</dcterms:created>
  <dcterms:modified xsi:type="dcterms:W3CDTF">2023-11-30T23:05:37Z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0x010100FC6DC362D730504CB417ADA680B3CBFD</vt:lpwstr>
  </property>
  <property fmtid="{D5CDD505-2E9C-101B-9397-08002B2CF9AE}" pid="3" name="MediaServiceImageTags">
    <vt:lpwstr/>
  </property>
</Properties>
</file>