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adjustconsulting.sharepoint.com/sites/BUInkada/Gedeelde documenten/10 Projecten/QliQ/Leermiddelen 2024/6. NvI/"/>
    </mc:Choice>
  </mc:AlternateContent>
  <xr:revisionPtr revIDLastSave="64" documentId="8_{86E1CAB2-FE82-42B5-8931-0E4759733A4D}" xr6:coauthVersionLast="47" xr6:coauthVersionMax="47" xr10:uidLastSave="{BF0F6FE2-6CD1-49A5-B3CD-CF2D188C0DCA}"/>
  <bookViews>
    <workbookView xWindow="-108" yWindow="-108" windowWidth="23256" windowHeight="12456" xr2:uid="{00000000-000D-0000-FFFF-FFFF00000000}"/>
  </bookViews>
  <sheets>
    <sheet name="Kortingspercentages" sheetId="1" r:id="rId1"/>
    <sheet name="Nettolijst" sheetId="2" r:id="rId2"/>
  </sheets>
  <definedNames>
    <definedName name="_xlnm._FilterDatabase" localSheetId="1" hidden="1">Nettolijst!$A$11:$K$11</definedName>
    <definedName name="_xlnm.Print_Area" localSheetId="0">Kortingspercentages!$A$1:$N$13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2" l="1"/>
  <c r="F5" i="2"/>
  <c r="J98" i="2" l="1"/>
  <c r="K98" i="2" s="1"/>
  <c r="J20" i="2"/>
  <c r="K20" i="2" s="1"/>
  <c r="K12" i="2" l="1"/>
  <c r="J13" i="2"/>
  <c r="K13" i="2" s="1"/>
  <c r="J14" i="2"/>
  <c r="K14" i="2" s="1"/>
  <c r="J15" i="2"/>
  <c r="K15" i="2" s="1"/>
  <c r="J16" i="2"/>
  <c r="K16" i="2" s="1"/>
  <c r="J17" i="2"/>
  <c r="K17" i="2" s="1"/>
  <c r="J18" i="2"/>
  <c r="K18" i="2" s="1"/>
  <c r="J19" i="2"/>
  <c r="K19" i="2" s="1"/>
  <c r="J21" i="2"/>
  <c r="K21" i="2" s="1"/>
  <c r="J22" i="2"/>
  <c r="K22" i="2" s="1"/>
  <c r="J23" i="2"/>
  <c r="K23" i="2" s="1"/>
  <c r="J24" i="2"/>
  <c r="K24" i="2" s="1"/>
  <c r="J25" i="2"/>
  <c r="K25" i="2" s="1"/>
  <c r="J26" i="2"/>
  <c r="K26" i="2" s="1"/>
  <c r="J27" i="2"/>
  <c r="K27" i="2" s="1"/>
  <c r="J29" i="2"/>
  <c r="K29" i="2" s="1"/>
  <c r="J30" i="2"/>
  <c r="K30" i="2" s="1"/>
  <c r="J31" i="2"/>
  <c r="K31" i="2" s="1"/>
  <c r="J32" i="2"/>
  <c r="K32" i="2" s="1"/>
  <c r="J28" i="2"/>
  <c r="K28" i="2" s="1"/>
  <c r="J33" i="2"/>
  <c r="K33" i="2" s="1"/>
  <c r="J34" i="2"/>
  <c r="K34" i="2" s="1"/>
  <c r="J35" i="2"/>
  <c r="K35" i="2" s="1"/>
  <c r="J36" i="2"/>
  <c r="K36" i="2" s="1"/>
  <c r="J37" i="2"/>
  <c r="K37" i="2" s="1"/>
  <c r="J38" i="2"/>
  <c r="K38" i="2" s="1"/>
  <c r="J39" i="2"/>
  <c r="K39" i="2" s="1"/>
  <c r="J40" i="2"/>
  <c r="K40" i="2" s="1"/>
  <c r="J41" i="2"/>
  <c r="K41" i="2" s="1"/>
  <c r="J42" i="2"/>
  <c r="K42" i="2" s="1"/>
  <c r="J43" i="2"/>
  <c r="K43" i="2" s="1"/>
  <c r="J44" i="2"/>
  <c r="K44" i="2" s="1"/>
  <c r="J47" i="2"/>
  <c r="K47" i="2" s="1"/>
  <c r="J48" i="2"/>
  <c r="K48" i="2" s="1"/>
  <c r="J49" i="2"/>
  <c r="K49" i="2" s="1"/>
  <c r="J50" i="2"/>
  <c r="K50" i="2" s="1"/>
  <c r="J51" i="2"/>
  <c r="K51" i="2" s="1"/>
  <c r="J52" i="2"/>
  <c r="K52" i="2" s="1"/>
  <c r="J53" i="2"/>
  <c r="K53" i="2" s="1"/>
  <c r="J54" i="2"/>
  <c r="K54" i="2" s="1"/>
  <c r="J55" i="2"/>
  <c r="K55" i="2" s="1"/>
  <c r="J56" i="2"/>
  <c r="K56" i="2" s="1"/>
  <c r="J45" i="2"/>
  <c r="K45" i="2" s="1"/>
  <c r="J57" i="2"/>
  <c r="K57" i="2" s="1"/>
  <c r="J58" i="2"/>
  <c r="K58" i="2" s="1"/>
  <c r="J59" i="2"/>
  <c r="K59" i="2" s="1"/>
  <c r="J61" i="2"/>
  <c r="K61" i="2" s="1"/>
  <c r="J60" i="2"/>
  <c r="K60" i="2" s="1"/>
  <c r="J63" i="2"/>
  <c r="K63" i="2" s="1"/>
  <c r="J64" i="2"/>
  <c r="K64" i="2" s="1"/>
  <c r="J65" i="2"/>
  <c r="K65" i="2" s="1"/>
  <c r="J66" i="2"/>
  <c r="K66" i="2" s="1"/>
  <c r="J67" i="2"/>
  <c r="K67" i="2" s="1"/>
  <c r="J68" i="2"/>
  <c r="K68" i="2" s="1"/>
  <c r="J69" i="2"/>
  <c r="K69" i="2" s="1"/>
  <c r="J70" i="2"/>
  <c r="K70" i="2" s="1"/>
  <c r="J71" i="2"/>
  <c r="K71" i="2" s="1"/>
  <c r="J72" i="2"/>
  <c r="K72" i="2" s="1"/>
  <c r="J73" i="2"/>
  <c r="K73" i="2" s="1"/>
  <c r="J74" i="2"/>
  <c r="K74" i="2" s="1"/>
  <c r="J75" i="2"/>
  <c r="K75" i="2" s="1"/>
  <c r="J76" i="2"/>
  <c r="K76" i="2" s="1"/>
  <c r="J78" i="2"/>
  <c r="K78" i="2" s="1"/>
  <c r="J80" i="2"/>
  <c r="K80" i="2" s="1"/>
  <c r="J83" i="2"/>
  <c r="K83" i="2" s="1"/>
  <c r="J81" i="2"/>
  <c r="K81" i="2" s="1"/>
  <c r="J82" i="2"/>
  <c r="K82" i="2" s="1"/>
  <c r="J84" i="2"/>
  <c r="K84" i="2" s="1"/>
  <c r="J85" i="2"/>
  <c r="K85" i="2" s="1"/>
  <c r="J86" i="2"/>
  <c r="K86" i="2" s="1"/>
  <c r="J87" i="2"/>
  <c r="K87" i="2" s="1"/>
  <c r="J88" i="2"/>
  <c r="K88" i="2" s="1"/>
  <c r="J89" i="2"/>
  <c r="K89" i="2" s="1"/>
  <c r="J90" i="2"/>
  <c r="K90" i="2" s="1"/>
  <c r="J91" i="2"/>
  <c r="K91" i="2" s="1"/>
  <c r="J96" i="2"/>
  <c r="K96" i="2" s="1"/>
  <c r="J93" i="2"/>
  <c r="K93" i="2" s="1"/>
  <c r="J95" i="2"/>
  <c r="K95" i="2" s="1"/>
  <c r="J94" i="2"/>
  <c r="K94" i="2" s="1"/>
  <c r="J92" i="2"/>
  <c r="K92" i="2" s="1"/>
  <c r="J103" i="2"/>
  <c r="K103" i="2" s="1"/>
  <c r="J104" i="2"/>
  <c r="K104" i="2" s="1"/>
  <c r="J101" i="2"/>
  <c r="K101" i="2" s="1"/>
  <c r="J102" i="2"/>
  <c r="K102" i="2" s="1"/>
  <c r="J99" i="2"/>
  <c r="K99" i="2" s="1"/>
  <c r="J105" i="2"/>
  <c r="K105" i="2" s="1"/>
  <c r="J100" i="2"/>
  <c r="K100" i="2" s="1"/>
  <c r="J106" i="2"/>
  <c r="K106" i="2" s="1"/>
  <c r="J107" i="2"/>
  <c r="K107" i="2" s="1"/>
  <c r="J108" i="2"/>
  <c r="K108" i="2" s="1"/>
  <c r="J109" i="2"/>
  <c r="K109" i="2" s="1"/>
  <c r="J110" i="2"/>
  <c r="K110" i="2" s="1"/>
  <c r="J112" i="2"/>
  <c r="K112" i="2" s="1"/>
  <c r="J111" i="2"/>
  <c r="K111" i="2" s="1"/>
  <c r="J113" i="2"/>
  <c r="K113" i="2" s="1"/>
  <c r="J114" i="2"/>
  <c r="K114" i="2" s="1"/>
  <c r="J116" i="2"/>
  <c r="K116" i="2" s="1"/>
  <c r="J115" i="2"/>
  <c r="K115" i="2" s="1"/>
  <c r="J119" i="2"/>
  <c r="K119" i="2" s="1"/>
  <c r="J117" i="2"/>
  <c r="K117" i="2" s="1"/>
  <c r="J118" i="2"/>
  <c r="K118" i="2" s="1"/>
  <c r="J120" i="2"/>
  <c r="K120" i="2" s="1"/>
  <c r="J122" i="2"/>
  <c r="K122" i="2" s="1"/>
  <c r="J121" i="2"/>
  <c r="K121" i="2" s="1"/>
  <c r="J123" i="2"/>
  <c r="K123" i="2" s="1"/>
  <c r="J125" i="2"/>
  <c r="K125" i="2" s="1"/>
  <c r="J124" i="2"/>
  <c r="K124" i="2" s="1"/>
  <c r="J126" i="2"/>
  <c r="K126" i="2" s="1"/>
  <c r="J62" i="2"/>
  <c r="K62" i="2" s="1"/>
  <c r="J127" i="2"/>
  <c r="K127" i="2" s="1"/>
  <c r="J128" i="2"/>
  <c r="K128" i="2" s="1"/>
  <c r="J129" i="2"/>
  <c r="K129" i="2" s="1"/>
  <c r="J130" i="2"/>
  <c r="K130" i="2" s="1"/>
  <c r="J131" i="2"/>
  <c r="K131" i="2" s="1"/>
  <c r="J134" i="2"/>
  <c r="K134" i="2" s="1"/>
  <c r="J132" i="2"/>
  <c r="K132" i="2" s="1"/>
  <c r="J133" i="2"/>
  <c r="K133" i="2" s="1"/>
  <c r="J135" i="2"/>
  <c r="K135" i="2" s="1"/>
  <c r="J136" i="2"/>
  <c r="K136" i="2" s="1"/>
  <c r="J142" i="2"/>
  <c r="K142" i="2" s="1"/>
  <c r="J139" i="2"/>
  <c r="K139" i="2" s="1"/>
  <c r="J140" i="2"/>
  <c r="K140" i="2" s="1"/>
  <c r="J137" i="2"/>
  <c r="K137" i="2" s="1"/>
  <c r="J144" i="2"/>
  <c r="K144" i="2" s="1"/>
  <c r="J143" i="2"/>
  <c r="K143" i="2" s="1"/>
  <c r="J146" i="2"/>
  <c r="K146" i="2" s="1"/>
  <c r="J145" i="2"/>
  <c r="K145" i="2" s="1"/>
  <c r="J147" i="2"/>
  <c r="K147" i="2" s="1"/>
  <c r="J148" i="2"/>
  <c r="K148" i="2" s="1"/>
  <c r="J149" i="2"/>
  <c r="K149" i="2" s="1"/>
  <c r="J150" i="2"/>
  <c r="K150" i="2" s="1"/>
  <c r="J79" i="2"/>
  <c r="K79" i="2" s="1"/>
  <c r="J152" i="2"/>
  <c r="K152" i="2" s="1"/>
  <c r="J151" i="2"/>
  <c r="K151" i="2" s="1"/>
  <c r="J153" i="2"/>
  <c r="K153" i="2" s="1"/>
  <c r="J155" i="2"/>
  <c r="K155" i="2" s="1"/>
  <c r="J156" i="2"/>
  <c r="K156" i="2" s="1"/>
  <c r="J154" i="2"/>
  <c r="K154" i="2" s="1"/>
  <c r="J157" i="2"/>
  <c r="K157" i="2" s="1"/>
  <c r="J159" i="2"/>
  <c r="K159" i="2" s="1"/>
  <c r="J158" i="2"/>
  <c r="K158" i="2" s="1"/>
  <c r="J161" i="2"/>
  <c r="K161" i="2" s="1"/>
  <c r="J166" i="2"/>
  <c r="K166" i="2" s="1"/>
  <c r="J168" i="2"/>
  <c r="K168" i="2" s="1"/>
  <c r="J162" i="2"/>
  <c r="K162" i="2" s="1"/>
  <c r="J163" i="2"/>
  <c r="K163" i="2" s="1"/>
  <c r="J164" i="2"/>
  <c r="K164" i="2" s="1"/>
  <c r="J167" i="2"/>
  <c r="K167" i="2" s="1"/>
  <c r="J160" i="2"/>
  <c r="K160" i="2" s="1"/>
  <c r="J165" i="2"/>
  <c r="K165" i="2" s="1"/>
  <c r="J169" i="2"/>
  <c r="K169" i="2" s="1"/>
  <c r="J170" i="2"/>
  <c r="K170" i="2" s="1"/>
  <c r="J171" i="2"/>
  <c r="K171" i="2" s="1"/>
  <c r="J173" i="2"/>
  <c r="K173" i="2" s="1"/>
  <c r="J172" i="2"/>
  <c r="K172" i="2" s="1"/>
  <c r="J175" i="2"/>
  <c r="K175" i="2" s="1"/>
  <c r="J174" i="2"/>
  <c r="K174" i="2" s="1"/>
  <c r="J176" i="2"/>
  <c r="K176" i="2" s="1"/>
  <c r="J180" i="2"/>
  <c r="K180" i="2" s="1"/>
  <c r="J186" i="2"/>
  <c r="K186" i="2" s="1"/>
  <c r="J181" i="2"/>
  <c r="K181" i="2" s="1"/>
  <c r="J188" i="2"/>
  <c r="K188" i="2" s="1"/>
  <c r="J178" i="2"/>
  <c r="K178" i="2" s="1"/>
  <c r="J193" i="2"/>
  <c r="K193" i="2" s="1"/>
  <c r="J179" i="2"/>
  <c r="K179" i="2" s="1"/>
  <c r="J190" i="2"/>
  <c r="K190" i="2" s="1"/>
  <c r="J177" i="2"/>
  <c r="K177" i="2" s="1"/>
  <c r="J187" i="2"/>
  <c r="K187" i="2" s="1"/>
  <c r="J46" i="2"/>
  <c r="K46" i="2" s="1"/>
  <c r="J191" i="2"/>
  <c r="K191" i="2" s="1"/>
  <c r="J189" i="2"/>
  <c r="K189" i="2" s="1"/>
  <c r="J183" i="2"/>
  <c r="K183" i="2" s="1"/>
  <c r="J182" i="2"/>
  <c r="K182" i="2" s="1"/>
  <c r="J192" i="2"/>
  <c r="K192" i="2" s="1"/>
  <c r="J184" i="2"/>
  <c r="K184" i="2" s="1"/>
  <c r="J185" i="2"/>
  <c r="K185" i="2" s="1"/>
  <c r="J195" i="2"/>
  <c r="K195" i="2" s="1"/>
  <c r="J197" i="2"/>
  <c r="K197" i="2" s="1"/>
  <c r="J196" i="2"/>
  <c r="K196" i="2" s="1"/>
  <c r="J198" i="2"/>
  <c r="K198" i="2" s="1"/>
  <c r="J194" i="2"/>
  <c r="K194" i="2" s="1"/>
  <c r="J199" i="2"/>
  <c r="K199" i="2" s="1"/>
  <c r="J200" i="2"/>
  <c r="K200" i="2" s="1"/>
  <c r="J201" i="2"/>
  <c r="K201" i="2" s="1"/>
  <c r="J203" i="2"/>
  <c r="K203" i="2" s="1"/>
  <c r="J202" i="2"/>
  <c r="K202" i="2" s="1"/>
  <c r="J204" i="2"/>
  <c r="K204" i="2" s="1"/>
  <c r="J205" i="2"/>
  <c r="K205" i="2" s="1"/>
  <c r="J207" i="2"/>
  <c r="K207" i="2" s="1"/>
  <c r="J206" i="2"/>
  <c r="K206" i="2" s="1"/>
  <c r="J208" i="2"/>
  <c r="K208" i="2" s="1"/>
  <c r="J209" i="2"/>
  <c r="K209" i="2" s="1"/>
  <c r="J211" i="2"/>
  <c r="K211" i="2" s="1"/>
  <c r="J210" i="2"/>
  <c r="K210" i="2" s="1"/>
  <c r="J138" i="2"/>
  <c r="K138" i="2" s="1"/>
  <c r="J141" i="2"/>
  <c r="K141" i="2" s="1"/>
  <c r="J77" i="2"/>
  <c r="K77" i="2" s="1"/>
  <c r="J97" i="2"/>
  <c r="K97" i="2" s="1"/>
  <c r="K213" i="2" l="1"/>
  <c r="F6" i="2" s="1"/>
</calcChain>
</file>

<file path=xl/sharedStrings.xml><?xml version="1.0" encoding="utf-8"?>
<sst xmlns="http://schemas.openxmlformats.org/spreadsheetml/2006/main" count="237" uniqueCount="233">
  <si>
    <t>Prijzenblad</t>
  </si>
  <si>
    <t>Totaalprijs</t>
  </si>
  <si>
    <t>Inschrijver</t>
  </si>
  <si>
    <t>Leermiddelen PO</t>
  </si>
  <si>
    <t xml:space="preserve">Tarieven zijn inclusief btw. </t>
  </si>
  <si>
    <t xml:space="preserve">Productgroep </t>
  </si>
  <si>
    <t>Wijze van afprijzen</t>
  </si>
  <si>
    <t>Percentage inclusief btw</t>
  </si>
  <si>
    <t>Artikelnummer</t>
  </si>
  <si>
    <t>Aantal</t>
  </si>
  <si>
    <t xml:space="preserve">Overal waar een merk staat benoemd kan ook worden gelezen 'of gelijkwaardig'. </t>
  </si>
  <si>
    <t xml:space="preserve">Totaal </t>
  </si>
  <si>
    <r>
      <rPr>
        <b/>
        <i/>
        <sz val="11"/>
        <color theme="1"/>
        <rFont val="Calibri"/>
        <family val="2"/>
        <scheme val="minor"/>
      </rPr>
      <t>Let op:</t>
    </r>
    <r>
      <rPr>
        <i/>
        <sz val="11"/>
        <color theme="1"/>
        <rFont val="Calibri"/>
        <family val="2"/>
        <scheme val="minor"/>
      </rPr>
      <t xml:space="preserve"> er zijn twee tabbladen die inschrijver dient in te vullen.</t>
    </r>
  </si>
  <si>
    <t>Kortingspercentage op door uitgever gepubliceerde adviesprijs, minimaal 14%, maximaal 20%</t>
  </si>
  <si>
    <t>Productomschrijving</t>
  </si>
  <si>
    <t>Netto prijs per stuk inclusief btw</t>
  </si>
  <si>
    <t xml:space="preserve">Inschrijver vult alle gele cellen in. </t>
  </si>
  <si>
    <t>Er kunnen geen rechten worden ontleend aan de aantallen producten in de nettolijst.</t>
  </si>
  <si>
    <t xml:space="preserve">Kortingspercentage </t>
  </si>
  <si>
    <t>Bruto prijs per stuk inclusief btw</t>
  </si>
  <si>
    <t xml:space="preserve">Leerpakketten </t>
  </si>
  <si>
    <t xml:space="preserve">Gemiddelde kortingspercentage </t>
  </si>
  <si>
    <t>Kortingspercentage op door uitgever gepubliceerde adviesprijs, minimaal 0%, maximaal 10%</t>
  </si>
  <si>
    <t xml:space="preserve">QliQ Primair Onderwijs </t>
  </si>
  <si>
    <t>Folio methodes en leermiddelen</t>
  </si>
  <si>
    <t xml:space="preserve">Digitale methodes en leermiddelen </t>
  </si>
  <si>
    <t xml:space="preserve">Nr. </t>
  </si>
  <si>
    <t>Omschrijving</t>
  </si>
  <si>
    <t>Schneider 505M Tops Balpen - Blauw | Per stuk</t>
  </si>
  <si>
    <t>Bic Cristal Balpen - Blauw | Per stuk</t>
  </si>
  <si>
    <t>Plakstift middel - 20g | Per stuk</t>
  </si>
  <si>
    <t>Liniaal plastic - Transparant | 30cm | Per stuk</t>
  </si>
  <si>
    <t>Engelskarton - Wit | 270g | 50x70cm | Per stuk</t>
  </si>
  <si>
    <t>Schrijfpotloden HB - Zeskant | Ø8mm | Set à 12</t>
  </si>
  <si>
    <t>Balpen - Blauw | Per stuk</t>
  </si>
  <si>
    <t>Alleslijm - Transparant | 100ml | Oplosmiddelhoudend|Per stuk</t>
  </si>
  <si>
    <t>Schneider 505M Tops Balpen - Rood | Per stuk</t>
  </si>
  <si>
    <t>Whiteboardstift - Ronde punt | Zwart | 1-3mm | Per stuk</t>
  </si>
  <si>
    <t>Lijmkwastje plastic - 10cm | Per stuk</t>
  </si>
  <si>
    <t>ECO Viltstiften JUMBO - Assorti | 6mm | Set à 12</t>
  </si>
  <si>
    <t>Rollerpen - Zwart/blauw | Per stuk</t>
  </si>
  <si>
    <t>Presentatie ringband 4-rings - Esselte | wit | A4 | D-25mm | Per stuk</t>
  </si>
  <si>
    <t>Puntenslijper aluminium - 1-Gaats | Per stuk</t>
  </si>
  <si>
    <t>Tabbladen 23-rings - 5-delig | Assorti | Kunststof | Per set</t>
  </si>
  <si>
    <t>Bic Cristal Balpen - Groen | Per stuk</t>
  </si>
  <si>
    <t>Engelskarton - Rood | 270g | 50x70cm | Per stuk</t>
  </si>
  <si>
    <t>Balpen - Groen | Per stuk</t>
  </si>
  <si>
    <t>Engelskarton - Zwart | 270g | 50x70cm | Per stuk</t>
  </si>
  <si>
    <t>Engelskarton - Bruin | 270g | 50x70cm | Per stuk</t>
  </si>
  <si>
    <t>Engelskarton - Lichtblauw | 270g | 50x70cm | Per stuk</t>
  </si>
  <si>
    <t>Bruynzeel Viltstiften dun - Classic | Assorti | Set à 10</t>
  </si>
  <si>
    <t>Kleurpotloden - Driekant | Assorti | Ø8mm | Set à 12</t>
  </si>
  <si>
    <t>Dossiermappen - Rood | Folio | Per stuk</t>
  </si>
  <si>
    <t>Kleurpotloden - Zeskant | Assorti | Ø8mm | Blik | Set à 12</t>
  </si>
  <si>
    <t>Knutselschaar Rechtsh. - Stomp/stomp | Blauw | 13cm | Per stuk</t>
  </si>
  <si>
    <t>Engelskarton - Geel | 270g | 50x70cm | Per stuk</t>
  </si>
  <si>
    <t>Engelskarton - Roze | 270g | 50x70cm | Per stuk</t>
  </si>
  <si>
    <t>Engelskarton - Lichtgroen | 270g | 50x70cm | Per stuk</t>
  </si>
  <si>
    <t>Dossiermappen - Blauw | Folio | Per stuk</t>
  </si>
  <si>
    <t>Bruynzeel 405 Schrijfpotloden HB - Zeskant | Ø8mm | Set à 12</t>
  </si>
  <si>
    <t>Schneider 505M Tops Balpen - Groen | Per stuk</t>
  </si>
  <si>
    <t>Schoolgum - Rubber | 30x20x8mm | Set à 40</t>
  </si>
  <si>
    <t>Engelskarton - Paars | 270g | 50x70cm | Per stuk</t>
  </si>
  <si>
    <t>Engelskarton - Oranje | 270g | 50x70cm | Per stuk</t>
  </si>
  <si>
    <t>Engelskarton - Donkerblauw | 270g | 50x70cm | Per stuk</t>
  </si>
  <si>
    <t>Engelskarton - Donkergroen | 270g | 50x70cm | Per stuk</t>
  </si>
  <si>
    <t>Puntenslijper Tonmodel - 2-Gaats | Assorti | Per stuk</t>
  </si>
  <si>
    <t>Pritt Poster Buddies - 35g | Set à 65</t>
  </si>
  <si>
    <t>Prikkarton - 250g | 50x65cm | Per vel</t>
  </si>
  <si>
    <t>Whiteboardstift - Ronde punt | Blauw | 1-3mm | Per stuk</t>
  </si>
  <si>
    <t>Plakboek met spiraal - 24 Vel | 48 Blz | 24x32cm | Per stuk</t>
  </si>
  <si>
    <t>Kleurpotloden - Zeskant | Donkerrood | Ø8mm | Set à 12</t>
  </si>
  <si>
    <t>Ringband interieurs - 23-Rings | Gelinieerd |  100 vel</t>
  </si>
  <si>
    <t>Kleurpotloden - Zeskant | Lichtblauw | Ø8mm | Set à 12</t>
  </si>
  <si>
    <t>Kleurpotloden - Zeskant | Lichtgroen | Ø8mm | Set à 12</t>
  </si>
  <si>
    <t>Presentatie ringband 4-rings - Esselte | wit | A4 | D-40mm | Per stuk</t>
  </si>
  <si>
    <t>Chamotte H3000 Fijne Klei - Wit-witbakkend | 10 kg | Per stuk</t>
  </si>
  <si>
    <t>Whiteboardstift - Ronde punt | Groen | 1-3mm | Per stuk</t>
  </si>
  <si>
    <t>Prikpen plastic - Educo | 14 cm | Per stuk</t>
  </si>
  <si>
    <t>Lamineerhoezen - A4 | 80 micron | Set à 100</t>
  </si>
  <si>
    <t>Dossiermappen - Groen | A4 | Per stuk</t>
  </si>
  <si>
    <t>Balpen - Rood | Per stuk</t>
  </si>
  <si>
    <t>Kleurpotloden - Zeskant | Zalmroze | Ø8mm | Set à 12</t>
  </si>
  <si>
    <t>Kleurpotloden - Zeskant | Roze | Ø8mm | Set à 12</t>
  </si>
  <si>
    <t>Lijmkwastje - 17cm | Per stuk</t>
  </si>
  <si>
    <t>Whiteboardstift - Ronde punt | Rood | 1-3mm | Per stuk</t>
  </si>
  <si>
    <t>Kleurpotloden - Zeskant | Zwart | Ø8mm | Set à 12</t>
  </si>
  <si>
    <t>Kleurpotloden - Zeskant | Paars | Ø8mm | Set à 12</t>
  </si>
  <si>
    <t>Leerkracht agenda basisonderwijs - 2024-2025 | 148x210mm | A5 | Per stuk</t>
  </si>
  <si>
    <t>Bruynzeel Puntenslijper - Tonmodel | Bruynzeel | Per stuk</t>
  </si>
  <si>
    <t>Permanent marker - Ronde punt | Zwart | 1-3mm | Per stuk</t>
  </si>
  <si>
    <t>Dossiermappen - Blauw | A4 | Per stuk</t>
  </si>
  <si>
    <t>Engelskarton - Zwart | 50x70cm | 160g | Per stuk</t>
  </si>
  <si>
    <t>Lyonse penseel nr.10 - Korte steel | 17cm-22cm | Per stuk</t>
  </si>
  <si>
    <t>Penseel Waterverf nr.6 - Per stuk</t>
  </si>
  <si>
    <t>Primo Verfdoos waterverf - 12 Kleuren | Assorti | Per stuk</t>
  </si>
  <si>
    <t>Punaises - Verkoperd | Set à 100</t>
  </si>
  <si>
    <t>Kleurpotloden - Driekant | Assorti | Ø8mm | Blik | Set à 12</t>
  </si>
  <si>
    <t>Kleurpotloden - Zeskant | Grijs | Ø8mm | Set à 12</t>
  </si>
  <si>
    <t>Ronde lege flacon met dop - 100ml | Per stuk</t>
  </si>
  <si>
    <t>Dossiermappen - Rood | A4 | Per stuk</t>
  </si>
  <si>
    <t>Plakkaatverf - Wit | 1000ml | Per stuk</t>
  </si>
  <si>
    <t>Dossiermappen - Oranje | Folio | Per stuk</t>
  </si>
  <si>
    <t>Kleurpotloden - Zeskant | Oranje | Ø8mm | Set à 12</t>
  </si>
  <si>
    <t>Kleurpotloden - Zeskant | Assorti | Ø8mm | Set à 12</t>
  </si>
  <si>
    <t>Kleurpotloden - Zeskant | Donkerblauw | Ø8mm | Set à 12</t>
  </si>
  <si>
    <t>Tabbladen 23-rings - 5-delig | Assorti | Karton | Set à 10</t>
  </si>
  <si>
    <t>Ringband interieurs - 23-Rings | Ruit 10x10mm | 100 vel</t>
  </si>
  <si>
    <t>Balpen - Zwart | Per stuk</t>
  </si>
  <si>
    <t>Kleurpotloden - Zeskant | Donkerbruin | Ø8mm | Set à 12</t>
  </si>
  <si>
    <t>Dossiermappen - Groen | Folio | Per stuk</t>
  </si>
  <si>
    <t>Lamineerhoezen - A4 | 125 micron | Set à 100</t>
  </si>
  <si>
    <t>Schrijfpotloden HB - Driekant | Ø8mm | Set à 72</t>
  </si>
  <si>
    <t>Hobbylijm - Transparant | 100ml | Waterbasis | Per stuk</t>
  </si>
  <si>
    <t>Bic Whiteboard gerecycled - 21x33cm | Per stuk</t>
  </si>
  <si>
    <t>Kleurpotloden - Zeskant | Lichtgeel | Ø8mm | Set à 12</t>
  </si>
  <si>
    <t>Engelskarton - Donkerblauw | 50x70cm | 160g | Per stuk</t>
  </si>
  <si>
    <t>Lyonse penseel nr.18 - Korte steel | 17cm-22cm | Per stuk</t>
  </si>
  <si>
    <t>Lyonse penseel nr.16 - Korte steel | 17cm-22cm | Per stuk</t>
  </si>
  <si>
    <t>Bic Whiteboard - 19x26cm | Per stuk</t>
  </si>
  <si>
    <t>Kleurpotloden - Zeskant | Donkergroen | Ø8mm | Set à 12</t>
  </si>
  <si>
    <t>Puntenslijper aluminium - 2-Gaats | Per stuk</t>
  </si>
  <si>
    <t>Lyonse penseel nr.14 - Korte steel | 17cm-22cm | Per stuk</t>
  </si>
  <si>
    <t>Plakboek met spiraal - 40 Vel | 80 Blz | 24x32cm | Per stuk</t>
  </si>
  <si>
    <t>Pritt Plakstift groot - 43g | Per stuk</t>
  </si>
  <si>
    <t>Pritt Plakstift middel - 22g | Per stuk</t>
  </si>
  <si>
    <t>Plakband 15mm - Transparant | 33mtr | Kleine kern | Set à 10</t>
  </si>
  <si>
    <t>Plakkaatverf - Lichtgeel | 1000ml | Per stuk</t>
  </si>
  <si>
    <t>Regenboogschrift - Blauw | Liniatuur 4x7mm | Set à 25</t>
  </si>
  <si>
    <t>Lyonse penseel nr.12 - Korte steel | 17cm-22cm | Per stuk</t>
  </si>
  <si>
    <t>Kleurpotloden - Zeskant | Wit | Ø8mm | Set à 12</t>
  </si>
  <si>
    <t>Dossiermappen - Geel | Folio | Per stuk</t>
  </si>
  <si>
    <t>Ringband interieurs - 17-Rings | Gelinieerd | 100 vel | Per stuk</t>
  </si>
  <si>
    <t>Paperclips groot - 50mm | Set à 100</t>
  </si>
  <si>
    <t>Soft Plastic Gum - Set à 30</t>
  </si>
  <si>
    <t>Plakkaatverf - Goud | 1000ml | Per stuk</t>
  </si>
  <si>
    <t>Knutselschaar Linksh. - Stomp/stomp | Oranje-geel | 13cm | Per stuk</t>
  </si>
  <si>
    <t>Wasco Waskrijt - Assorti | Set à 6</t>
  </si>
  <si>
    <t>Bordkrijt - Eberhard Faber | Assorti | Pastel | set à 12</t>
  </si>
  <si>
    <t>Showtas 23-rings - Transparant | A4 | 80 micron | Set à 100</t>
  </si>
  <si>
    <t>Wiebelogen - Wit | Ø12mm | Set à 50</t>
  </si>
  <si>
    <t>Vouwbladen vierkant - 16x16cm | 12 Kleuren | Assorti | 60g | 480 Vel</t>
  </si>
  <si>
    <t>Panda Oliepastels - Assorti | Set à 24</t>
  </si>
  <si>
    <t>Chenilledraad 10 kleuren - Assorti | 6mmx100m | Set à 10</t>
  </si>
  <si>
    <t>Lyonse penseel nr.06 - Korte steel | 17cm-22cm | Per stuk</t>
  </si>
  <si>
    <t>Engelskarton - Oranje | 50x70cm | 160g | Per stuk</t>
  </si>
  <si>
    <t>Engelskarton - Geel | 50x70cm | 160g | Per stuk</t>
  </si>
  <si>
    <t>Engelskarton - Wit | 50x70cm | 160g | Per stuk</t>
  </si>
  <si>
    <t>Plakfiguur Bloem - 10 Kleuren | Assorti | Zakje à 400</t>
  </si>
  <si>
    <t>Permanent marker - Ronde punt | Rood | 1-3mm | Per stuk</t>
  </si>
  <si>
    <t>Permanent marker - Ronde punt | Blauw | 1-3mm | Per stuk</t>
  </si>
  <si>
    <t>Schaar RVS Rechtshandig - Kunststof grip | Spits | Zwart | 15cm | Per stuk</t>
  </si>
  <si>
    <t>Scotch Crêpeplakband 24mm - 50 Meter | Per stuk</t>
  </si>
  <si>
    <t>Edding 750 Lakmarker - Ronde punt | Goud | 2-4mm | Per stuk</t>
  </si>
  <si>
    <t>Tesa Junior lijm** - Transparant | 100g | Per stuk</t>
  </si>
  <si>
    <t>Plakkaatverf - Roze | 1000ml | Per stuk</t>
  </si>
  <si>
    <t>Driekant Vulpen - Zwart/blauw | Penpunt F | Per stuk</t>
  </si>
  <si>
    <t>Verfpapier - Wit | 70g | 25x32.5cm | 500 Vel | Per pak</t>
  </si>
  <si>
    <t>Bruynzeel Puntenslijper t.b.v. - 1-Gaats | Driekant potloden/kleurknotsen |Per stuk</t>
  </si>
  <si>
    <t>Plakkaatverf - Donkerbruin | 1000ml | Per stuk</t>
  </si>
  <si>
    <t>Regenboogschrift - Rood | Liniatuur 4x7mm | Set à 25</t>
  </si>
  <si>
    <t>Notitieblok zelfklevend - Geel | 75x75mm | 100 Vel | Set à 12</t>
  </si>
  <si>
    <t>Vouwbladen vierkant - 10x10cm | 12 Kleuren | Assorti | 60g | 480 Vel</t>
  </si>
  <si>
    <t>Plakkaatverf - Donkerblauw | 1000ml | Per stuk</t>
  </si>
  <si>
    <t>Plakkaatverf - Paars | 1000ml | Per stuk</t>
  </si>
  <si>
    <t>Bic Kids Medium Viltstiften - Zwart | 1mm | Set à 24</t>
  </si>
  <si>
    <t>Knutselkarton - Assorti | 29x42cm | 100 Vel</t>
  </si>
  <si>
    <t>Kroonrepen dik - 12 Kleuren | Assorti | 6x70cm | 270g | 250 Vel</t>
  </si>
  <si>
    <t>Lyonse penseel nr.20 - Lange steel | 28cm-35cm | Per stuk</t>
  </si>
  <si>
    <t>Nietjes 24/6 verkoperd - 10 Doosjes à 1000 stuks</t>
  </si>
  <si>
    <t>Vlechtstroken - 2x50cm | 12 Kleuren | Assorti | 120g | 240 Stuks</t>
  </si>
  <si>
    <t>Panda Oliepastels - Assorti | Set à 12</t>
  </si>
  <si>
    <t>STABILO EASYergo vulpotlood - Rechtshandig | 1.4 mm | HB | Limoen/aquanarine</t>
  </si>
  <si>
    <t>ECO Kinderlijm - Transparant | 100ml | Waterbasis | Per stuk</t>
  </si>
  <si>
    <t>Tipp-Ex Correctievloeistof - Wit | 20ml | Per stuk</t>
  </si>
  <si>
    <t>Kleurpotloden - Driekant | Rood | Ø8mm | Set à 12</t>
  </si>
  <si>
    <t>Blu-tack Plakgum - 90g | Per stuk</t>
  </si>
  <si>
    <t>Desq rekenmachine - 142x120x31mm | Zwart | Per stuk</t>
  </si>
  <si>
    <t>Tekenpapier - Zwart | 120g | 50x70cm | Per stuk</t>
  </si>
  <si>
    <t>Engelskarton - Blauw | 50x70cm | 160g | Per stuk</t>
  </si>
  <si>
    <t>Engelskarton - Paars | 50x70cm | 160g | Per stuk</t>
  </si>
  <si>
    <t>Engelskarton - Roze | 50x70cm | 160g | Per stuk</t>
  </si>
  <si>
    <t>Engelskarton - Groen | 50x70cm | 160g | Per stuk</t>
  </si>
  <si>
    <t>Engelskarton - Rood | 50x70cm | 160g | Per stuk</t>
  </si>
  <si>
    <t>Tabbladen 23-rings - 10-delig | Assorti | Kunststof | Per set</t>
  </si>
  <si>
    <t>Plakband 50mm - Transparant | 66 Meter | Per stuk</t>
  </si>
  <si>
    <t>Plakkaatverf - Oranje | 1000ml | Per stuk</t>
  </si>
  <si>
    <t>Whiteboardstift - Ronde punt | Assorti | 1-3mm | Set à 4</t>
  </si>
  <si>
    <t>Prikvilt - 20x15cm | Per stuk</t>
  </si>
  <si>
    <t>Bruynzeel Kleurpotloden - Driekant | Assorti |  Ø7mm | Set à 12</t>
  </si>
  <si>
    <t>Plakkaatverf - Zwart | 1000ml | Per stuk</t>
  </si>
  <si>
    <t>Liniaal beukenhout - Met metaalinleg | Ongelakt | 30cm | Per stuk</t>
  </si>
  <si>
    <t>Lyonse penseel nr.08 - Korte steel | 17cm-22cm | Per stuk</t>
  </si>
  <si>
    <t>Plakkaatverf - Donkergroen | 1000ml | Per stuk</t>
  </si>
  <si>
    <t>Kleurpotloden - Zeskant | Donkergeel | Ø8mm | Set à 12</t>
  </si>
  <si>
    <t>Kleurpotloden - Zeskant | Lichtrood | Ø8mm | Set à 12</t>
  </si>
  <si>
    <t>Wasco Waskrijt - Assorti | Set à 12</t>
  </si>
  <si>
    <t>Dymo LetraTAG lettertape - Witte tape | Zwarte opdruk | Plastic | 12mmx4m</t>
  </si>
  <si>
    <t>IJscostokjes plat - Naturel | 10x110mm | Set à 1000</t>
  </si>
  <si>
    <t>Potje leeg met deksel - 50ml | Plastic | Per stuk</t>
  </si>
  <si>
    <t>Snelhechtmap - Rood | A4 | Set à 25</t>
  </si>
  <si>
    <t>Kladblok - Klein | Ongelinieerd | 15x19,8cm | Per stuk</t>
  </si>
  <si>
    <t>Edding 3000 Permanent marker - Ronde punt | Zwart | 1,5-3mm | Per stuk</t>
  </si>
  <si>
    <t>Bic Whiteboardstift dun - Ronde punt | Blauw | 1,2mm | Per stuk</t>
  </si>
  <si>
    <t>Bic Whiteboardstift dun - Ronde punt | Zwart | 1,2mm | Per stuk</t>
  </si>
  <si>
    <t>Pilot Fineliner - Zwart | 0,4mm | Per stuk</t>
  </si>
  <si>
    <t>Schneider Fineliner hervulbaar - 911 | Blauw | 0,4mm | Per stuk</t>
  </si>
  <si>
    <t>Onderlegplaat hardboard - Watervast |300x400x3,2mm| Per stuk</t>
  </si>
  <si>
    <t>Tekenpapier wit - 120g | 25x32,5cm | 500 Vel | Per pak</t>
  </si>
  <si>
    <t>Naam inschrijver:</t>
  </si>
  <si>
    <t>Plakstift groot - 40g | Per stuk</t>
  </si>
  <si>
    <t>ECO Viltstiften dun - Assorti | 2,6mm | Set à 12</t>
  </si>
  <si>
    <t>Plakkaatverf - Lichtgroen | 1000ml | Per stuk</t>
  </si>
  <si>
    <t>Plakkaatverf - Lichtblauw | 1000ml | Per stuk</t>
  </si>
  <si>
    <t>Magneetband zelfklevend - 20mm x 0.6mm x 10m | Per stuk</t>
  </si>
  <si>
    <t>Schooletui linnen - Groen | 12x25cm | Per stuk</t>
  </si>
  <si>
    <t>Tabbladen 23-rings - 10-delig | Assorti | Karton | Per set</t>
  </si>
  <si>
    <t>Schaar RVS Rechtshandig - Kunststof grip | Spits | Zwart | 13cm | Per stuk</t>
  </si>
  <si>
    <t>Edding 250 Whiteboardstift - Ronde punt | Assorti | 1,5-3mm | Set à 4</t>
  </si>
  <si>
    <t>Kleurpotloden - Zeskant | Lichtbruin | Ø8mm | Set à 12</t>
  </si>
  <si>
    <t>Schneider Markeerstift - Assorti | 2-4,5mm | Set à 4</t>
  </si>
  <si>
    <t>Plakkaatverf - Lichtrood | 1000ml | Per stuk</t>
  </si>
  <si>
    <t>Schneider 967 Fineliner - Zwart | 0,4mm | Set à 10</t>
  </si>
  <si>
    <t>Lyonse penseel nr.12 - Lange steel | 28cm-35cm | Per stuk</t>
  </si>
  <si>
    <t>Prikpen plastic - 7cm | Per stuk</t>
  </si>
  <si>
    <t>Bruynzeel Viltstiften driekant - Assorti | Set à 10</t>
  </si>
  <si>
    <t>Scotch Invisible Plakband 19mm - Transparant | 33mtr | Kleine kern | Per stuk</t>
  </si>
  <si>
    <t>Potje leeg met deksel - 50ml | Glas | Per stuk</t>
  </si>
  <si>
    <t>Materiaalblokje - Ronde uitsparing | 50mm | Per stuk</t>
  </si>
  <si>
    <t>Inschrijfprijs</t>
  </si>
  <si>
    <r>
      <t xml:space="preserve">Bruto prijs per stuk inclusief btw
</t>
    </r>
    <r>
      <rPr>
        <i/>
        <sz val="8"/>
        <color theme="1"/>
        <rFont val="Calibri"/>
        <family val="2"/>
        <scheme val="minor"/>
      </rPr>
      <t>alleen invullen indien van toepassing*</t>
    </r>
  </si>
  <si>
    <t>*Kolom G dient alleen ingevuld te worden indien inschrijver een product aanbiedt dat in gebruik gelijkwaardig is als het gevraagde, maar verschilt in afmetingen, aantallen of inhoud. Inschrijver vult in deze kolom de oorspronkelijke prijs van het product in (dat dus afwijkt van het gevraagde product) en in kolom H vult inschrijver de omgerekende prijs in.</t>
  </si>
  <si>
    <t>Kortingspercentage op door uitgever gepubliceerde adviesprijs, minimaal 5%, maximaal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</si>
</sst>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b/>
      <i/>
      <sz val="11"/>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3" fillId="0" borderId="0" xfId="0" applyFont="1"/>
    <xf numFmtId="0" fontId="4" fillId="0" borderId="0" xfId="0" applyFont="1"/>
    <xf numFmtId="0" fontId="5" fillId="0" borderId="0" xfId="0" applyFont="1"/>
    <xf numFmtId="0" fontId="2" fillId="0" borderId="1" xfId="0" applyFont="1" applyBorder="1"/>
    <xf numFmtId="0" fontId="0" fillId="2" borderId="1" xfId="0" applyFill="1" applyBorder="1" applyAlignment="1" applyProtection="1">
      <alignment horizontal="left" vertical="top"/>
      <protection locked="0"/>
    </xf>
    <xf numFmtId="10" fontId="0" fillId="2" borderId="1" xfId="0" applyNumberFormat="1" applyFill="1" applyBorder="1" applyAlignment="1" applyProtection="1">
      <alignment horizontal="left" vertical="top"/>
      <protection locked="0"/>
    </xf>
    <xf numFmtId="44" fontId="0" fillId="2" borderId="1" xfId="0" applyNumberFormat="1" applyFill="1" applyBorder="1" applyAlignment="1" applyProtection="1">
      <alignment horizontal="left" vertical="top"/>
      <protection locked="0"/>
    </xf>
    <xf numFmtId="44" fontId="0" fillId="0" borderId="0" xfId="1" applyFont="1" applyProtection="1"/>
    <xf numFmtId="44" fontId="2" fillId="0" borderId="1" xfId="1" applyFont="1" applyBorder="1" applyProtection="1"/>
    <xf numFmtId="0" fontId="0" fillId="0" borderId="1" xfId="0" applyBorder="1" applyAlignment="1">
      <alignment horizontal="left" vertical="top"/>
    </xf>
    <xf numFmtId="0" fontId="0" fillId="0" borderId="0" xfId="0" applyAlignment="1">
      <alignment horizontal="left" vertical="top" wrapText="1"/>
    </xf>
    <xf numFmtId="0" fontId="0" fillId="0" borderId="2"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wrapText="1"/>
    </xf>
    <xf numFmtId="14" fontId="5" fillId="0" borderId="0" xfId="0" applyNumberFormat="1" applyFont="1" applyAlignment="1">
      <alignment horizontal="left"/>
    </xf>
    <xf numFmtId="0" fontId="2" fillId="0" borderId="0" xfId="0" applyFont="1" applyAlignment="1">
      <alignment horizontal="left"/>
    </xf>
    <xf numFmtId="0" fontId="0" fillId="0" borderId="0" xfId="0" applyAlignment="1">
      <alignment horizontal="left"/>
    </xf>
    <xf numFmtId="10" fontId="0" fillId="0" borderId="1" xfId="0" applyNumberFormat="1" applyBorder="1"/>
    <xf numFmtId="0" fontId="2" fillId="0" borderId="1" xfId="0" applyFont="1" applyBorder="1" applyAlignment="1">
      <alignment horizontal="left"/>
    </xf>
    <xf numFmtId="0" fontId="2" fillId="0" borderId="1" xfId="0" applyFont="1" applyBorder="1" applyAlignment="1">
      <alignment wrapText="1"/>
    </xf>
    <xf numFmtId="0" fontId="0" fillId="0" borderId="1" xfId="0" applyBorder="1" applyAlignment="1">
      <alignment horizontal="left"/>
    </xf>
    <xf numFmtId="3" fontId="0" fillId="0" borderId="1" xfId="0" applyNumberFormat="1" applyBorder="1"/>
    <xf numFmtId="164" fontId="0" fillId="0" borderId="1" xfId="0" applyNumberFormat="1" applyBorder="1" applyAlignment="1">
      <alignment horizontal="left" vertical="top"/>
    </xf>
    <xf numFmtId="0" fontId="2" fillId="0" borderId="0" xfId="0" applyFont="1"/>
    <xf numFmtId="164" fontId="0" fillId="3" borderId="0" xfId="0" applyNumberFormat="1" applyFill="1" applyAlignment="1">
      <alignment horizontal="left" vertical="top"/>
    </xf>
    <xf numFmtId="10" fontId="0" fillId="0" borderId="0" xfId="0" applyNumberFormat="1"/>
    <xf numFmtId="0" fontId="2" fillId="2" borderId="1" xfId="0" applyFont="1" applyFill="1" applyBorder="1" applyAlignment="1" applyProtection="1">
      <alignment horizontal="left"/>
      <protection locked="0"/>
    </xf>
    <xf numFmtId="164" fontId="0" fillId="3" borderId="1" xfId="0" applyNumberFormat="1" applyFill="1" applyBorder="1"/>
    <xf numFmtId="10" fontId="0" fillId="2" borderId="1" xfId="1" applyNumberFormat="1" applyFont="1" applyFill="1" applyBorder="1" applyAlignment="1" applyProtection="1">
      <alignment horizontal="left" vertical="top"/>
      <protection locked="0"/>
    </xf>
    <xf numFmtId="10" fontId="0" fillId="2" borderId="3" xfId="1" applyNumberFormat="1" applyFont="1" applyFill="1" applyBorder="1" applyAlignment="1" applyProtection="1">
      <alignment horizontal="left" vertical="top"/>
      <protection locked="0"/>
    </xf>
    <xf numFmtId="10" fontId="0" fillId="2" borderId="1" xfId="1" applyNumberFormat="1" applyFont="1" applyFill="1" applyBorder="1" applyProtection="1">
      <protection locked="0"/>
    </xf>
    <xf numFmtId="0" fontId="0" fillId="2" borderId="0" xfId="0" applyFill="1" applyProtection="1">
      <protection locked="0"/>
    </xf>
    <xf numFmtId="14" fontId="5" fillId="0" borderId="0" xfId="0" applyNumberFormat="1" applyFont="1" applyAlignment="1">
      <alignment horizontal="left"/>
    </xf>
    <xf numFmtId="0" fontId="3" fillId="0" borderId="0" xfId="0" applyFont="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tabSelected="1" zoomScaleNormal="100" workbookViewId="0">
      <selection activeCell="E11" sqref="E11"/>
    </sheetView>
  </sheetViews>
  <sheetFormatPr defaultRowHeight="14.4" x14ac:dyDescent="0.3"/>
  <cols>
    <col min="1" max="1" width="35.6640625" customWidth="1"/>
    <col min="2" max="2" width="27.5546875" customWidth="1"/>
    <col min="3" max="3" width="27.44140625" style="8" bestFit="1" customWidth="1"/>
    <col min="4" max="4" width="17.5546875" style="8" customWidth="1"/>
  </cols>
  <sheetData>
    <row r="1" spans="1:3" x14ac:dyDescent="0.3">
      <c r="A1" s="2" t="s">
        <v>23</v>
      </c>
    </row>
    <row r="2" spans="1:3" x14ac:dyDescent="0.3">
      <c r="A2" s="3" t="s">
        <v>3</v>
      </c>
    </row>
    <row r="3" spans="1:3" x14ac:dyDescent="0.3">
      <c r="A3" t="s">
        <v>0</v>
      </c>
    </row>
    <row r="4" spans="1:3" x14ac:dyDescent="0.3">
      <c r="A4" s="15">
        <v>45551</v>
      </c>
    </row>
    <row r="6" spans="1:3" x14ac:dyDescent="0.3">
      <c r="A6" t="s">
        <v>2</v>
      </c>
      <c r="B6" s="32"/>
    </row>
    <row r="8" spans="1:3" x14ac:dyDescent="0.3">
      <c r="A8" s="1" t="s">
        <v>16</v>
      </c>
    </row>
    <row r="9" spans="1:3" x14ac:dyDescent="0.3">
      <c r="A9" s="1" t="s">
        <v>17</v>
      </c>
    </row>
    <row r="10" spans="1:3" x14ac:dyDescent="0.3">
      <c r="A10" s="1" t="s">
        <v>12</v>
      </c>
    </row>
    <row r="12" spans="1:3" x14ac:dyDescent="0.3">
      <c r="A12" s="1" t="s">
        <v>4</v>
      </c>
    </row>
    <row r="14" spans="1:3" x14ac:dyDescent="0.3">
      <c r="A14" s="4" t="s">
        <v>5</v>
      </c>
      <c r="B14" s="4" t="s">
        <v>6</v>
      </c>
      <c r="C14" s="9" t="s">
        <v>7</v>
      </c>
    </row>
    <row r="15" spans="1:3" ht="57.6" x14ac:dyDescent="0.3">
      <c r="A15" s="10" t="s">
        <v>24</v>
      </c>
      <c r="B15" s="11" t="s">
        <v>13</v>
      </c>
      <c r="C15" s="29"/>
    </row>
    <row r="16" spans="1:3" ht="57.6" x14ac:dyDescent="0.3">
      <c r="A16" s="12" t="s">
        <v>25</v>
      </c>
      <c r="B16" s="13" t="s">
        <v>232</v>
      </c>
      <c r="C16" s="30"/>
    </row>
    <row r="17" spans="1:3" ht="57.6" x14ac:dyDescent="0.3">
      <c r="A17" s="10" t="s">
        <v>20</v>
      </c>
      <c r="B17" s="14" t="s">
        <v>22</v>
      </c>
      <c r="C17" s="31"/>
    </row>
  </sheetData>
  <sheetProtection algorithmName="SHA-512" hashValue="SgRuoXWPCoqYyq3aGmga+vNsFnFV90MaIHV9Joa7i7fe11Z3dRYYlp3zTdokXsw5w+CLD6Up0A79ZQS2YXer/Q==" saltValue="CG2yG6v7HuyycE9BGsTEvw==" spinCount="100000" sheet="1" objects="1" scenarios="1"/>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A0BB4-2E0F-41DB-B4B8-693BB3B1B005}">
  <dimension ref="A1:K213"/>
  <sheetViews>
    <sheetView topLeftCell="A9" zoomScaleNormal="100" workbookViewId="0">
      <selection activeCell="A5" sqref="A5"/>
    </sheetView>
  </sheetViews>
  <sheetFormatPr defaultRowHeight="14.4" x14ac:dyDescent="0.3"/>
  <cols>
    <col min="1" max="1" width="6.6640625" style="16" customWidth="1"/>
    <col min="2" max="2" width="14.6640625" style="16" customWidth="1"/>
    <col min="3" max="3" width="77.44140625" style="16" bestFit="1" customWidth="1"/>
    <col min="4" max="4" width="9.109375" style="17"/>
    <col min="5" max="5" width="59.6640625" customWidth="1"/>
    <col min="6" max="6" width="26.44140625" customWidth="1"/>
    <col min="7" max="7" width="28" customWidth="1"/>
    <col min="8" max="8" width="32.6640625" customWidth="1"/>
    <col min="9" max="9" width="21.44140625" customWidth="1"/>
    <col min="10" max="10" width="19.33203125" customWidth="1"/>
    <col min="11" max="11" width="21.33203125" customWidth="1"/>
  </cols>
  <sheetData>
    <row r="1" spans="1:11" x14ac:dyDescent="0.3">
      <c r="A1" s="2" t="s">
        <v>23</v>
      </c>
    </row>
    <row r="2" spans="1:11" x14ac:dyDescent="0.3">
      <c r="A2" s="3" t="s">
        <v>3</v>
      </c>
    </row>
    <row r="3" spans="1:11" x14ac:dyDescent="0.3">
      <c r="A3" t="s">
        <v>0</v>
      </c>
    </row>
    <row r="4" spans="1:11" x14ac:dyDescent="0.3">
      <c r="A4" s="33">
        <v>45551</v>
      </c>
      <c r="B4" s="33"/>
    </row>
    <row r="5" spans="1:11" x14ac:dyDescent="0.3">
      <c r="A5"/>
      <c r="E5" s="4" t="s">
        <v>21</v>
      </c>
      <c r="F5" s="18" t="e">
        <f>AVERAGE(I12:I211)</f>
        <v>#DIV/0!</v>
      </c>
      <c r="G5" s="26"/>
    </row>
    <row r="6" spans="1:11" x14ac:dyDescent="0.3">
      <c r="A6" s="16" t="s">
        <v>209</v>
      </c>
      <c r="B6"/>
      <c r="C6" s="27"/>
      <c r="E6" s="4" t="s">
        <v>229</v>
      </c>
      <c r="F6" s="28">
        <f>K213</f>
        <v>0</v>
      </c>
    </row>
    <row r="7" spans="1:11" x14ac:dyDescent="0.3">
      <c r="A7"/>
      <c r="E7" s="24"/>
      <c r="F7" s="26"/>
      <c r="G7" s="26"/>
    </row>
    <row r="8" spans="1:11" x14ac:dyDescent="0.3">
      <c r="A8" s="1" t="s">
        <v>10</v>
      </c>
    </row>
    <row r="9" spans="1:11" ht="63.6" customHeight="1" x14ac:dyDescent="0.3">
      <c r="A9" s="34" t="s">
        <v>231</v>
      </c>
      <c r="B9" s="34"/>
      <c r="C9" s="34"/>
    </row>
    <row r="11" spans="1:11" ht="40.200000000000003" x14ac:dyDescent="0.3">
      <c r="A11" s="19" t="s">
        <v>26</v>
      </c>
      <c r="B11" s="19" t="s">
        <v>8</v>
      </c>
      <c r="C11" s="19" t="s">
        <v>27</v>
      </c>
      <c r="D11" s="19" t="s">
        <v>9</v>
      </c>
      <c r="E11" s="4" t="s">
        <v>14</v>
      </c>
      <c r="F11" s="4" t="s">
        <v>8</v>
      </c>
      <c r="G11" s="20" t="s">
        <v>230</v>
      </c>
      <c r="H11" s="20" t="s">
        <v>19</v>
      </c>
      <c r="I11" s="4" t="s">
        <v>18</v>
      </c>
      <c r="J11" s="20" t="s">
        <v>15</v>
      </c>
      <c r="K11" s="4" t="s">
        <v>1</v>
      </c>
    </row>
    <row r="12" spans="1:11" x14ac:dyDescent="0.3">
      <c r="A12" s="19">
        <v>1</v>
      </c>
      <c r="B12" s="21">
        <v>5306740</v>
      </c>
      <c r="C12" s="21" t="s">
        <v>210</v>
      </c>
      <c r="D12" s="22">
        <v>1086</v>
      </c>
      <c r="E12" s="5"/>
      <c r="F12" s="5"/>
      <c r="G12" s="5"/>
      <c r="H12" s="7"/>
      <c r="I12" s="6"/>
      <c r="J12" s="23">
        <f t="shared" ref="J12:J43" si="0">H12-(H12*I12)</f>
        <v>0</v>
      </c>
      <c r="K12" s="23">
        <f t="shared" ref="K12:K43" si="1">D12*J12</f>
        <v>0</v>
      </c>
    </row>
    <row r="13" spans="1:11" x14ac:dyDescent="0.3">
      <c r="A13" s="19">
        <v>2</v>
      </c>
      <c r="B13" s="21">
        <v>4125410</v>
      </c>
      <c r="C13" s="21" t="s">
        <v>211</v>
      </c>
      <c r="D13" s="22">
        <v>831</v>
      </c>
      <c r="E13" s="5"/>
      <c r="F13" s="5"/>
      <c r="G13" s="5"/>
      <c r="H13" s="7"/>
      <c r="I13" s="6"/>
      <c r="J13" s="23">
        <f t="shared" si="0"/>
        <v>0</v>
      </c>
      <c r="K13" s="23">
        <f t="shared" si="1"/>
        <v>0</v>
      </c>
    </row>
    <row r="14" spans="1:11" x14ac:dyDescent="0.3">
      <c r="A14" s="19">
        <v>3</v>
      </c>
      <c r="B14" s="21">
        <v>4003060</v>
      </c>
      <c r="C14" s="21" t="s">
        <v>28</v>
      </c>
      <c r="D14" s="22">
        <v>745</v>
      </c>
      <c r="E14" s="5"/>
      <c r="F14" s="5"/>
      <c r="G14" s="5"/>
      <c r="H14" s="7"/>
      <c r="I14" s="6"/>
      <c r="J14" s="23">
        <f t="shared" si="0"/>
        <v>0</v>
      </c>
      <c r="K14" s="23">
        <f t="shared" si="1"/>
        <v>0</v>
      </c>
    </row>
    <row r="15" spans="1:11" x14ac:dyDescent="0.3">
      <c r="A15" s="19">
        <v>4</v>
      </c>
      <c r="B15" s="21">
        <v>4015260</v>
      </c>
      <c r="C15" s="21" t="s">
        <v>29</v>
      </c>
      <c r="D15" s="22">
        <v>593</v>
      </c>
      <c r="E15" s="5"/>
      <c r="F15" s="5"/>
      <c r="G15" s="5"/>
      <c r="H15" s="7"/>
      <c r="I15" s="6"/>
      <c r="J15" s="23">
        <f t="shared" si="0"/>
        <v>0</v>
      </c>
      <c r="K15" s="23">
        <f t="shared" si="1"/>
        <v>0</v>
      </c>
    </row>
    <row r="16" spans="1:11" x14ac:dyDescent="0.3">
      <c r="A16" s="19">
        <v>5</v>
      </c>
      <c r="B16" s="21">
        <v>5306720</v>
      </c>
      <c r="C16" s="21" t="s">
        <v>30</v>
      </c>
      <c r="D16" s="22">
        <v>581</v>
      </c>
      <c r="E16" s="5"/>
      <c r="F16" s="5"/>
      <c r="G16" s="5"/>
      <c r="H16" s="7"/>
      <c r="I16" s="6"/>
      <c r="J16" s="23">
        <f t="shared" si="0"/>
        <v>0</v>
      </c>
      <c r="K16" s="23">
        <f t="shared" si="1"/>
        <v>0</v>
      </c>
    </row>
    <row r="17" spans="1:11" x14ac:dyDescent="0.3">
      <c r="A17" s="19">
        <v>6</v>
      </c>
      <c r="B17" s="21">
        <v>6005200</v>
      </c>
      <c r="C17" s="21" t="s">
        <v>201</v>
      </c>
      <c r="D17" s="22">
        <v>501</v>
      </c>
      <c r="E17" s="5"/>
      <c r="F17" s="5"/>
      <c r="G17" s="5"/>
      <c r="H17" s="7"/>
      <c r="I17" s="6"/>
      <c r="J17" s="23">
        <f t="shared" si="0"/>
        <v>0</v>
      </c>
      <c r="K17" s="23">
        <f t="shared" si="1"/>
        <v>0</v>
      </c>
    </row>
    <row r="18" spans="1:11" x14ac:dyDescent="0.3">
      <c r="A18" s="19">
        <v>7</v>
      </c>
      <c r="B18" s="21">
        <v>4320600</v>
      </c>
      <c r="C18" s="21" t="s">
        <v>31</v>
      </c>
      <c r="D18" s="22">
        <v>433</v>
      </c>
      <c r="E18" s="5"/>
      <c r="F18" s="5"/>
      <c r="G18" s="5"/>
      <c r="H18" s="7"/>
      <c r="I18" s="6"/>
      <c r="J18" s="23">
        <f t="shared" si="0"/>
        <v>0</v>
      </c>
      <c r="K18" s="23">
        <f t="shared" si="1"/>
        <v>0</v>
      </c>
    </row>
    <row r="19" spans="1:11" x14ac:dyDescent="0.3">
      <c r="A19" s="19">
        <v>8</v>
      </c>
      <c r="B19" s="21">
        <v>5903202</v>
      </c>
      <c r="C19" s="21" t="s">
        <v>32</v>
      </c>
      <c r="D19" s="22">
        <v>380</v>
      </c>
      <c r="E19" s="5"/>
      <c r="F19" s="5"/>
      <c r="G19" s="5"/>
      <c r="H19" s="7"/>
      <c r="I19" s="6"/>
      <c r="J19" s="23">
        <f t="shared" si="0"/>
        <v>0</v>
      </c>
      <c r="K19" s="23">
        <f t="shared" si="1"/>
        <v>0</v>
      </c>
    </row>
    <row r="20" spans="1:11" x14ac:dyDescent="0.3">
      <c r="A20" s="19">
        <v>9</v>
      </c>
      <c r="B20" s="21">
        <v>4201400</v>
      </c>
      <c r="C20" s="21" t="s">
        <v>33</v>
      </c>
      <c r="D20" s="22">
        <v>365</v>
      </c>
      <c r="E20" s="5"/>
      <c r="F20" s="5"/>
      <c r="G20" s="5"/>
      <c r="H20" s="7"/>
      <c r="I20" s="6"/>
      <c r="J20" s="23">
        <f t="shared" si="0"/>
        <v>0</v>
      </c>
      <c r="K20" s="23">
        <f t="shared" si="1"/>
        <v>0</v>
      </c>
    </row>
    <row r="21" spans="1:11" x14ac:dyDescent="0.3">
      <c r="A21" s="19">
        <v>10</v>
      </c>
      <c r="B21" s="21">
        <v>4002060</v>
      </c>
      <c r="C21" s="21" t="s">
        <v>34</v>
      </c>
      <c r="D21" s="22">
        <v>308</v>
      </c>
      <c r="E21" s="5"/>
      <c r="F21" s="5"/>
      <c r="G21" s="5"/>
      <c r="H21" s="7"/>
      <c r="I21" s="6"/>
      <c r="J21" s="23">
        <f t="shared" si="0"/>
        <v>0</v>
      </c>
      <c r="K21" s="23">
        <f t="shared" si="1"/>
        <v>0</v>
      </c>
    </row>
    <row r="22" spans="1:11" x14ac:dyDescent="0.3">
      <c r="A22" s="19">
        <v>11</v>
      </c>
      <c r="B22" s="21">
        <v>5300201</v>
      </c>
      <c r="C22" s="21" t="s">
        <v>35</v>
      </c>
      <c r="D22" s="22">
        <v>285</v>
      </c>
      <c r="E22" s="5"/>
      <c r="F22" s="5"/>
      <c r="G22" s="5"/>
      <c r="H22" s="7"/>
      <c r="I22" s="6"/>
      <c r="J22" s="23">
        <f t="shared" si="0"/>
        <v>0</v>
      </c>
      <c r="K22" s="23">
        <f t="shared" si="1"/>
        <v>0</v>
      </c>
    </row>
    <row r="23" spans="1:11" x14ac:dyDescent="0.3">
      <c r="A23" s="19">
        <v>12</v>
      </c>
      <c r="B23" s="21">
        <v>4003032</v>
      </c>
      <c r="C23" s="21" t="s">
        <v>36</v>
      </c>
      <c r="D23" s="22">
        <v>275</v>
      </c>
      <c r="E23" s="5"/>
      <c r="F23" s="5"/>
      <c r="G23" s="5"/>
      <c r="H23" s="7"/>
      <c r="I23" s="6"/>
      <c r="J23" s="23">
        <f t="shared" si="0"/>
        <v>0</v>
      </c>
      <c r="K23" s="23">
        <f t="shared" si="1"/>
        <v>0</v>
      </c>
    </row>
    <row r="24" spans="1:11" x14ac:dyDescent="0.3">
      <c r="A24" s="19">
        <v>13</v>
      </c>
      <c r="B24" s="21">
        <v>4146599</v>
      </c>
      <c r="C24" s="21" t="s">
        <v>37</v>
      </c>
      <c r="D24" s="22">
        <v>269</v>
      </c>
      <c r="E24" s="5"/>
      <c r="F24" s="5"/>
      <c r="G24" s="5"/>
      <c r="H24" s="7"/>
      <c r="I24" s="6"/>
      <c r="J24" s="23">
        <f t="shared" si="0"/>
        <v>0</v>
      </c>
      <c r="K24" s="23">
        <f t="shared" si="1"/>
        <v>0</v>
      </c>
    </row>
    <row r="25" spans="1:11" x14ac:dyDescent="0.3">
      <c r="A25" s="19">
        <v>14</v>
      </c>
      <c r="B25" s="21">
        <v>5319400</v>
      </c>
      <c r="C25" s="21" t="s">
        <v>38</v>
      </c>
      <c r="D25" s="22">
        <v>227</v>
      </c>
      <c r="E25" s="5"/>
      <c r="F25" s="5"/>
      <c r="G25" s="5"/>
      <c r="H25" s="7"/>
      <c r="I25" s="6"/>
      <c r="J25" s="23">
        <f t="shared" si="0"/>
        <v>0</v>
      </c>
      <c r="K25" s="23">
        <f t="shared" si="1"/>
        <v>0</v>
      </c>
    </row>
    <row r="26" spans="1:11" x14ac:dyDescent="0.3">
      <c r="A26" s="19">
        <v>15</v>
      </c>
      <c r="B26" s="21">
        <v>4125420</v>
      </c>
      <c r="C26" s="21" t="s">
        <v>39</v>
      </c>
      <c r="D26" s="22">
        <v>224</v>
      </c>
      <c r="E26" s="5"/>
      <c r="F26" s="5"/>
      <c r="G26" s="5"/>
      <c r="H26" s="7"/>
      <c r="I26" s="6"/>
      <c r="J26" s="23">
        <f t="shared" si="0"/>
        <v>0</v>
      </c>
      <c r="K26" s="23">
        <f t="shared" si="1"/>
        <v>0</v>
      </c>
    </row>
    <row r="27" spans="1:11" x14ac:dyDescent="0.3">
      <c r="A27" s="19">
        <v>16</v>
      </c>
      <c r="B27" s="21">
        <v>4030560</v>
      </c>
      <c r="C27" s="21" t="s">
        <v>40</v>
      </c>
      <c r="D27" s="22">
        <v>203</v>
      </c>
      <c r="E27" s="5"/>
      <c r="F27" s="5"/>
      <c r="G27" s="5"/>
      <c r="H27" s="7"/>
      <c r="I27" s="6"/>
      <c r="J27" s="23">
        <f t="shared" si="0"/>
        <v>0</v>
      </c>
      <c r="K27" s="23">
        <f t="shared" si="1"/>
        <v>0</v>
      </c>
    </row>
    <row r="28" spans="1:11" x14ac:dyDescent="0.3">
      <c r="A28" s="19">
        <v>17</v>
      </c>
      <c r="B28" s="21">
        <v>5010500</v>
      </c>
      <c r="C28" s="21" t="s">
        <v>41</v>
      </c>
      <c r="D28" s="22">
        <v>190</v>
      </c>
      <c r="E28" s="5"/>
      <c r="F28" s="5"/>
      <c r="G28" s="5"/>
      <c r="H28" s="7"/>
      <c r="I28" s="6"/>
      <c r="J28" s="23">
        <f t="shared" si="0"/>
        <v>0</v>
      </c>
      <c r="K28" s="23">
        <f t="shared" si="1"/>
        <v>0</v>
      </c>
    </row>
    <row r="29" spans="1:11" x14ac:dyDescent="0.3">
      <c r="A29" s="19">
        <v>18</v>
      </c>
      <c r="B29" s="21">
        <v>4329000</v>
      </c>
      <c r="C29" s="21" t="s">
        <v>42</v>
      </c>
      <c r="D29" s="22">
        <v>182</v>
      </c>
      <c r="E29" s="5"/>
      <c r="F29" s="5"/>
      <c r="G29" s="5"/>
      <c r="H29" s="7"/>
      <c r="I29" s="6"/>
      <c r="J29" s="23">
        <f t="shared" si="0"/>
        <v>0</v>
      </c>
      <c r="K29" s="23">
        <f t="shared" si="1"/>
        <v>0</v>
      </c>
    </row>
    <row r="30" spans="1:11" x14ac:dyDescent="0.3">
      <c r="A30" s="19">
        <v>19</v>
      </c>
      <c r="B30" s="21">
        <v>5013400</v>
      </c>
      <c r="C30" s="21" t="s">
        <v>43</v>
      </c>
      <c r="D30" s="22">
        <v>175</v>
      </c>
      <c r="E30" s="5"/>
      <c r="F30" s="5"/>
      <c r="G30" s="5"/>
      <c r="H30" s="7"/>
      <c r="I30" s="6"/>
      <c r="J30" s="23">
        <f t="shared" si="0"/>
        <v>0</v>
      </c>
      <c r="K30" s="23">
        <f t="shared" si="1"/>
        <v>0</v>
      </c>
    </row>
    <row r="31" spans="1:11" x14ac:dyDescent="0.3">
      <c r="A31" s="19">
        <v>20</v>
      </c>
      <c r="B31" s="21">
        <v>4015273</v>
      </c>
      <c r="C31" s="21" t="s">
        <v>44</v>
      </c>
      <c r="D31" s="22">
        <v>173</v>
      </c>
      <c r="E31" s="5"/>
      <c r="F31" s="5"/>
      <c r="G31" s="5"/>
      <c r="H31" s="7"/>
      <c r="I31" s="6"/>
      <c r="J31" s="23">
        <f t="shared" si="0"/>
        <v>0</v>
      </c>
      <c r="K31" s="23">
        <f t="shared" si="1"/>
        <v>0</v>
      </c>
    </row>
    <row r="32" spans="1:11" x14ac:dyDescent="0.3">
      <c r="A32" s="19">
        <v>21</v>
      </c>
      <c r="B32" s="21">
        <v>5903232</v>
      </c>
      <c r="C32" s="21" t="s">
        <v>45</v>
      </c>
      <c r="D32" s="22">
        <v>170</v>
      </c>
      <c r="E32" s="5"/>
      <c r="F32" s="5"/>
      <c r="G32" s="5"/>
      <c r="H32" s="7"/>
      <c r="I32" s="6"/>
      <c r="J32" s="23">
        <f t="shared" si="0"/>
        <v>0</v>
      </c>
      <c r="K32" s="23">
        <f t="shared" si="1"/>
        <v>0</v>
      </c>
    </row>
    <row r="33" spans="1:11" x14ac:dyDescent="0.3">
      <c r="A33" s="19">
        <v>22</v>
      </c>
      <c r="B33" s="21">
        <v>4002073</v>
      </c>
      <c r="C33" s="21" t="s">
        <v>46</v>
      </c>
      <c r="D33" s="22">
        <v>166</v>
      </c>
      <c r="E33" s="5"/>
      <c r="F33" s="5"/>
      <c r="G33" s="5"/>
      <c r="H33" s="7"/>
      <c r="I33" s="6"/>
      <c r="J33" s="23">
        <f t="shared" si="0"/>
        <v>0</v>
      </c>
      <c r="K33" s="23">
        <f t="shared" si="1"/>
        <v>0</v>
      </c>
    </row>
    <row r="34" spans="1:11" x14ac:dyDescent="0.3">
      <c r="A34" s="19">
        <v>23</v>
      </c>
      <c r="B34" s="21">
        <v>5903299</v>
      </c>
      <c r="C34" s="21" t="s">
        <v>47</v>
      </c>
      <c r="D34" s="22">
        <v>165</v>
      </c>
      <c r="E34" s="5"/>
      <c r="F34" s="5"/>
      <c r="G34" s="5"/>
      <c r="H34" s="7"/>
      <c r="I34" s="6"/>
      <c r="J34" s="23">
        <f t="shared" si="0"/>
        <v>0</v>
      </c>
      <c r="K34" s="23">
        <f t="shared" si="1"/>
        <v>0</v>
      </c>
    </row>
    <row r="35" spans="1:11" x14ac:dyDescent="0.3">
      <c r="A35" s="19">
        <v>24</v>
      </c>
      <c r="B35" s="21">
        <v>5903290</v>
      </c>
      <c r="C35" s="21" t="s">
        <v>48</v>
      </c>
      <c r="D35" s="22">
        <v>160</v>
      </c>
      <c r="E35" s="5"/>
      <c r="F35" s="5"/>
      <c r="G35" s="5"/>
      <c r="H35" s="7"/>
      <c r="I35" s="6"/>
      <c r="J35" s="23">
        <f t="shared" si="0"/>
        <v>0</v>
      </c>
      <c r="K35" s="23">
        <f t="shared" si="1"/>
        <v>0</v>
      </c>
    </row>
    <row r="36" spans="1:11" x14ac:dyDescent="0.3">
      <c r="A36" s="19">
        <v>25</v>
      </c>
      <c r="B36" s="21">
        <v>5903253</v>
      </c>
      <c r="C36" s="21" t="s">
        <v>49</v>
      </c>
      <c r="D36" s="22">
        <v>155</v>
      </c>
      <c r="E36" s="5"/>
      <c r="F36" s="5"/>
      <c r="G36" s="5"/>
      <c r="H36" s="7"/>
      <c r="I36" s="6"/>
      <c r="J36" s="23">
        <f t="shared" si="0"/>
        <v>0</v>
      </c>
      <c r="K36" s="23">
        <f t="shared" si="1"/>
        <v>0</v>
      </c>
    </row>
    <row r="37" spans="1:11" x14ac:dyDescent="0.3">
      <c r="A37" s="19">
        <v>26</v>
      </c>
      <c r="B37" s="21">
        <v>4125200</v>
      </c>
      <c r="C37" s="21" t="s">
        <v>50</v>
      </c>
      <c r="D37" s="22">
        <v>146</v>
      </c>
      <c r="E37" s="5"/>
      <c r="F37" s="5"/>
      <c r="G37" s="5"/>
      <c r="H37" s="7"/>
      <c r="I37" s="6"/>
      <c r="J37" s="23">
        <f t="shared" si="0"/>
        <v>0</v>
      </c>
      <c r="K37" s="23">
        <f t="shared" si="1"/>
        <v>0</v>
      </c>
    </row>
    <row r="38" spans="1:11" x14ac:dyDescent="0.3">
      <c r="A38" s="19">
        <v>27</v>
      </c>
      <c r="B38" s="21">
        <v>4224400</v>
      </c>
      <c r="C38" s="21" t="s">
        <v>51</v>
      </c>
      <c r="D38" s="22">
        <v>142</v>
      </c>
      <c r="E38" s="5"/>
      <c r="F38" s="5"/>
      <c r="G38" s="5"/>
      <c r="H38" s="7"/>
      <c r="I38" s="6"/>
      <c r="J38" s="23">
        <f t="shared" si="0"/>
        <v>0</v>
      </c>
      <c r="K38" s="23">
        <f t="shared" si="1"/>
        <v>0</v>
      </c>
    </row>
    <row r="39" spans="1:11" x14ac:dyDescent="0.3">
      <c r="A39" s="19">
        <v>28</v>
      </c>
      <c r="B39" s="21">
        <v>4740432</v>
      </c>
      <c r="C39" s="21" t="s">
        <v>52</v>
      </c>
      <c r="D39" s="22">
        <v>140</v>
      </c>
      <c r="E39" s="5"/>
      <c r="F39" s="5"/>
      <c r="G39" s="5"/>
      <c r="H39" s="7"/>
      <c r="I39" s="6"/>
      <c r="J39" s="23">
        <f t="shared" si="0"/>
        <v>0</v>
      </c>
      <c r="K39" s="23">
        <f t="shared" si="1"/>
        <v>0</v>
      </c>
    </row>
    <row r="40" spans="1:11" x14ac:dyDescent="0.3">
      <c r="A40" s="19">
        <v>29</v>
      </c>
      <c r="B40" s="21">
        <v>4206010</v>
      </c>
      <c r="C40" s="21" t="s">
        <v>53</v>
      </c>
      <c r="D40" s="22">
        <v>130</v>
      </c>
      <c r="E40" s="5"/>
      <c r="F40" s="5"/>
      <c r="G40" s="5"/>
      <c r="H40" s="7"/>
      <c r="I40" s="6"/>
      <c r="J40" s="23">
        <f t="shared" si="0"/>
        <v>0</v>
      </c>
      <c r="K40" s="23">
        <f t="shared" si="1"/>
        <v>0</v>
      </c>
    </row>
    <row r="41" spans="1:11" x14ac:dyDescent="0.3">
      <c r="A41" s="19">
        <v>30</v>
      </c>
      <c r="B41" s="21">
        <v>5448400</v>
      </c>
      <c r="C41" s="21" t="s">
        <v>54</v>
      </c>
      <c r="D41" s="22">
        <v>130</v>
      </c>
      <c r="E41" s="5"/>
      <c r="F41" s="5"/>
      <c r="G41" s="5"/>
      <c r="H41" s="7"/>
      <c r="I41" s="6"/>
      <c r="J41" s="23">
        <f t="shared" si="0"/>
        <v>0</v>
      </c>
      <c r="K41" s="23">
        <f t="shared" si="1"/>
        <v>0</v>
      </c>
    </row>
    <row r="42" spans="1:11" x14ac:dyDescent="0.3">
      <c r="A42" s="19">
        <v>31</v>
      </c>
      <c r="B42" s="21">
        <v>5903223</v>
      </c>
      <c r="C42" s="21" t="s">
        <v>55</v>
      </c>
      <c r="D42" s="22">
        <v>130</v>
      </c>
      <c r="E42" s="5"/>
      <c r="F42" s="5"/>
      <c r="G42" s="5"/>
      <c r="H42" s="7"/>
      <c r="I42" s="6"/>
      <c r="J42" s="23">
        <f t="shared" si="0"/>
        <v>0</v>
      </c>
      <c r="K42" s="23">
        <f t="shared" si="1"/>
        <v>0</v>
      </c>
    </row>
    <row r="43" spans="1:11" x14ac:dyDescent="0.3">
      <c r="A43" s="19">
        <v>32</v>
      </c>
      <c r="B43" s="21">
        <v>5903244</v>
      </c>
      <c r="C43" s="21" t="s">
        <v>56</v>
      </c>
      <c r="D43" s="22">
        <v>130</v>
      </c>
      <c r="E43" s="5"/>
      <c r="F43" s="5"/>
      <c r="G43" s="5"/>
      <c r="H43" s="7"/>
      <c r="I43" s="6"/>
      <c r="J43" s="23">
        <f t="shared" si="0"/>
        <v>0</v>
      </c>
      <c r="K43" s="23">
        <f t="shared" si="1"/>
        <v>0</v>
      </c>
    </row>
    <row r="44" spans="1:11" x14ac:dyDescent="0.3">
      <c r="A44" s="19">
        <v>33</v>
      </c>
      <c r="B44" s="21">
        <v>5903270</v>
      </c>
      <c r="C44" s="21" t="s">
        <v>57</v>
      </c>
      <c r="D44" s="22">
        <v>130</v>
      </c>
      <c r="E44" s="5"/>
      <c r="F44" s="5"/>
      <c r="G44" s="5"/>
      <c r="H44" s="7"/>
      <c r="I44" s="6"/>
      <c r="J44" s="23">
        <f t="shared" ref="J44:J75" si="2">H44-(H44*I44)</f>
        <v>0</v>
      </c>
      <c r="K44" s="23">
        <f t="shared" ref="K44:K75" si="3">D44*J44</f>
        <v>0</v>
      </c>
    </row>
    <row r="45" spans="1:11" x14ac:dyDescent="0.3">
      <c r="A45" s="19">
        <v>34</v>
      </c>
      <c r="B45" s="21">
        <v>4740460</v>
      </c>
      <c r="C45" s="21" t="s">
        <v>58</v>
      </c>
      <c r="D45" s="22">
        <v>125</v>
      </c>
      <c r="E45" s="5"/>
      <c r="F45" s="5"/>
      <c r="G45" s="5"/>
      <c r="H45" s="7"/>
      <c r="I45" s="6"/>
      <c r="J45" s="23">
        <f t="shared" si="2"/>
        <v>0</v>
      </c>
      <c r="K45" s="23">
        <f t="shared" si="3"/>
        <v>0</v>
      </c>
    </row>
    <row r="46" spans="1:11" x14ac:dyDescent="0.3">
      <c r="A46" s="19">
        <v>35</v>
      </c>
      <c r="B46" s="21">
        <v>4200810</v>
      </c>
      <c r="C46" s="21" t="s">
        <v>59</v>
      </c>
      <c r="D46" s="22">
        <v>120</v>
      </c>
      <c r="E46" s="5"/>
      <c r="F46" s="5"/>
      <c r="G46" s="5"/>
      <c r="H46" s="7"/>
      <c r="I46" s="6"/>
      <c r="J46" s="23">
        <f t="shared" si="2"/>
        <v>0</v>
      </c>
      <c r="K46" s="23">
        <f t="shared" si="3"/>
        <v>0</v>
      </c>
    </row>
    <row r="47" spans="1:11" x14ac:dyDescent="0.3">
      <c r="A47" s="19">
        <v>36</v>
      </c>
      <c r="B47" s="21">
        <v>4003073</v>
      </c>
      <c r="C47" s="21" t="s">
        <v>60</v>
      </c>
      <c r="D47" s="22">
        <v>120</v>
      </c>
      <c r="E47" s="5"/>
      <c r="F47" s="5"/>
      <c r="G47" s="5"/>
      <c r="H47" s="7"/>
      <c r="I47" s="6"/>
      <c r="J47" s="23">
        <f t="shared" si="2"/>
        <v>0</v>
      </c>
      <c r="K47" s="23">
        <f t="shared" si="3"/>
        <v>0</v>
      </c>
    </row>
    <row r="48" spans="1:11" x14ac:dyDescent="0.3">
      <c r="A48" s="19">
        <v>37</v>
      </c>
      <c r="B48" s="21">
        <v>4303000</v>
      </c>
      <c r="C48" s="21" t="s">
        <v>61</v>
      </c>
      <c r="D48" s="22">
        <v>118</v>
      </c>
      <c r="E48" s="5"/>
      <c r="F48" s="5"/>
      <c r="G48" s="5"/>
      <c r="H48" s="7"/>
      <c r="I48" s="6"/>
      <c r="J48" s="23">
        <f t="shared" si="2"/>
        <v>0</v>
      </c>
      <c r="K48" s="23">
        <f t="shared" si="3"/>
        <v>0</v>
      </c>
    </row>
    <row r="49" spans="1:11" x14ac:dyDescent="0.3">
      <c r="A49" s="19">
        <v>38</v>
      </c>
      <c r="B49" s="21">
        <v>5903250</v>
      </c>
      <c r="C49" s="21" t="s">
        <v>62</v>
      </c>
      <c r="D49" s="22">
        <v>110</v>
      </c>
      <c r="E49" s="5"/>
      <c r="F49" s="5"/>
      <c r="G49" s="5"/>
      <c r="H49" s="7"/>
      <c r="I49" s="6"/>
      <c r="J49" s="23">
        <f t="shared" si="2"/>
        <v>0</v>
      </c>
      <c r="K49" s="23">
        <f t="shared" si="3"/>
        <v>0</v>
      </c>
    </row>
    <row r="50" spans="1:11" x14ac:dyDescent="0.3">
      <c r="A50" s="19">
        <v>39</v>
      </c>
      <c r="B50" s="21">
        <v>5903229</v>
      </c>
      <c r="C50" s="21" t="s">
        <v>63</v>
      </c>
      <c r="D50" s="22">
        <v>110</v>
      </c>
      <c r="E50" s="5"/>
      <c r="F50" s="5"/>
      <c r="G50" s="5"/>
      <c r="H50" s="7"/>
      <c r="I50" s="6"/>
      <c r="J50" s="23">
        <f t="shared" si="2"/>
        <v>0</v>
      </c>
      <c r="K50" s="23">
        <f t="shared" si="3"/>
        <v>0</v>
      </c>
    </row>
    <row r="51" spans="1:11" x14ac:dyDescent="0.3">
      <c r="A51" s="19">
        <v>40</v>
      </c>
      <c r="B51" s="21">
        <v>5903267</v>
      </c>
      <c r="C51" s="21" t="s">
        <v>64</v>
      </c>
      <c r="D51" s="22">
        <v>110</v>
      </c>
      <c r="E51" s="5"/>
      <c r="F51" s="5"/>
      <c r="G51" s="5"/>
      <c r="H51" s="7"/>
      <c r="I51" s="6"/>
      <c r="J51" s="23">
        <f t="shared" si="2"/>
        <v>0</v>
      </c>
      <c r="K51" s="23">
        <f t="shared" si="3"/>
        <v>0</v>
      </c>
    </row>
    <row r="52" spans="1:11" x14ac:dyDescent="0.3">
      <c r="A52" s="19">
        <v>41</v>
      </c>
      <c r="B52" s="21">
        <v>5903283</v>
      </c>
      <c r="C52" s="21" t="s">
        <v>65</v>
      </c>
      <c r="D52" s="22">
        <v>110</v>
      </c>
      <c r="E52" s="5"/>
      <c r="F52" s="5"/>
      <c r="G52" s="5"/>
      <c r="H52" s="7"/>
      <c r="I52" s="6"/>
      <c r="J52" s="23">
        <f t="shared" si="2"/>
        <v>0</v>
      </c>
      <c r="K52" s="23">
        <f t="shared" si="3"/>
        <v>0</v>
      </c>
    </row>
    <row r="53" spans="1:11" x14ac:dyDescent="0.3">
      <c r="A53" s="19">
        <v>42</v>
      </c>
      <c r="B53" s="21">
        <v>4329200</v>
      </c>
      <c r="C53" s="21" t="s">
        <v>66</v>
      </c>
      <c r="D53" s="22">
        <v>106</v>
      </c>
      <c r="E53" s="5"/>
      <c r="F53" s="5"/>
      <c r="G53" s="5"/>
      <c r="H53" s="7"/>
      <c r="I53" s="6"/>
      <c r="J53" s="23">
        <f t="shared" si="2"/>
        <v>0</v>
      </c>
      <c r="K53" s="23">
        <f t="shared" si="3"/>
        <v>0</v>
      </c>
    </row>
    <row r="54" spans="1:11" x14ac:dyDescent="0.3">
      <c r="A54" s="19">
        <v>43</v>
      </c>
      <c r="B54" s="21">
        <v>5306000</v>
      </c>
      <c r="C54" s="21" t="s">
        <v>67</v>
      </c>
      <c r="D54" s="22">
        <v>102</v>
      </c>
      <c r="E54" s="5"/>
      <c r="F54" s="5"/>
      <c r="G54" s="5"/>
      <c r="H54" s="7"/>
      <c r="I54" s="6"/>
      <c r="J54" s="23">
        <f t="shared" si="2"/>
        <v>0</v>
      </c>
      <c r="K54" s="23">
        <f t="shared" si="3"/>
        <v>0</v>
      </c>
    </row>
    <row r="55" spans="1:11" x14ac:dyDescent="0.3">
      <c r="A55" s="19">
        <v>44</v>
      </c>
      <c r="B55" s="21">
        <v>5918000</v>
      </c>
      <c r="C55" s="21" t="s">
        <v>68</v>
      </c>
      <c r="D55" s="22">
        <v>100</v>
      </c>
      <c r="E55" s="5"/>
      <c r="F55" s="5"/>
      <c r="G55" s="5"/>
      <c r="H55" s="7"/>
      <c r="I55" s="6"/>
      <c r="J55" s="23">
        <f t="shared" si="2"/>
        <v>0</v>
      </c>
      <c r="K55" s="23">
        <f t="shared" si="3"/>
        <v>0</v>
      </c>
    </row>
    <row r="56" spans="1:11" x14ac:dyDescent="0.3">
      <c r="A56" s="19">
        <v>45</v>
      </c>
      <c r="B56" s="21">
        <v>4146560</v>
      </c>
      <c r="C56" s="21" t="s">
        <v>69</v>
      </c>
      <c r="D56" s="22">
        <v>99</v>
      </c>
      <c r="E56" s="5"/>
      <c r="F56" s="5"/>
      <c r="G56" s="5"/>
      <c r="H56" s="7"/>
      <c r="I56" s="6"/>
      <c r="J56" s="23">
        <f t="shared" si="2"/>
        <v>0</v>
      </c>
      <c r="K56" s="23">
        <f t="shared" si="3"/>
        <v>0</v>
      </c>
    </row>
    <row r="57" spans="1:11" x14ac:dyDescent="0.3">
      <c r="A57" s="19">
        <v>46</v>
      </c>
      <c r="B57" s="21">
        <v>6325000</v>
      </c>
      <c r="C57" s="21" t="s">
        <v>70</v>
      </c>
      <c r="D57" s="22">
        <v>95</v>
      </c>
      <c r="E57" s="5"/>
      <c r="F57" s="5"/>
      <c r="G57" s="5"/>
      <c r="H57" s="7"/>
      <c r="I57" s="6"/>
      <c r="J57" s="23">
        <f t="shared" si="2"/>
        <v>0</v>
      </c>
      <c r="K57" s="23">
        <f t="shared" si="3"/>
        <v>0</v>
      </c>
    </row>
    <row r="58" spans="1:11" x14ac:dyDescent="0.3">
      <c r="A58" s="19">
        <v>47</v>
      </c>
      <c r="B58" s="21">
        <v>4205135</v>
      </c>
      <c r="C58" s="21" t="s">
        <v>71</v>
      </c>
      <c r="D58" s="22">
        <v>89</v>
      </c>
      <c r="E58" s="5"/>
      <c r="F58" s="5"/>
      <c r="G58" s="5"/>
      <c r="H58" s="7"/>
      <c r="I58" s="6"/>
      <c r="J58" s="23">
        <f t="shared" si="2"/>
        <v>0</v>
      </c>
      <c r="K58" s="23">
        <f t="shared" si="3"/>
        <v>0</v>
      </c>
    </row>
    <row r="59" spans="1:11" x14ac:dyDescent="0.3">
      <c r="A59" s="19">
        <v>48</v>
      </c>
      <c r="B59" s="21">
        <v>5011000</v>
      </c>
      <c r="C59" s="21" t="s">
        <v>72</v>
      </c>
      <c r="D59" s="22">
        <v>87</v>
      </c>
      <c r="E59" s="5"/>
      <c r="F59" s="5"/>
      <c r="G59" s="5"/>
      <c r="H59" s="7"/>
      <c r="I59" s="6"/>
      <c r="J59" s="23">
        <f t="shared" si="2"/>
        <v>0</v>
      </c>
      <c r="K59" s="23">
        <f t="shared" si="3"/>
        <v>0</v>
      </c>
    </row>
    <row r="60" spans="1:11" x14ac:dyDescent="0.3">
      <c r="A60" s="19">
        <v>49</v>
      </c>
      <c r="B60" s="21">
        <v>4205153</v>
      </c>
      <c r="C60" s="21" t="s">
        <v>73</v>
      </c>
      <c r="D60" s="22">
        <v>83</v>
      </c>
      <c r="E60" s="5"/>
      <c r="F60" s="5"/>
      <c r="G60" s="5"/>
      <c r="H60" s="7"/>
      <c r="I60" s="6"/>
      <c r="J60" s="23">
        <f t="shared" si="2"/>
        <v>0</v>
      </c>
      <c r="K60" s="23">
        <f t="shared" si="3"/>
        <v>0</v>
      </c>
    </row>
    <row r="61" spans="1:11" x14ac:dyDescent="0.3">
      <c r="A61" s="19">
        <v>50</v>
      </c>
      <c r="B61" s="21">
        <v>4205170</v>
      </c>
      <c r="C61" s="21" t="s">
        <v>74</v>
      </c>
      <c r="D61" s="22">
        <v>83</v>
      </c>
      <c r="E61" s="5"/>
      <c r="F61" s="5"/>
      <c r="G61" s="5"/>
      <c r="H61" s="7"/>
      <c r="I61" s="6"/>
      <c r="J61" s="23">
        <f t="shared" si="2"/>
        <v>0</v>
      </c>
      <c r="K61" s="23">
        <f t="shared" si="3"/>
        <v>0</v>
      </c>
    </row>
    <row r="62" spans="1:11" x14ac:dyDescent="0.3">
      <c r="A62" s="19">
        <v>51</v>
      </c>
      <c r="B62" s="21">
        <v>5010300</v>
      </c>
      <c r="C62" s="21" t="s">
        <v>75</v>
      </c>
      <c r="D62" s="22">
        <v>82</v>
      </c>
      <c r="E62" s="5"/>
      <c r="F62" s="5"/>
      <c r="G62" s="5"/>
      <c r="H62" s="7"/>
      <c r="I62" s="6"/>
      <c r="J62" s="23">
        <f t="shared" si="2"/>
        <v>0</v>
      </c>
      <c r="K62" s="23">
        <f t="shared" si="3"/>
        <v>0</v>
      </c>
    </row>
    <row r="63" spans="1:11" x14ac:dyDescent="0.3">
      <c r="A63" s="19">
        <v>52</v>
      </c>
      <c r="B63" s="21">
        <v>5420502</v>
      </c>
      <c r="C63" s="21" t="s">
        <v>76</v>
      </c>
      <c r="D63" s="22">
        <v>80</v>
      </c>
      <c r="E63" s="5"/>
      <c r="F63" s="5"/>
      <c r="G63" s="5"/>
      <c r="H63" s="7"/>
      <c r="I63" s="6"/>
      <c r="J63" s="23">
        <f t="shared" si="2"/>
        <v>0</v>
      </c>
      <c r="K63" s="23">
        <f t="shared" si="3"/>
        <v>0</v>
      </c>
    </row>
    <row r="64" spans="1:11" x14ac:dyDescent="0.3">
      <c r="A64" s="19">
        <v>53</v>
      </c>
      <c r="B64" s="21">
        <v>4146573</v>
      </c>
      <c r="C64" s="21" t="s">
        <v>77</v>
      </c>
      <c r="D64" s="22">
        <v>79</v>
      </c>
      <c r="E64" s="5"/>
      <c r="F64" s="5"/>
      <c r="G64" s="5"/>
      <c r="H64" s="7"/>
      <c r="I64" s="6"/>
      <c r="J64" s="23">
        <f t="shared" si="2"/>
        <v>0</v>
      </c>
      <c r="K64" s="23">
        <f t="shared" si="3"/>
        <v>0</v>
      </c>
    </row>
    <row r="65" spans="1:11" x14ac:dyDescent="0.3">
      <c r="A65" s="19">
        <v>54</v>
      </c>
      <c r="B65" s="21">
        <v>5478100</v>
      </c>
      <c r="C65" s="21" t="s">
        <v>78</v>
      </c>
      <c r="D65" s="22">
        <v>78</v>
      </c>
      <c r="E65" s="5"/>
      <c r="F65" s="5"/>
      <c r="G65" s="5"/>
      <c r="H65" s="7"/>
      <c r="I65" s="6"/>
      <c r="J65" s="23">
        <f t="shared" si="2"/>
        <v>0</v>
      </c>
      <c r="K65" s="23">
        <f t="shared" si="3"/>
        <v>0</v>
      </c>
    </row>
    <row r="66" spans="1:11" x14ac:dyDescent="0.3">
      <c r="A66" s="19">
        <v>55</v>
      </c>
      <c r="B66" s="21">
        <v>4750932</v>
      </c>
      <c r="C66" s="21" t="s">
        <v>79</v>
      </c>
      <c r="D66" s="22">
        <v>76</v>
      </c>
      <c r="E66" s="5"/>
      <c r="F66" s="5"/>
      <c r="G66" s="5"/>
      <c r="H66" s="7"/>
      <c r="I66" s="6"/>
      <c r="J66" s="23">
        <f t="shared" si="2"/>
        <v>0</v>
      </c>
      <c r="K66" s="23">
        <f t="shared" si="3"/>
        <v>0</v>
      </c>
    </row>
    <row r="67" spans="1:11" x14ac:dyDescent="0.3">
      <c r="A67" s="19">
        <v>56</v>
      </c>
      <c r="B67" s="21">
        <v>4740273</v>
      </c>
      <c r="C67" s="21" t="s">
        <v>80</v>
      </c>
      <c r="D67" s="22">
        <v>75</v>
      </c>
      <c r="E67" s="5"/>
      <c r="F67" s="5"/>
      <c r="G67" s="5"/>
      <c r="H67" s="7"/>
      <c r="I67" s="6"/>
      <c r="J67" s="23">
        <f t="shared" si="2"/>
        <v>0</v>
      </c>
      <c r="K67" s="23">
        <f t="shared" si="3"/>
        <v>0</v>
      </c>
    </row>
    <row r="68" spans="1:11" x14ac:dyDescent="0.3">
      <c r="A68" s="19">
        <v>57</v>
      </c>
      <c r="B68" s="21">
        <v>4002032</v>
      </c>
      <c r="C68" s="21" t="s">
        <v>81</v>
      </c>
      <c r="D68" s="22">
        <v>75</v>
      </c>
      <c r="E68" s="5"/>
      <c r="F68" s="5"/>
      <c r="G68" s="5"/>
      <c r="H68" s="7"/>
      <c r="I68" s="6"/>
      <c r="J68" s="23">
        <f t="shared" si="2"/>
        <v>0</v>
      </c>
      <c r="K68" s="23">
        <f t="shared" si="3"/>
        <v>0</v>
      </c>
    </row>
    <row r="69" spans="1:11" x14ac:dyDescent="0.3">
      <c r="A69" s="19">
        <v>58</v>
      </c>
      <c r="B69" s="21">
        <v>4205137</v>
      </c>
      <c r="C69" s="21" t="s">
        <v>82</v>
      </c>
      <c r="D69" s="22">
        <v>73</v>
      </c>
      <c r="E69" s="5"/>
      <c r="F69" s="5"/>
      <c r="G69" s="5"/>
      <c r="H69" s="7"/>
      <c r="I69" s="6"/>
      <c r="J69" s="23">
        <f t="shared" si="2"/>
        <v>0</v>
      </c>
      <c r="K69" s="23">
        <f t="shared" si="3"/>
        <v>0</v>
      </c>
    </row>
    <row r="70" spans="1:11" x14ac:dyDescent="0.3">
      <c r="A70" s="19">
        <v>59</v>
      </c>
      <c r="B70" s="21">
        <v>4205144</v>
      </c>
      <c r="C70" s="21" t="s">
        <v>83</v>
      </c>
      <c r="D70" s="22">
        <v>72</v>
      </c>
      <c r="E70" s="5"/>
      <c r="F70" s="5"/>
      <c r="G70" s="5"/>
      <c r="H70" s="7"/>
      <c r="I70" s="6"/>
      <c r="J70" s="23">
        <f t="shared" si="2"/>
        <v>0</v>
      </c>
      <c r="K70" s="23">
        <f t="shared" si="3"/>
        <v>0</v>
      </c>
    </row>
    <row r="71" spans="1:11" x14ac:dyDescent="0.3">
      <c r="A71" s="19">
        <v>60</v>
      </c>
      <c r="B71" s="21">
        <v>5319600</v>
      </c>
      <c r="C71" s="21" t="s">
        <v>84</v>
      </c>
      <c r="D71" s="22">
        <v>72</v>
      </c>
      <c r="E71" s="5"/>
      <c r="F71" s="5"/>
      <c r="G71" s="5"/>
      <c r="H71" s="7"/>
      <c r="I71" s="6"/>
      <c r="J71" s="23">
        <f t="shared" si="2"/>
        <v>0</v>
      </c>
      <c r="K71" s="23">
        <f t="shared" si="3"/>
        <v>0</v>
      </c>
    </row>
    <row r="72" spans="1:11" x14ac:dyDescent="0.3">
      <c r="A72" s="19">
        <v>61</v>
      </c>
      <c r="B72" s="21">
        <v>4146532</v>
      </c>
      <c r="C72" s="21" t="s">
        <v>85</v>
      </c>
      <c r="D72" s="22">
        <v>69</v>
      </c>
      <c r="E72" s="5"/>
      <c r="F72" s="5"/>
      <c r="G72" s="5"/>
      <c r="H72" s="7"/>
      <c r="I72" s="6"/>
      <c r="J72" s="23">
        <f t="shared" si="2"/>
        <v>0</v>
      </c>
      <c r="K72" s="23">
        <f t="shared" si="3"/>
        <v>0</v>
      </c>
    </row>
    <row r="73" spans="1:11" x14ac:dyDescent="0.3">
      <c r="A73" s="19">
        <v>62</v>
      </c>
      <c r="B73" s="21">
        <v>4205199</v>
      </c>
      <c r="C73" s="21" t="s">
        <v>86</v>
      </c>
      <c r="D73" s="22">
        <v>67</v>
      </c>
      <c r="E73" s="5"/>
      <c r="F73" s="5"/>
      <c r="G73" s="5"/>
      <c r="H73" s="7"/>
      <c r="I73" s="6"/>
      <c r="J73" s="23">
        <f t="shared" si="2"/>
        <v>0</v>
      </c>
      <c r="K73" s="23">
        <f t="shared" si="3"/>
        <v>0</v>
      </c>
    </row>
    <row r="74" spans="1:11" x14ac:dyDescent="0.3">
      <c r="A74" s="19">
        <v>63</v>
      </c>
      <c r="B74" s="21">
        <v>4205150</v>
      </c>
      <c r="C74" s="21" t="s">
        <v>87</v>
      </c>
      <c r="D74" s="22">
        <v>66</v>
      </c>
      <c r="E74" s="5"/>
      <c r="F74" s="5"/>
      <c r="G74" s="5"/>
      <c r="H74" s="7"/>
      <c r="I74" s="6"/>
      <c r="J74" s="23">
        <f t="shared" si="2"/>
        <v>0</v>
      </c>
      <c r="K74" s="23">
        <f t="shared" si="3"/>
        <v>0</v>
      </c>
    </row>
    <row r="75" spans="1:11" x14ac:dyDescent="0.3">
      <c r="A75" s="19">
        <v>64</v>
      </c>
      <c r="B75" s="21">
        <v>1365036</v>
      </c>
      <c r="C75" s="21" t="s">
        <v>88</v>
      </c>
      <c r="D75" s="22">
        <v>65</v>
      </c>
      <c r="E75" s="5"/>
      <c r="F75" s="5"/>
      <c r="G75" s="5"/>
      <c r="H75" s="7"/>
      <c r="I75" s="6"/>
      <c r="J75" s="23">
        <f t="shared" si="2"/>
        <v>0</v>
      </c>
      <c r="K75" s="23">
        <f t="shared" si="3"/>
        <v>0</v>
      </c>
    </row>
    <row r="76" spans="1:11" x14ac:dyDescent="0.3">
      <c r="A76" s="19">
        <v>65</v>
      </c>
      <c r="B76" s="21">
        <v>4330000</v>
      </c>
      <c r="C76" s="21" t="s">
        <v>89</v>
      </c>
      <c r="D76" s="22">
        <v>65</v>
      </c>
      <c r="E76" s="5"/>
      <c r="F76" s="5"/>
      <c r="G76" s="5"/>
      <c r="H76" s="7"/>
      <c r="I76" s="6"/>
      <c r="J76" s="23">
        <f t="shared" ref="J76:J107" si="4">H76-(H76*I76)</f>
        <v>0</v>
      </c>
      <c r="K76" s="23">
        <f t="shared" ref="K76:K107" si="5">D76*J76</f>
        <v>0</v>
      </c>
    </row>
    <row r="77" spans="1:11" x14ac:dyDescent="0.3">
      <c r="A77" s="19">
        <v>66</v>
      </c>
      <c r="B77" s="21">
        <v>4110999</v>
      </c>
      <c r="C77" s="21" t="s">
        <v>90</v>
      </c>
      <c r="D77" s="22">
        <v>65</v>
      </c>
      <c r="E77" s="5"/>
      <c r="F77" s="5"/>
      <c r="G77" s="5"/>
      <c r="H77" s="7"/>
      <c r="I77" s="6"/>
      <c r="J77" s="23">
        <f t="shared" si="4"/>
        <v>0</v>
      </c>
      <c r="K77" s="23">
        <f t="shared" si="5"/>
        <v>0</v>
      </c>
    </row>
    <row r="78" spans="1:11" x14ac:dyDescent="0.3">
      <c r="A78" s="19">
        <v>67</v>
      </c>
      <c r="B78" s="21">
        <v>4740260</v>
      </c>
      <c r="C78" s="21" t="s">
        <v>91</v>
      </c>
      <c r="D78" s="22">
        <v>65</v>
      </c>
      <c r="E78" s="5"/>
      <c r="F78" s="5"/>
      <c r="G78" s="5"/>
      <c r="H78" s="7"/>
      <c r="I78" s="6"/>
      <c r="J78" s="23">
        <f t="shared" si="4"/>
        <v>0</v>
      </c>
      <c r="K78" s="23">
        <f t="shared" si="5"/>
        <v>0</v>
      </c>
    </row>
    <row r="79" spans="1:11" x14ac:dyDescent="0.3">
      <c r="A79" s="19">
        <v>68</v>
      </c>
      <c r="B79" s="21">
        <v>5900599</v>
      </c>
      <c r="C79" s="21" t="s">
        <v>92</v>
      </c>
      <c r="D79" s="22">
        <v>65</v>
      </c>
      <c r="E79" s="5"/>
      <c r="F79" s="5"/>
      <c r="G79" s="5"/>
      <c r="H79" s="7"/>
      <c r="I79" s="6"/>
      <c r="J79" s="23">
        <f t="shared" si="4"/>
        <v>0</v>
      </c>
      <c r="K79" s="23">
        <f t="shared" si="5"/>
        <v>0</v>
      </c>
    </row>
    <row r="80" spans="1:11" x14ac:dyDescent="0.3">
      <c r="A80" s="19">
        <v>69</v>
      </c>
      <c r="B80" s="21">
        <v>5239000</v>
      </c>
      <c r="C80" s="21" t="s">
        <v>93</v>
      </c>
      <c r="D80" s="22">
        <v>64</v>
      </c>
      <c r="E80" s="5"/>
      <c r="F80" s="5"/>
      <c r="G80" s="5"/>
      <c r="H80" s="7"/>
      <c r="I80" s="6"/>
      <c r="J80" s="23">
        <f t="shared" si="4"/>
        <v>0</v>
      </c>
      <c r="K80" s="23">
        <f t="shared" si="5"/>
        <v>0</v>
      </c>
    </row>
    <row r="81" spans="1:11" x14ac:dyDescent="0.3">
      <c r="A81" s="19">
        <v>70</v>
      </c>
      <c r="B81" s="21">
        <v>5236600</v>
      </c>
      <c r="C81" s="21" t="s">
        <v>94</v>
      </c>
      <c r="D81" s="22">
        <v>64</v>
      </c>
      <c r="E81" s="5"/>
      <c r="F81" s="5"/>
      <c r="G81" s="5"/>
      <c r="H81" s="7"/>
      <c r="I81" s="6"/>
      <c r="J81" s="23">
        <f t="shared" si="4"/>
        <v>0</v>
      </c>
      <c r="K81" s="23">
        <f t="shared" si="5"/>
        <v>0</v>
      </c>
    </row>
    <row r="82" spans="1:11" x14ac:dyDescent="0.3">
      <c r="A82" s="19">
        <v>71</v>
      </c>
      <c r="B82" s="21">
        <v>8000290</v>
      </c>
      <c r="C82" s="21" t="s">
        <v>95</v>
      </c>
      <c r="D82" s="22">
        <v>62</v>
      </c>
      <c r="E82" s="5"/>
      <c r="F82" s="5"/>
      <c r="G82" s="5"/>
      <c r="H82" s="7"/>
      <c r="I82" s="6"/>
      <c r="J82" s="23">
        <f t="shared" si="4"/>
        <v>0</v>
      </c>
      <c r="K82" s="23">
        <f t="shared" si="5"/>
        <v>0</v>
      </c>
    </row>
    <row r="83" spans="1:11" x14ac:dyDescent="0.3">
      <c r="A83" s="19">
        <v>72</v>
      </c>
      <c r="B83" s="21">
        <v>4643000</v>
      </c>
      <c r="C83" s="21" t="s">
        <v>96</v>
      </c>
      <c r="D83" s="22">
        <v>61</v>
      </c>
      <c r="E83" s="5"/>
      <c r="F83" s="5"/>
      <c r="G83" s="5"/>
      <c r="H83" s="7"/>
      <c r="I83" s="6"/>
      <c r="J83" s="23">
        <f t="shared" si="4"/>
        <v>0</v>
      </c>
      <c r="K83" s="23">
        <f t="shared" si="5"/>
        <v>0</v>
      </c>
    </row>
    <row r="84" spans="1:11" x14ac:dyDescent="0.3">
      <c r="A84" s="19">
        <v>73</v>
      </c>
      <c r="B84" s="21">
        <v>4224410</v>
      </c>
      <c r="C84" s="21" t="s">
        <v>97</v>
      </c>
      <c r="D84" s="22">
        <v>60</v>
      </c>
      <c r="E84" s="5"/>
      <c r="F84" s="5"/>
      <c r="G84" s="5"/>
      <c r="H84" s="7"/>
      <c r="I84" s="6"/>
      <c r="J84" s="23">
        <f t="shared" si="4"/>
        <v>0</v>
      </c>
      <c r="K84" s="23">
        <f t="shared" si="5"/>
        <v>0</v>
      </c>
    </row>
    <row r="85" spans="1:11" x14ac:dyDescent="0.3">
      <c r="A85" s="19">
        <v>74</v>
      </c>
      <c r="B85" s="21">
        <v>4205192</v>
      </c>
      <c r="C85" s="21" t="s">
        <v>98</v>
      </c>
      <c r="D85" s="22">
        <v>60</v>
      </c>
      <c r="E85" s="5"/>
      <c r="F85" s="5"/>
      <c r="G85" s="5"/>
      <c r="H85" s="7"/>
      <c r="I85" s="6"/>
      <c r="J85" s="23">
        <f t="shared" si="4"/>
        <v>0</v>
      </c>
      <c r="K85" s="23">
        <f t="shared" si="5"/>
        <v>0</v>
      </c>
    </row>
    <row r="86" spans="1:11" x14ac:dyDescent="0.3">
      <c r="A86" s="19">
        <v>75</v>
      </c>
      <c r="B86" s="21">
        <v>5317200</v>
      </c>
      <c r="C86" s="21" t="s">
        <v>99</v>
      </c>
      <c r="D86" s="22">
        <v>60</v>
      </c>
      <c r="E86" s="5"/>
      <c r="F86" s="5"/>
      <c r="G86" s="5"/>
      <c r="H86" s="7"/>
      <c r="I86" s="6"/>
      <c r="J86" s="23">
        <f t="shared" si="4"/>
        <v>0</v>
      </c>
      <c r="K86" s="23">
        <f t="shared" si="5"/>
        <v>0</v>
      </c>
    </row>
    <row r="87" spans="1:11" x14ac:dyDescent="0.3">
      <c r="A87" s="19">
        <v>76</v>
      </c>
      <c r="B87" s="21">
        <v>4740232</v>
      </c>
      <c r="C87" s="21" t="s">
        <v>100</v>
      </c>
      <c r="D87" s="22">
        <v>60</v>
      </c>
      <c r="E87" s="5"/>
      <c r="F87" s="5"/>
      <c r="G87" s="5"/>
      <c r="H87" s="7"/>
      <c r="I87" s="6"/>
      <c r="J87" s="23">
        <f t="shared" si="4"/>
        <v>0</v>
      </c>
      <c r="K87" s="23">
        <f t="shared" si="5"/>
        <v>0</v>
      </c>
    </row>
    <row r="88" spans="1:11" x14ac:dyDescent="0.3">
      <c r="A88" s="19">
        <v>77</v>
      </c>
      <c r="B88" s="21">
        <v>5208002</v>
      </c>
      <c r="C88" s="21" t="s">
        <v>101</v>
      </c>
      <c r="D88" s="22">
        <v>59</v>
      </c>
      <c r="E88" s="5"/>
      <c r="F88" s="5"/>
      <c r="G88" s="5"/>
      <c r="H88" s="7"/>
      <c r="I88" s="6"/>
      <c r="J88" s="23">
        <f t="shared" si="4"/>
        <v>0</v>
      </c>
      <c r="K88" s="23">
        <f t="shared" si="5"/>
        <v>0</v>
      </c>
    </row>
    <row r="89" spans="1:11" x14ac:dyDescent="0.3">
      <c r="A89" s="19">
        <v>78</v>
      </c>
      <c r="B89" s="21">
        <v>4740429</v>
      </c>
      <c r="C89" s="21" t="s">
        <v>102</v>
      </c>
      <c r="D89" s="22">
        <v>59</v>
      </c>
      <c r="E89" s="5"/>
      <c r="F89" s="5"/>
      <c r="G89" s="5"/>
      <c r="H89" s="7"/>
      <c r="I89" s="6"/>
      <c r="J89" s="23">
        <f t="shared" si="4"/>
        <v>0</v>
      </c>
      <c r="K89" s="23">
        <f t="shared" si="5"/>
        <v>0</v>
      </c>
    </row>
    <row r="90" spans="1:11" x14ac:dyDescent="0.3">
      <c r="A90" s="19">
        <v>79</v>
      </c>
      <c r="B90" s="21">
        <v>4205129</v>
      </c>
      <c r="C90" s="21" t="s">
        <v>103</v>
      </c>
      <c r="D90" s="22">
        <v>58</v>
      </c>
      <c r="E90" s="5"/>
      <c r="F90" s="5"/>
      <c r="G90" s="5"/>
      <c r="H90" s="7"/>
      <c r="I90" s="6"/>
      <c r="J90" s="23">
        <f t="shared" si="4"/>
        <v>0</v>
      </c>
      <c r="K90" s="23">
        <f t="shared" si="5"/>
        <v>0</v>
      </c>
    </row>
    <row r="91" spans="1:11" x14ac:dyDescent="0.3">
      <c r="A91" s="19">
        <v>80</v>
      </c>
      <c r="B91" s="21">
        <v>4206000</v>
      </c>
      <c r="C91" s="21" t="s">
        <v>104</v>
      </c>
      <c r="D91" s="22">
        <v>57</v>
      </c>
      <c r="E91" s="5"/>
      <c r="F91" s="5"/>
      <c r="G91" s="5"/>
      <c r="H91" s="7"/>
      <c r="I91" s="6"/>
      <c r="J91" s="23">
        <f t="shared" si="4"/>
        <v>0</v>
      </c>
      <c r="K91" s="23">
        <f t="shared" si="5"/>
        <v>0</v>
      </c>
    </row>
    <row r="92" spans="1:11" x14ac:dyDescent="0.3">
      <c r="A92" s="19">
        <v>81</v>
      </c>
      <c r="B92" s="21">
        <v>4205167</v>
      </c>
      <c r="C92" s="21" t="s">
        <v>105</v>
      </c>
      <c r="D92" s="22">
        <v>57</v>
      </c>
      <c r="E92" s="5"/>
      <c r="F92" s="5"/>
      <c r="G92" s="5"/>
      <c r="H92" s="7"/>
      <c r="I92" s="6"/>
      <c r="J92" s="23">
        <f t="shared" si="4"/>
        <v>0</v>
      </c>
      <c r="K92" s="23">
        <f t="shared" si="5"/>
        <v>0</v>
      </c>
    </row>
    <row r="93" spans="1:11" x14ac:dyDescent="0.3">
      <c r="A93" s="19">
        <v>82</v>
      </c>
      <c r="B93" s="21">
        <v>5013200</v>
      </c>
      <c r="C93" s="21" t="s">
        <v>106</v>
      </c>
      <c r="D93" s="22">
        <v>55</v>
      </c>
      <c r="E93" s="5"/>
      <c r="F93" s="5"/>
      <c r="G93" s="5"/>
      <c r="H93" s="7"/>
      <c r="I93" s="6"/>
      <c r="J93" s="23">
        <f t="shared" si="4"/>
        <v>0</v>
      </c>
      <c r="K93" s="23">
        <f t="shared" si="5"/>
        <v>0</v>
      </c>
    </row>
    <row r="94" spans="1:11" x14ac:dyDescent="0.3">
      <c r="A94" s="19">
        <v>83</v>
      </c>
      <c r="B94" s="21">
        <v>5011800</v>
      </c>
      <c r="C94" s="21" t="s">
        <v>107</v>
      </c>
      <c r="D94" s="22">
        <v>55</v>
      </c>
      <c r="E94" s="5"/>
      <c r="F94" s="5"/>
      <c r="G94" s="5"/>
      <c r="H94" s="7"/>
      <c r="I94" s="6"/>
      <c r="J94" s="23">
        <f t="shared" si="4"/>
        <v>0</v>
      </c>
      <c r="K94" s="23">
        <f t="shared" si="5"/>
        <v>0</v>
      </c>
    </row>
    <row r="95" spans="1:11" x14ac:dyDescent="0.3">
      <c r="A95" s="19">
        <v>84</v>
      </c>
      <c r="B95" s="21">
        <v>4002099</v>
      </c>
      <c r="C95" s="21" t="s">
        <v>108</v>
      </c>
      <c r="D95" s="22">
        <v>55</v>
      </c>
      <c r="E95" s="5"/>
      <c r="F95" s="5"/>
      <c r="G95" s="5"/>
      <c r="H95" s="7"/>
      <c r="I95" s="6"/>
      <c r="J95" s="23">
        <f t="shared" si="4"/>
        <v>0</v>
      </c>
      <c r="K95" s="23">
        <f t="shared" si="5"/>
        <v>0</v>
      </c>
    </row>
    <row r="96" spans="1:11" x14ac:dyDescent="0.3">
      <c r="A96" s="19">
        <v>85</v>
      </c>
      <c r="B96" s="21">
        <v>4110299</v>
      </c>
      <c r="C96" s="21" t="s">
        <v>202</v>
      </c>
      <c r="D96" s="22">
        <v>54</v>
      </c>
      <c r="E96" s="5"/>
      <c r="F96" s="5"/>
      <c r="G96" s="5"/>
      <c r="H96" s="7"/>
      <c r="I96" s="6"/>
      <c r="J96" s="23">
        <f t="shared" si="4"/>
        <v>0</v>
      </c>
      <c r="K96" s="23">
        <f t="shared" si="5"/>
        <v>0</v>
      </c>
    </row>
    <row r="97" spans="1:11" x14ac:dyDescent="0.3">
      <c r="A97" s="19">
        <v>86</v>
      </c>
      <c r="B97" s="21">
        <v>4205191</v>
      </c>
      <c r="C97" s="21" t="s">
        <v>109</v>
      </c>
      <c r="D97" s="22">
        <v>54</v>
      </c>
      <c r="E97" s="5"/>
      <c r="F97" s="5"/>
      <c r="G97" s="5"/>
      <c r="H97" s="7"/>
      <c r="I97" s="6"/>
      <c r="J97" s="23">
        <f t="shared" si="4"/>
        <v>0</v>
      </c>
      <c r="K97" s="23">
        <f t="shared" si="5"/>
        <v>0</v>
      </c>
    </row>
    <row r="98" spans="1:11" x14ac:dyDescent="0.3">
      <c r="A98" s="19">
        <v>87</v>
      </c>
      <c r="B98" s="21">
        <v>4740473</v>
      </c>
      <c r="C98" s="21" t="s">
        <v>110</v>
      </c>
      <c r="D98" s="22">
        <v>54</v>
      </c>
      <c r="E98" s="5"/>
      <c r="F98" s="5"/>
      <c r="G98" s="5"/>
      <c r="H98" s="7"/>
      <c r="I98" s="6"/>
      <c r="J98" s="23">
        <f t="shared" si="4"/>
        <v>0</v>
      </c>
      <c r="K98" s="23">
        <f t="shared" si="5"/>
        <v>0</v>
      </c>
    </row>
    <row r="99" spans="1:11" x14ac:dyDescent="0.3">
      <c r="A99" s="19">
        <v>88</v>
      </c>
      <c r="B99" s="21">
        <v>4145060</v>
      </c>
      <c r="C99" s="21" t="s">
        <v>203</v>
      </c>
      <c r="D99" s="22">
        <v>53</v>
      </c>
      <c r="E99" s="5"/>
      <c r="F99" s="5"/>
      <c r="G99" s="5"/>
      <c r="H99" s="7"/>
      <c r="I99" s="6"/>
      <c r="J99" s="23">
        <f t="shared" si="4"/>
        <v>0</v>
      </c>
      <c r="K99" s="23">
        <f t="shared" si="5"/>
        <v>0</v>
      </c>
    </row>
    <row r="100" spans="1:11" x14ac:dyDescent="0.3">
      <c r="A100" s="19">
        <v>89</v>
      </c>
      <c r="B100" s="21">
        <v>4750934</v>
      </c>
      <c r="C100" s="21" t="s">
        <v>111</v>
      </c>
      <c r="D100" s="22">
        <v>52</v>
      </c>
      <c r="E100" s="5"/>
      <c r="F100" s="5"/>
      <c r="G100" s="5"/>
      <c r="H100" s="7"/>
      <c r="I100" s="6"/>
      <c r="J100" s="23">
        <f t="shared" si="4"/>
        <v>0</v>
      </c>
      <c r="K100" s="23">
        <f t="shared" si="5"/>
        <v>0</v>
      </c>
    </row>
    <row r="101" spans="1:11" x14ac:dyDescent="0.3">
      <c r="A101" s="19">
        <v>90</v>
      </c>
      <c r="B101" s="21">
        <v>4200625</v>
      </c>
      <c r="C101" s="21" t="s">
        <v>112</v>
      </c>
      <c r="D101" s="22">
        <v>52</v>
      </c>
      <c r="E101" s="5"/>
      <c r="F101" s="5"/>
      <c r="G101" s="5"/>
      <c r="H101" s="7"/>
      <c r="I101" s="6"/>
      <c r="J101" s="23">
        <f t="shared" si="4"/>
        <v>0</v>
      </c>
      <c r="K101" s="23">
        <f t="shared" si="5"/>
        <v>0</v>
      </c>
    </row>
    <row r="102" spans="1:11" x14ac:dyDescent="0.3">
      <c r="A102" s="19">
        <v>91</v>
      </c>
      <c r="B102" s="21">
        <v>5304710</v>
      </c>
      <c r="C102" s="21" t="s">
        <v>113</v>
      </c>
      <c r="D102" s="22">
        <v>52</v>
      </c>
      <c r="E102" s="5"/>
      <c r="F102" s="5"/>
      <c r="G102" s="5"/>
      <c r="H102" s="7"/>
      <c r="I102" s="6"/>
      <c r="J102" s="23">
        <f t="shared" si="4"/>
        <v>0</v>
      </c>
      <c r="K102" s="23">
        <f t="shared" si="5"/>
        <v>0</v>
      </c>
    </row>
    <row r="103" spans="1:11" x14ac:dyDescent="0.3">
      <c r="A103" s="19">
        <v>92</v>
      </c>
      <c r="B103" s="21">
        <v>3201668</v>
      </c>
      <c r="C103" s="21" t="s">
        <v>114</v>
      </c>
      <c r="D103" s="22">
        <v>50</v>
      </c>
      <c r="E103" s="5"/>
      <c r="F103" s="5"/>
      <c r="G103" s="5"/>
      <c r="H103" s="7"/>
      <c r="I103" s="6"/>
      <c r="J103" s="23">
        <f t="shared" si="4"/>
        <v>0</v>
      </c>
      <c r="K103" s="23">
        <f t="shared" si="5"/>
        <v>0</v>
      </c>
    </row>
    <row r="104" spans="1:11" x14ac:dyDescent="0.3">
      <c r="A104" s="19">
        <v>93</v>
      </c>
      <c r="B104" s="21">
        <v>4205123</v>
      </c>
      <c r="C104" s="21" t="s">
        <v>115</v>
      </c>
      <c r="D104" s="22">
        <v>50</v>
      </c>
      <c r="E104" s="5"/>
      <c r="F104" s="5"/>
      <c r="G104" s="5"/>
      <c r="H104" s="7"/>
      <c r="I104" s="6"/>
      <c r="J104" s="23">
        <f t="shared" si="4"/>
        <v>0</v>
      </c>
      <c r="K104" s="23">
        <f t="shared" si="5"/>
        <v>0</v>
      </c>
    </row>
    <row r="105" spans="1:11" x14ac:dyDescent="0.3">
      <c r="A105" s="19">
        <v>94</v>
      </c>
      <c r="B105" s="21">
        <v>5900567</v>
      </c>
      <c r="C105" s="21" t="s">
        <v>116</v>
      </c>
      <c r="D105" s="22">
        <v>50</v>
      </c>
      <c r="E105" s="5"/>
      <c r="F105" s="5"/>
      <c r="G105" s="5"/>
      <c r="H105" s="7"/>
      <c r="I105" s="6"/>
      <c r="J105" s="23">
        <f t="shared" si="4"/>
        <v>0</v>
      </c>
      <c r="K105" s="23">
        <f t="shared" si="5"/>
        <v>0</v>
      </c>
    </row>
    <row r="106" spans="1:11" x14ac:dyDescent="0.3">
      <c r="A106" s="19">
        <v>95</v>
      </c>
      <c r="B106" s="21">
        <v>5239800</v>
      </c>
      <c r="C106" s="21" t="s">
        <v>117</v>
      </c>
      <c r="D106" s="22">
        <v>49</v>
      </c>
      <c r="E106" s="5"/>
      <c r="F106" s="5"/>
      <c r="G106" s="5"/>
      <c r="H106" s="7"/>
      <c r="I106" s="6"/>
      <c r="J106" s="23">
        <f t="shared" si="4"/>
        <v>0</v>
      </c>
      <c r="K106" s="23">
        <f t="shared" si="5"/>
        <v>0</v>
      </c>
    </row>
    <row r="107" spans="1:11" x14ac:dyDescent="0.3">
      <c r="A107" s="19">
        <v>96</v>
      </c>
      <c r="B107" s="21">
        <v>5239600</v>
      </c>
      <c r="C107" s="21" t="s">
        <v>118</v>
      </c>
      <c r="D107" s="22">
        <v>49</v>
      </c>
      <c r="E107" s="5"/>
      <c r="F107" s="5"/>
      <c r="G107" s="5"/>
      <c r="H107" s="7"/>
      <c r="I107" s="6"/>
      <c r="J107" s="23">
        <f t="shared" si="4"/>
        <v>0</v>
      </c>
      <c r="K107" s="23">
        <f t="shared" si="5"/>
        <v>0</v>
      </c>
    </row>
    <row r="108" spans="1:11" x14ac:dyDescent="0.3">
      <c r="A108" s="19">
        <v>97</v>
      </c>
      <c r="B108" s="21">
        <v>3201666</v>
      </c>
      <c r="C108" s="21" t="s">
        <v>119</v>
      </c>
      <c r="D108" s="22">
        <v>48</v>
      </c>
      <c r="E108" s="5"/>
      <c r="F108" s="5"/>
      <c r="G108" s="5"/>
      <c r="H108" s="7"/>
      <c r="I108" s="6"/>
      <c r="J108" s="23">
        <f t="shared" ref="J108:J139" si="6">H108-(H108*I108)</f>
        <v>0</v>
      </c>
      <c r="K108" s="23">
        <f t="shared" ref="K108:K139" si="7">D108*J108</f>
        <v>0</v>
      </c>
    </row>
    <row r="109" spans="1:11" x14ac:dyDescent="0.3">
      <c r="A109" s="19">
        <v>98</v>
      </c>
      <c r="B109" s="21">
        <v>4205183</v>
      </c>
      <c r="C109" s="21" t="s">
        <v>120</v>
      </c>
      <c r="D109" s="22">
        <v>48</v>
      </c>
      <c r="E109" s="5"/>
      <c r="F109" s="5"/>
      <c r="G109" s="5"/>
      <c r="H109" s="7"/>
      <c r="I109" s="6"/>
      <c r="J109" s="23">
        <f t="shared" si="6"/>
        <v>0</v>
      </c>
      <c r="K109" s="23">
        <f t="shared" si="7"/>
        <v>0</v>
      </c>
    </row>
    <row r="110" spans="1:11" x14ac:dyDescent="0.3">
      <c r="A110" s="19">
        <v>99</v>
      </c>
      <c r="B110" s="21">
        <v>4145099</v>
      </c>
      <c r="C110" s="21" t="s">
        <v>204</v>
      </c>
      <c r="D110" s="22">
        <v>48</v>
      </c>
      <c r="E110" s="5"/>
      <c r="F110" s="5"/>
      <c r="G110" s="5"/>
      <c r="H110" s="7"/>
      <c r="I110" s="6"/>
      <c r="J110" s="23">
        <f t="shared" si="6"/>
        <v>0</v>
      </c>
      <c r="K110" s="23">
        <f t="shared" si="7"/>
        <v>0</v>
      </c>
    </row>
    <row r="111" spans="1:11" x14ac:dyDescent="0.3">
      <c r="A111" s="19">
        <v>100</v>
      </c>
      <c r="B111" s="21">
        <v>4329600</v>
      </c>
      <c r="C111" s="21" t="s">
        <v>121</v>
      </c>
      <c r="D111" s="22">
        <v>48</v>
      </c>
      <c r="E111" s="5"/>
      <c r="F111" s="5"/>
      <c r="G111" s="5"/>
      <c r="H111" s="7"/>
      <c r="I111" s="6"/>
      <c r="J111" s="23">
        <f t="shared" si="6"/>
        <v>0</v>
      </c>
      <c r="K111" s="23">
        <f t="shared" si="7"/>
        <v>0</v>
      </c>
    </row>
    <row r="112" spans="1:11" x14ac:dyDescent="0.3">
      <c r="A112" s="19">
        <v>101</v>
      </c>
      <c r="B112" s="21">
        <v>5239400</v>
      </c>
      <c r="C112" s="21" t="s">
        <v>122</v>
      </c>
      <c r="D112" s="22">
        <v>48</v>
      </c>
      <c r="E112" s="5"/>
      <c r="F112" s="5"/>
      <c r="G112" s="5"/>
      <c r="H112" s="7"/>
      <c r="I112" s="6"/>
      <c r="J112" s="23">
        <f t="shared" si="6"/>
        <v>0</v>
      </c>
      <c r="K112" s="23">
        <f t="shared" si="7"/>
        <v>0</v>
      </c>
    </row>
    <row r="113" spans="1:11" x14ac:dyDescent="0.3">
      <c r="A113" s="19">
        <v>102</v>
      </c>
      <c r="B113" s="21">
        <v>6325400</v>
      </c>
      <c r="C113" s="21" t="s">
        <v>123</v>
      </c>
      <c r="D113" s="22">
        <v>45</v>
      </c>
      <c r="E113" s="5"/>
      <c r="F113" s="5"/>
      <c r="G113" s="5"/>
      <c r="H113" s="7"/>
      <c r="I113" s="6"/>
      <c r="J113" s="23">
        <f t="shared" si="6"/>
        <v>0</v>
      </c>
      <c r="K113" s="23">
        <f t="shared" si="7"/>
        <v>0</v>
      </c>
    </row>
    <row r="114" spans="1:11" x14ac:dyDescent="0.3">
      <c r="A114" s="19">
        <v>103</v>
      </c>
      <c r="B114" s="21">
        <v>5306600</v>
      </c>
      <c r="C114" s="21" t="s">
        <v>124</v>
      </c>
      <c r="D114" s="22">
        <v>44</v>
      </c>
      <c r="E114" s="5"/>
      <c r="F114" s="5"/>
      <c r="G114" s="5"/>
      <c r="H114" s="7"/>
      <c r="I114" s="6"/>
      <c r="J114" s="23">
        <f t="shared" si="6"/>
        <v>0</v>
      </c>
      <c r="K114" s="23">
        <f t="shared" si="7"/>
        <v>0</v>
      </c>
    </row>
    <row r="115" spans="1:11" x14ac:dyDescent="0.3">
      <c r="A115" s="19">
        <v>104</v>
      </c>
      <c r="B115" s="21">
        <v>5306400</v>
      </c>
      <c r="C115" s="21" t="s">
        <v>125</v>
      </c>
      <c r="D115" s="22">
        <v>44</v>
      </c>
      <c r="E115" s="5"/>
      <c r="F115" s="5"/>
      <c r="G115" s="5"/>
      <c r="H115" s="7"/>
      <c r="I115" s="6"/>
      <c r="J115" s="23">
        <f t="shared" si="6"/>
        <v>0</v>
      </c>
      <c r="K115" s="23">
        <f t="shared" si="7"/>
        <v>0</v>
      </c>
    </row>
    <row r="116" spans="1:11" x14ac:dyDescent="0.3">
      <c r="A116" s="19">
        <v>105</v>
      </c>
      <c r="B116" s="21">
        <v>4115299</v>
      </c>
      <c r="C116" s="21" t="s">
        <v>205</v>
      </c>
      <c r="D116" s="22">
        <v>44</v>
      </c>
      <c r="E116" s="5"/>
      <c r="F116" s="5"/>
      <c r="G116" s="5"/>
      <c r="H116" s="7"/>
      <c r="I116" s="6"/>
      <c r="J116" s="23">
        <f t="shared" si="6"/>
        <v>0</v>
      </c>
      <c r="K116" s="23">
        <f t="shared" si="7"/>
        <v>0</v>
      </c>
    </row>
    <row r="117" spans="1:11" x14ac:dyDescent="0.3">
      <c r="A117" s="19">
        <v>106</v>
      </c>
      <c r="B117" s="21">
        <v>4645200</v>
      </c>
      <c r="C117" s="21" t="s">
        <v>126</v>
      </c>
      <c r="D117" s="22">
        <v>43</v>
      </c>
      <c r="E117" s="5"/>
      <c r="F117" s="5"/>
      <c r="G117" s="5"/>
      <c r="H117" s="7"/>
      <c r="I117" s="6"/>
      <c r="J117" s="23">
        <f t="shared" si="6"/>
        <v>0</v>
      </c>
      <c r="K117" s="23">
        <f t="shared" si="7"/>
        <v>0</v>
      </c>
    </row>
    <row r="118" spans="1:11" x14ac:dyDescent="0.3">
      <c r="A118" s="19">
        <v>107</v>
      </c>
      <c r="B118" s="21">
        <v>5208023</v>
      </c>
      <c r="C118" s="21" t="s">
        <v>127</v>
      </c>
      <c r="D118" s="22">
        <v>43</v>
      </c>
      <c r="E118" s="5"/>
      <c r="F118" s="5"/>
      <c r="G118" s="5"/>
      <c r="H118" s="7"/>
      <c r="I118" s="6"/>
      <c r="J118" s="23">
        <f t="shared" si="6"/>
        <v>0</v>
      </c>
      <c r="K118" s="23">
        <f t="shared" si="7"/>
        <v>0</v>
      </c>
    </row>
    <row r="119" spans="1:11" x14ac:dyDescent="0.3">
      <c r="A119" s="19">
        <v>108</v>
      </c>
      <c r="B119" s="21">
        <v>6200660</v>
      </c>
      <c r="C119" s="21" t="s">
        <v>128</v>
      </c>
      <c r="D119" s="22">
        <v>42</v>
      </c>
      <c r="E119" s="5"/>
      <c r="F119" s="5"/>
      <c r="G119" s="5"/>
      <c r="H119" s="7"/>
      <c r="I119" s="6"/>
      <c r="J119" s="23">
        <f t="shared" si="6"/>
        <v>0</v>
      </c>
      <c r="K119" s="23">
        <f t="shared" si="7"/>
        <v>0</v>
      </c>
    </row>
    <row r="120" spans="1:11" x14ac:dyDescent="0.3">
      <c r="A120" s="19">
        <v>109</v>
      </c>
      <c r="B120" s="21">
        <v>5239200</v>
      </c>
      <c r="C120" s="21" t="s">
        <v>129</v>
      </c>
      <c r="D120" s="22">
        <v>41</v>
      </c>
      <c r="E120" s="5"/>
      <c r="F120" s="5"/>
      <c r="G120" s="5"/>
      <c r="H120" s="7"/>
      <c r="I120" s="6"/>
      <c r="J120" s="23">
        <f t="shared" si="6"/>
        <v>0</v>
      </c>
      <c r="K120" s="23">
        <f t="shared" si="7"/>
        <v>0</v>
      </c>
    </row>
    <row r="121" spans="1:11" x14ac:dyDescent="0.3">
      <c r="A121" s="19">
        <v>110</v>
      </c>
      <c r="B121" s="21">
        <v>4205102</v>
      </c>
      <c r="C121" s="21" t="s">
        <v>130</v>
      </c>
      <c r="D121" s="22">
        <v>40</v>
      </c>
      <c r="E121" s="5"/>
      <c r="F121" s="5"/>
      <c r="G121" s="5"/>
      <c r="H121" s="7"/>
      <c r="I121" s="6"/>
      <c r="J121" s="23">
        <f t="shared" si="6"/>
        <v>0</v>
      </c>
      <c r="K121" s="23">
        <f t="shared" si="7"/>
        <v>0</v>
      </c>
    </row>
    <row r="122" spans="1:11" x14ac:dyDescent="0.3">
      <c r="A122" s="19">
        <v>111</v>
      </c>
      <c r="B122" s="21">
        <v>4740423</v>
      </c>
      <c r="C122" s="21" t="s">
        <v>131</v>
      </c>
      <c r="D122" s="22">
        <v>40</v>
      </c>
      <c r="E122" s="5"/>
      <c r="F122" s="5"/>
      <c r="G122" s="5"/>
      <c r="H122" s="7"/>
      <c r="I122" s="6"/>
      <c r="J122" s="23">
        <f t="shared" si="6"/>
        <v>0</v>
      </c>
      <c r="K122" s="23">
        <f t="shared" si="7"/>
        <v>0</v>
      </c>
    </row>
    <row r="123" spans="1:11" x14ac:dyDescent="0.3">
      <c r="A123" s="19">
        <v>112</v>
      </c>
      <c r="B123" s="21">
        <v>5001000</v>
      </c>
      <c r="C123" s="21" t="s">
        <v>132</v>
      </c>
      <c r="D123" s="22">
        <v>40</v>
      </c>
      <c r="E123" s="5"/>
      <c r="F123" s="5"/>
      <c r="G123" s="5"/>
      <c r="H123" s="7"/>
      <c r="I123" s="6"/>
      <c r="J123" s="23">
        <f t="shared" si="6"/>
        <v>0</v>
      </c>
      <c r="K123" s="23">
        <f t="shared" si="7"/>
        <v>0</v>
      </c>
    </row>
    <row r="124" spans="1:11" x14ac:dyDescent="0.3">
      <c r="A124" s="19">
        <v>113</v>
      </c>
      <c r="B124" s="21">
        <v>5478090</v>
      </c>
      <c r="C124" s="21" t="s">
        <v>224</v>
      </c>
      <c r="D124" s="22">
        <v>40</v>
      </c>
      <c r="E124" s="5"/>
      <c r="F124" s="5"/>
      <c r="G124" s="5"/>
      <c r="H124" s="7"/>
      <c r="I124" s="6"/>
      <c r="J124" s="23">
        <f t="shared" si="6"/>
        <v>0</v>
      </c>
      <c r="K124" s="23">
        <f t="shared" si="7"/>
        <v>0</v>
      </c>
    </row>
    <row r="125" spans="1:11" x14ac:dyDescent="0.3">
      <c r="A125" s="19">
        <v>114</v>
      </c>
      <c r="B125" s="21">
        <v>5237512</v>
      </c>
      <c r="C125" s="21" t="s">
        <v>223</v>
      </c>
      <c r="D125" s="22">
        <v>39</v>
      </c>
      <c r="E125" s="5"/>
      <c r="F125" s="5"/>
      <c r="G125" s="5"/>
      <c r="H125" s="7"/>
      <c r="I125" s="6"/>
      <c r="J125" s="23">
        <f t="shared" si="6"/>
        <v>0</v>
      </c>
      <c r="K125" s="23">
        <f t="shared" si="7"/>
        <v>0</v>
      </c>
    </row>
    <row r="126" spans="1:11" x14ac:dyDescent="0.3">
      <c r="A126" s="19">
        <v>115</v>
      </c>
      <c r="B126" s="21">
        <v>4115099</v>
      </c>
      <c r="C126" s="21" t="s">
        <v>222</v>
      </c>
      <c r="D126" s="22">
        <v>38</v>
      </c>
      <c r="E126" s="5"/>
      <c r="F126" s="5"/>
      <c r="G126" s="5"/>
      <c r="H126" s="7"/>
      <c r="I126" s="6"/>
      <c r="J126" s="23">
        <f t="shared" si="6"/>
        <v>0</v>
      </c>
      <c r="K126" s="23">
        <f t="shared" si="7"/>
        <v>0</v>
      </c>
    </row>
    <row r="127" spans="1:11" x14ac:dyDescent="0.3">
      <c r="A127" s="19">
        <v>116</v>
      </c>
      <c r="B127" s="21">
        <v>5208031</v>
      </c>
      <c r="C127" s="21" t="s">
        <v>221</v>
      </c>
      <c r="D127" s="22">
        <v>38</v>
      </c>
      <c r="E127" s="5"/>
      <c r="F127" s="5"/>
      <c r="G127" s="5"/>
      <c r="H127" s="7"/>
      <c r="I127" s="6"/>
      <c r="J127" s="23">
        <f t="shared" si="6"/>
        <v>0</v>
      </c>
      <c r="K127" s="23">
        <f t="shared" si="7"/>
        <v>0</v>
      </c>
    </row>
    <row r="128" spans="1:11" x14ac:dyDescent="0.3">
      <c r="A128" s="19">
        <v>117</v>
      </c>
      <c r="B128" s="21">
        <v>4134900</v>
      </c>
      <c r="C128" s="21" t="s">
        <v>220</v>
      </c>
      <c r="D128" s="22">
        <v>38</v>
      </c>
      <c r="E128" s="5"/>
      <c r="F128" s="5"/>
      <c r="G128" s="5"/>
      <c r="H128" s="7"/>
      <c r="I128" s="6"/>
      <c r="J128" s="23">
        <f t="shared" si="6"/>
        <v>0</v>
      </c>
      <c r="K128" s="23">
        <f t="shared" si="7"/>
        <v>0</v>
      </c>
    </row>
    <row r="129" spans="1:11" x14ac:dyDescent="0.3">
      <c r="A129" s="19">
        <v>118</v>
      </c>
      <c r="B129" s="21">
        <v>4205189</v>
      </c>
      <c r="C129" s="21" t="s">
        <v>219</v>
      </c>
      <c r="D129" s="22">
        <v>38</v>
      </c>
      <c r="E129" s="5"/>
      <c r="F129" s="5"/>
      <c r="G129" s="5"/>
      <c r="H129" s="7"/>
      <c r="I129" s="6"/>
      <c r="J129" s="23">
        <f t="shared" si="6"/>
        <v>0</v>
      </c>
      <c r="K129" s="23">
        <f t="shared" si="7"/>
        <v>0</v>
      </c>
    </row>
    <row r="130" spans="1:11" x14ac:dyDescent="0.3">
      <c r="A130" s="19">
        <v>119</v>
      </c>
      <c r="B130" s="21">
        <v>4102200</v>
      </c>
      <c r="C130" s="21" t="s">
        <v>218</v>
      </c>
      <c r="D130" s="22">
        <v>36</v>
      </c>
      <c r="E130" s="5"/>
      <c r="F130" s="5"/>
      <c r="G130" s="5"/>
      <c r="H130" s="7"/>
      <c r="I130" s="6"/>
      <c r="J130" s="23">
        <f t="shared" si="6"/>
        <v>0</v>
      </c>
      <c r="K130" s="23">
        <f t="shared" si="7"/>
        <v>0</v>
      </c>
    </row>
    <row r="131" spans="1:11" x14ac:dyDescent="0.3">
      <c r="A131" s="19">
        <v>120</v>
      </c>
      <c r="B131" s="21">
        <v>5451490</v>
      </c>
      <c r="C131" s="21" t="s">
        <v>217</v>
      </c>
      <c r="D131" s="22">
        <v>36</v>
      </c>
      <c r="E131" s="5"/>
      <c r="F131" s="5"/>
      <c r="G131" s="5"/>
      <c r="H131" s="7"/>
      <c r="I131" s="6"/>
      <c r="J131" s="23">
        <f t="shared" si="6"/>
        <v>0</v>
      </c>
      <c r="K131" s="23">
        <f t="shared" si="7"/>
        <v>0</v>
      </c>
    </row>
    <row r="132" spans="1:11" x14ac:dyDescent="0.3">
      <c r="A132" s="19">
        <v>121</v>
      </c>
      <c r="B132" s="21">
        <v>5013300</v>
      </c>
      <c r="C132" s="21" t="s">
        <v>216</v>
      </c>
      <c r="D132" s="22">
        <v>36</v>
      </c>
      <c r="E132" s="5"/>
      <c r="F132" s="5"/>
      <c r="G132" s="5"/>
      <c r="H132" s="7"/>
      <c r="I132" s="6"/>
      <c r="J132" s="23">
        <f t="shared" si="6"/>
        <v>0</v>
      </c>
      <c r="K132" s="23">
        <f t="shared" si="7"/>
        <v>0</v>
      </c>
    </row>
    <row r="133" spans="1:11" x14ac:dyDescent="0.3">
      <c r="A133" s="19">
        <v>122</v>
      </c>
      <c r="B133" s="21">
        <v>4325273</v>
      </c>
      <c r="C133" s="21" t="s">
        <v>215</v>
      </c>
      <c r="D133" s="22">
        <v>35</v>
      </c>
      <c r="E133" s="5"/>
      <c r="F133" s="5"/>
      <c r="G133" s="5"/>
      <c r="H133" s="7"/>
      <c r="I133" s="6"/>
      <c r="J133" s="23">
        <f t="shared" si="6"/>
        <v>0</v>
      </c>
      <c r="K133" s="23">
        <f t="shared" si="7"/>
        <v>0</v>
      </c>
    </row>
    <row r="134" spans="1:11" x14ac:dyDescent="0.3">
      <c r="A134" s="19">
        <v>123</v>
      </c>
      <c r="B134" s="21">
        <v>2673907</v>
      </c>
      <c r="C134" s="21" t="s">
        <v>214</v>
      </c>
      <c r="D134" s="22">
        <v>34</v>
      </c>
      <c r="E134" s="5"/>
      <c r="F134" s="5"/>
      <c r="G134" s="5"/>
      <c r="H134" s="7"/>
      <c r="I134" s="6"/>
      <c r="J134" s="23">
        <f t="shared" si="6"/>
        <v>0</v>
      </c>
      <c r="K134" s="23">
        <f t="shared" si="7"/>
        <v>0</v>
      </c>
    </row>
    <row r="135" spans="1:11" x14ac:dyDescent="0.3">
      <c r="A135" s="19">
        <v>124</v>
      </c>
      <c r="B135" s="21">
        <v>5208070</v>
      </c>
      <c r="C135" s="21" t="s">
        <v>212</v>
      </c>
      <c r="D135" s="22">
        <v>34</v>
      </c>
      <c r="E135" s="5"/>
      <c r="F135" s="5"/>
      <c r="G135" s="5"/>
      <c r="H135" s="7"/>
      <c r="I135" s="6"/>
      <c r="J135" s="23">
        <f t="shared" si="6"/>
        <v>0</v>
      </c>
      <c r="K135" s="23">
        <f t="shared" si="7"/>
        <v>0</v>
      </c>
    </row>
    <row r="136" spans="1:11" x14ac:dyDescent="0.3">
      <c r="A136" s="19">
        <v>125</v>
      </c>
      <c r="B136" s="21">
        <v>5208053</v>
      </c>
      <c r="C136" s="21" t="s">
        <v>213</v>
      </c>
      <c r="D136" s="22">
        <v>34</v>
      </c>
      <c r="E136" s="5"/>
      <c r="F136" s="5"/>
      <c r="G136" s="5"/>
      <c r="H136" s="7"/>
      <c r="I136" s="6"/>
      <c r="J136" s="23">
        <f t="shared" si="6"/>
        <v>0</v>
      </c>
      <c r="K136" s="23">
        <f t="shared" si="7"/>
        <v>0</v>
      </c>
    </row>
    <row r="137" spans="1:11" x14ac:dyDescent="0.3">
      <c r="A137" s="19">
        <v>126</v>
      </c>
      <c r="B137" s="21">
        <v>4647000</v>
      </c>
      <c r="C137" s="21" t="s">
        <v>226</v>
      </c>
      <c r="D137" s="22">
        <v>33</v>
      </c>
      <c r="E137" s="5"/>
      <c r="F137" s="5"/>
      <c r="G137" s="5"/>
      <c r="H137" s="7"/>
      <c r="I137" s="6"/>
      <c r="J137" s="23">
        <f t="shared" si="6"/>
        <v>0</v>
      </c>
      <c r="K137" s="23">
        <f t="shared" si="7"/>
        <v>0</v>
      </c>
    </row>
    <row r="138" spans="1:11" x14ac:dyDescent="0.3">
      <c r="A138" s="19">
        <v>127</v>
      </c>
      <c r="B138" s="21">
        <v>5317800</v>
      </c>
      <c r="C138" s="21" t="s">
        <v>227</v>
      </c>
      <c r="D138" s="22">
        <v>33</v>
      </c>
      <c r="E138" s="5"/>
      <c r="F138" s="5"/>
      <c r="G138" s="5"/>
      <c r="H138" s="7"/>
      <c r="I138" s="6"/>
      <c r="J138" s="23">
        <f t="shared" si="6"/>
        <v>0</v>
      </c>
      <c r="K138" s="23">
        <f t="shared" si="7"/>
        <v>0</v>
      </c>
    </row>
    <row r="139" spans="1:11" x14ac:dyDescent="0.3">
      <c r="A139" s="19">
        <v>128</v>
      </c>
      <c r="B139" s="21">
        <v>4129700</v>
      </c>
      <c r="C139" s="21" t="s">
        <v>225</v>
      </c>
      <c r="D139" s="22">
        <v>32</v>
      </c>
      <c r="E139" s="5"/>
      <c r="F139" s="5"/>
      <c r="G139" s="5"/>
      <c r="H139" s="7"/>
      <c r="I139" s="6"/>
      <c r="J139" s="23">
        <f t="shared" si="6"/>
        <v>0</v>
      </c>
      <c r="K139" s="23">
        <f t="shared" si="7"/>
        <v>0</v>
      </c>
    </row>
    <row r="140" spans="1:11" x14ac:dyDescent="0.3">
      <c r="A140" s="19">
        <v>129</v>
      </c>
      <c r="B140" s="21">
        <v>2585076</v>
      </c>
      <c r="C140" s="21" t="s">
        <v>228</v>
      </c>
      <c r="D140" s="22">
        <v>32</v>
      </c>
      <c r="E140" s="5"/>
      <c r="F140" s="5"/>
      <c r="G140" s="5"/>
      <c r="H140" s="7"/>
      <c r="I140" s="6"/>
      <c r="J140" s="23">
        <f t="shared" ref="J140:J171" si="8">H140-(H140*I140)</f>
        <v>0</v>
      </c>
      <c r="K140" s="23">
        <f t="shared" ref="K140:K171" si="9">D140*J140</f>
        <v>0</v>
      </c>
    </row>
    <row r="141" spans="1:11" x14ac:dyDescent="0.3">
      <c r="A141" s="19">
        <v>130</v>
      </c>
      <c r="B141" s="21">
        <v>5208029</v>
      </c>
      <c r="C141" s="21" t="s">
        <v>186</v>
      </c>
      <c r="D141" s="22">
        <v>32</v>
      </c>
      <c r="E141" s="5"/>
      <c r="F141" s="5"/>
      <c r="G141" s="5"/>
      <c r="H141" s="7"/>
      <c r="I141" s="6"/>
      <c r="J141" s="23">
        <f t="shared" si="8"/>
        <v>0</v>
      </c>
      <c r="K141" s="23">
        <f t="shared" si="9"/>
        <v>0</v>
      </c>
    </row>
    <row r="142" spans="1:11" x14ac:dyDescent="0.3">
      <c r="A142" s="19">
        <v>131</v>
      </c>
      <c r="B142" s="21">
        <v>4146600</v>
      </c>
      <c r="C142" s="21" t="s">
        <v>187</v>
      </c>
      <c r="D142" s="22">
        <v>32</v>
      </c>
      <c r="E142" s="5"/>
      <c r="F142" s="5"/>
      <c r="G142" s="5"/>
      <c r="H142" s="7"/>
      <c r="I142" s="6"/>
      <c r="J142" s="23">
        <f t="shared" si="8"/>
        <v>0</v>
      </c>
      <c r="K142" s="23">
        <f t="shared" si="9"/>
        <v>0</v>
      </c>
    </row>
    <row r="143" spans="1:11" x14ac:dyDescent="0.3">
      <c r="A143" s="19">
        <v>132</v>
      </c>
      <c r="B143" s="21">
        <v>5478200</v>
      </c>
      <c r="C143" s="21" t="s">
        <v>188</v>
      </c>
      <c r="D143" s="22">
        <v>31</v>
      </c>
      <c r="E143" s="5"/>
      <c r="F143" s="5"/>
      <c r="G143" s="5"/>
      <c r="H143" s="7"/>
      <c r="I143" s="6"/>
      <c r="J143" s="23">
        <f t="shared" si="8"/>
        <v>0</v>
      </c>
      <c r="K143" s="23">
        <f t="shared" si="9"/>
        <v>0</v>
      </c>
    </row>
    <row r="144" spans="1:11" x14ac:dyDescent="0.3">
      <c r="A144" s="19">
        <v>133</v>
      </c>
      <c r="B144" s="21">
        <v>4223850</v>
      </c>
      <c r="C144" s="21" t="s">
        <v>189</v>
      </c>
      <c r="D144" s="22">
        <v>30</v>
      </c>
      <c r="E144" s="5"/>
      <c r="F144" s="5"/>
      <c r="G144" s="5"/>
      <c r="H144" s="7"/>
      <c r="I144" s="6"/>
      <c r="J144" s="23">
        <f t="shared" si="8"/>
        <v>0</v>
      </c>
      <c r="K144" s="23">
        <f t="shared" si="9"/>
        <v>0</v>
      </c>
    </row>
    <row r="145" spans="1:11" x14ac:dyDescent="0.3">
      <c r="A145" s="19">
        <v>134</v>
      </c>
      <c r="B145" s="21">
        <v>5208099</v>
      </c>
      <c r="C145" s="21" t="s">
        <v>190</v>
      </c>
      <c r="D145" s="22">
        <v>30</v>
      </c>
      <c r="E145" s="5"/>
      <c r="F145" s="5"/>
      <c r="G145" s="5"/>
      <c r="H145" s="7"/>
      <c r="I145" s="6"/>
      <c r="J145" s="23">
        <f t="shared" si="8"/>
        <v>0</v>
      </c>
      <c r="K145" s="23">
        <f t="shared" si="9"/>
        <v>0</v>
      </c>
    </row>
    <row r="146" spans="1:11" x14ac:dyDescent="0.3">
      <c r="A146" s="19">
        <v>135</v>
      </c>
      <c r="B146" s="21">
        <v>4122060</v>
      </c>
      <c r="C146" s="21" t="s">
        <v>206</v>
      </c>
      <c r="D146" s="22">
        <v>30</v>
      </c>
      <c r="E146" s="5"/>
      <c r="F146" s="5"/>
      <c r="G146" s="5"/>
      <c r="H146" s="7"/>
      <c r="I146" s="6"/>
      <c r="J146" s="23">
        <f t="shared" si="8"/>
        <v>0</v>
      </c>
      <c r="K146" s="23">
        <f t="shared" si="9"/>
        <v>0</v>
      </c>
    </row>
    <row r="147" spans="1:11" x14ac:dyDescent="0.3">
      <c r="A147" s="19">
        <v>136</v>
      </c>
      <c r="B147" s="21">
        <v>4320300</v>
      </c>
      <c r="C147" s="21" t="s">
        <v>191</v>
      </c>
      <c r="D147" s="22">
        <v>30</v>
      </c>
      <c r="E147" s="5"/>
      <c r="F147" s="5"/>
      <c r="G147" s="5"/>
      <c r="H147" s="7"/>
      <c r="I147" s="6"/>
      <c r="J147" s="23">
        <f t="shared" si="8"/>
        <v>0</v>
      </c>
      <c r="K147" s="23">
        <f t="shared" si="9"/>
        <v>0</v>
      </c>
    </row>
    <row r="148" spans="1:11" x14ac:dyDescent="0.3">
      <c r="A148" s="19">
        <v>137</v>
      </c>
      <c r="B148" s="21">
        <v>5238800</v>
      </c>
      <c r="C148" s="21" t="s">
        <v>192</v>
      </c>
      <c r="D148" s="22">
        <v>30</v>
      </c>
      <c r="E148" s="5"/>
      <c r="F148" s="5"/>
      <c r="G148" s="5"/>
      <c r="H148" s="7"/>
      <c r="I148" s="6"/>
      <c r="J148" s="23">
        <f t="shared" si="8"/>
        <v>0</v>
      </c>
      <c r="K148" s="23">
        <f t="shared" si="9"/>
        <v>0</v>
      </c>
    </row>
    <row r="149" spans="1:11" x14ac:dyDescent="0.3">
      <c r="A149" s="19">
        <v>138</v>
      </c>
      <c r="B149" s="21">
        <v>5208083</v>
      </c>
      <c r="C149" s="21" t="s">
        <v>193</v>
      </c>
      <c r="D149" s="22">
        <v>29</v>
      </c>
      <c r="E149" s="5"/>
      <c r="F149" s="5"/>
      <c r="G149" s="5"/>
      <c r="H149" s="7"/>
      <c r="I149" s="6"/>
      <c r="J149" s="23">
        <f t="shared" si="8"/>
        <v>0</v>
      </c>
      <c r="K149" s="23">
        <f t="shared" si="9"/>
        <v>0</v>
      </c>
    </row>
    <row r="150" spans="1:11" x14ac:dyDescent="0.3">
      <c r="A150" s="19">
        <v>139</v>
      </c>
      <c r="B150" s="21">
        <v>4205126</v>
      </c>
      <c r="C150" s="21" t="s">
        <v>194</v>
      </c>
      <c r="D150" s="22">
        <v>28</v>
      </c>
      <c r="E150" s="5"/>
      <c r="F150" s="5"/>
      <c r="G150" s="5"/>
      <c r="H150" s="7"/>
      <c r="I150" s="6"/>
      <c r="J150" s="23">
        <f t="shared" si="8"/>
        <v>0</v>
      </c>
      <c r="K150" s="23">
        <f t="shared" si="9"/>
        <v>0</v>
      </c>
    </row>
    <row r="151" spans="1:11" x14ac:dyDescent="0.3">
      <c r="A151" s="19">
        <v>140</v>
      </c>
      <c r="B151" s="21">
        <v>4205131</v>
      </c>
      <c r="C151" s="21" t="s">
        <v>195</v>
      </c>
      <c r="D151" s="22">
        <v>28</v>
      </c>
      <c r="E151" s="5"/>
      <c r="F151" s="5"/>
      <c r="G151" s="5"/>
      <c r="H151" s="7"/>
      <c r="I151" s="6"/>
      <c r="J151" s="23">
        <f t="shared" si="8"/>
        <v>0</v>
      </c>
      <c r="K151" s="23">
        <f t="shared" si="9"/>
        <v>0</v>
      </c>
    </row>
    <row r="152" spans="1:11" x14ac:dyDescent="0.3">
      <c r="A152" s="19">
        <v>141</v>
      </c>
      <c r="B152" s="21">
        <v>5252400</v>
      </c>
      <c r="C152" s="21" t="s">
        <v>196</v>
      </c>
      <c r="D152" s="22">
        <v>27</v>
      </c>
      <c r="E152" s="5"/>
      <c r="F152" s="5"/>
      <c r="G152" s="5"/>
      <c r="H152" s="7"/>
      <c r="I152" s="6"/>
      <c r="J152" s="23">
        <f t="shared" si="8"/>
        <v>0</v>
      </c>
      <c r="K152" s="23">
        <f t="shared" si="9"/>
        <v>0</v>
      </c>
    </row>
    <row r="153" spans="1:11" x14ac:dyDescent="0.3">
      <c r="A153" s="19">
        <v>142</v>
      </c>
      <c r="B153" s="21">
        <v>4612810</v>
      </c>
      <c r="C153" s="21" t="s">
        <v>197</v>
      </c>
      <c r="D153" s="22">
        <v>26</v>
      </c>
      <c r="E153" s="5"/>
      <c r="F153" s="5"/>
      <c r="G153" s="5"/>
      <c r="H153" s="7"/>
      <c r="I153" s="6"/>
      <c r="J153" s="23">
        <f t="shared" si="8"/>
        <v>0</v>
      </c>
      <c r="K153" s="23">
        <f t="shared" si="9"/>
        <v>0</v>
      </c>
    </row>
    <row r="154" spans="1:11" x14ac:dyDescent="0.3">
      <c r="A154" s="19">
        <v>143</v>
      </c>
      <c r="B154" s="21">
        <v>5476500</v>
      </c>
      <c r="C154" s="21" t="s">
        <v>198</v>
      </c>
      <c r="D154" s="22">
        <v>26</v>
      </c>
      <c r="E154" s="5"/>
      <c r="F154" s="5"/>
      <c r="G154" s="5"/>
      <c r="H154" s="7"/>
      <c r="I154" s="6"/>
      <c r="J154" s="23">
        <f t="shared" si="8"/>
        <v>0</v>
      </c>
      <c r="K154" s="23">
        <f t="shared" si="9"/>
        <v>0</v>
      </c>
    </row>
    <row r="155" spans="1:11" x14ac:dyDescent="0.3">
      <c r="A155" s="19">
        <v>144</v>
      </c>
      <c r="B155" s="21">
        <v>5317600</v>
      </c>
      <c r="C155" s="21" t="s">
        <v>199</v>
      </c>
      <c r="D155" s="22">
        <v>26</v>
      </c>
      <c r="E155" s="5"/>
      <c r="F155" s="5"/>
      <c r="G155" s="5"/>
      <c r="H155" s="7"/>
      <c r="I155" s="6"/>
      <c r="J155" s="23">
        <f t="shared" si="8"/>
        <v>0</v>
      </c>
      <c r="K155" s="23">
        <f t="shared" si="9"/>
        <v>0</v>
      </c>
    </row>
    <row r="156" spans="1:11" x14ac:dyDescent="0.3">
      <c r="A156" s="19">
        <v>145</v>
      </c>
      <c r="B156" s="21">
        <v>4741432</v>
      </c>
      <c r="C156" s="21" t="s">
        <v>200</v>
      </c>
      <c r="D156" s="22">
        <v>25</v>
      </c>
      <c r="E156" s="5"/>
      <c r="F156" s="5"/>
      <c r="G156" s="5"/>
      <c r="H156" s="7"/>
      <c r="I156" s="6"/>
      <c r="J156" s="23">
        <f t="shared" si="8"/>
        <v>0</v>
      </c>
      <c r="K156" s="23">
        <f t="shared" si="9"/>
        <v>0</v>
      </c>
    </row>
    <row r="157" spans="1:11" x14ac:dyDescent="0.3">
      <c r="A157" s="19">
        <v>146</v>
      </c>
      <c r="B157" s="21">
        <v>4652001</v>
      </c>
      <c r="C157" s="21" t="s">
        <v>185</v>
      </c>
      <c r="D157" s="22">
        <v>25</v>
      </c>
      <c r="E157" s="5"/>
      <c r="F157" s="5"/>
      <c r="G157" s="5"/>
      <c r="H157" s="7"/>
      <c r="I157" s="6"/>
      <c r="J157" s="23">
        <f t="shared" si="8"/>
        <v>0</v>
      </c>
      <c r="K157" s="23">
        <f t="shared" si="9"/>
        <v>0</v>
      </c>
    </row>
    <row r="158" spans="1:11" x14ac:dyDescent="0.3">
      <c r="A158" s="19">
        <v>147</v>
      </c>
      <c r="B158" s="21">
        <v>5013500</v>
      </c>
      <c r="C158" s="21" t="s">
        <v>184</v>
      </c>
      <c r="D158" s="22">
        <v>25</v>
      </c>
      <c r="E158" s="5"/>
      <c r="F158" s="5"/>
      <c r="G158" s="5"/>
      <c r="H158" s="7"/>
      <c r="I158" s="6"/>
      <c r="J158" s="23">
        <f t="shared" si="8"/>
        <v>0</v>
      </c>
      <c r="K158" s="23">
        <f t="shared" si="9"/>
        <v>0</v>
      </c>
    </row>
    <row r="159" spans="1:11" x14ac:dyDescent="0.3">
      <c r="A159" s="19">
        <v>148</v>
      </c>
      <c r="B159" s="21">
        <v>5422700</v>
      </c>
      <c r="C159" s="21" t="s">
        <v>207</v>
      </c>
      <c r="D159" s="22">
        <v>25</v>
      </c>
      <c r="E159" s="5"/>
      <c r="F159" s="5"/>
      <c r="G159" s="5"/>
      <c r="H159" s="7"/>
      <c r="I159" s="6"/>
      <c r="J159" s="23">
        <f t="shared" si="8"/>
        <v>0</v>
      </c>
      <c r="K159" s="23">
        <f t="shared" si="9"/>
        <v>0</v>
      </c>
    </row>
    <row r="160" spans="1:11" x14ac:dyDescent="0.3">
      <c r="A160" s="19">
        <v>149</v>
      </c>
      <c r="B160" s="21">
        <v>5900532</v>
      </c>
      <c r="C160" s="21" t="s">
        <v>183</v>
      </c>
      <c r="D160" s="22">
        <v>25</v>
      </c>
      <c r="E160" s="5"/>
      <c r="F160" s="5"/>
      <c r="G160" s="5"/>
      <c r="H160" s="7"/>
      <c r="I160" s="6"/>
      <c r="J160" s="23">
        <f t="shared" si="8"/>
        <v>0</v>
      </c>
      <c r="K160" s="23">
        <f t="shared" si="9"/>
        <v>0</v>
      </c>
    </row>
    <row r="161" spans="1:11" x14ac:dyDescent="0.3">
      <c r="A161" s="19">
        <v>150</v>
      </c>
      <c r="B161" s="21">
        <v>5900570</v>
      </c>
      <c r="C161" s="21" t="s">
        <v>182</v>
      </c>
      <c r="D161" s="22">
        <v>25</v>
      </c>
      <c r="E161" s="5"/>
      <c r="F161" s="5"/>
      <c r="G161" s="5"/>
      <c r="H161" s="7"/>
      <c r="I161" s="6"/>
      <c r="J161" s="23">
        <f t="shared" si="8"/>
        <v>0</v>
      </c>
      <c r="K161" s="23">
        <f t="shared" si="9"/>
        <v>0</v>
      </c>
    </row>
    <row r="162" spans="1:11" x14ac:dyDescent="0.3">
      <c r="A162" s="19">
        <v>151</v>
      </c>
      <c r="B162" s="21">
        <v>5900544</v>
      </c>
      <c r="C162" s="21" t="s">
        <v>181</v>
      </c>
      <c r="D162" s="22">
        <v>25</v>
      </c>
      <c r="E162" s="5"/>
      <c r="F162" s="5"/>
      <c r="G162" s="5"/>
      <c r="H162" s="7"/>
      <c r="I162" s="6"/>
      <c r="J162" s="23">
        <f t="shared" si="8"/>
        <v>0</v>
      </c>
      <c r="K162" s="23">
        <f t="shared" si="9"/>
        <v>0</v>
      </c>
    </row>
    <row r="163" spans="1:11" x14ac:dyDescent="0.3">
      <c r="A163" s="19">
        <v>152</v>
      </c>
      <c r="B163" s="21">
        <v>5900550</v>
      </c>
      <c r="C163" s="21" t="s">
        <v>180</v>
      </c>
      <c r="D163" s="22">
        <v>25</v>
      </c>
      <c r="E163" s="5"/>
      <c r="F163" s="5"/>
      <c r="G163" s="5"/>
      <c r="H163" s="7"/>
      <c r="I163" s="6"/>
      <c r="J163" s="23">
        <f t="shared" si="8"/>
        <v>0</v>
      </c>
      <c r="K163" s="23">
        <f t="shared" si="9"/>
        <v>0</v>
      </c>
    </row>
    <row r="164" spans="1:11" x14ac:dyDescent="0.3">
      <c r="A164" s="19">
        <v>153</v>
      </c>
      <c r="B164" s="21">
        <v>5900560</v>
      </c>
      <c r="C164" s="21" t="s">
        <v>179</v>
      </c>
      <c r="D164" s="22">
        <v>25</v>
      </c>
      <c r="E164" s="5"/>
      <c r="F164" s="5"/>
      <c r="G164" s="5"/>
      <c r="H164" s="7"/>
      <c r="I164" s="6"/>
      <c r="J164" s="23">
        <f t="shared" si="8"/>
        <v>0</v>
      </c>
      <c r="K164" s="23">
        <f t="shared" si="9"/>
        <v>0</v>
      </c>
    </row>
    <row r="165" spans="1:11" x14ac:dyDescent="0.3">
      <c r="A165" s="19">
        <v>154</v>
      </c>
      <c r="B165" s="21">
        <v>5900199</v>
      </c>
      <c r="C165" s="21" t="s">
        <v>178</v>
      </c>
      <c r="D165" s="22">
        <v>25</v>
      </c>
      <c r="E165" s="5"/>
      <c r="F165" s="5"/>
      <c r="G165" s="5"/>
      <c r="H165" s="7"/>
      <c r="I165" s="6"/>
      <c r="J165" s="23">
        <f t="shared" si="8"/>
        <v>0</v>
      </c>
      <c r="K165" s="23">
        <f t="shared" si="9"/>
        <v>0</v>
      </c>
    </row>
    <row r="166" spans="1:11" x14ac:dyDescent="0.3">
      <c r="A166" s="19">
        <v>155</v>
      </c>
      <c r="B166" s="21">
        <v>6711699</v>
      </c>
      <c r="C166" s="21" t="s">
        <v>177</v>
      </c>
      <c r="D166" s="22">
        <v>24</v>
      </c>
      <c r="E166" s="5"/>
      <c r="F166" s="5"/>
      <c r="G166" s="5"/>
      <c r="H166" s="7"/>
      <c r="I166" s="6"/>
      <c r="J166" s="23">
        <f t="shared" si="8"/>
        <v>0</v>
      </c>
      <c r="K166" s="23">
        <f t="shared" si="9"/>
        <v>0</v>
      </c>
    </row>
    <row r="167" spans="1:11" x14ac:dyDescent="0.3">
      <c r="A167" s="19">
        <v>156</v>
      </c>
      <c r="B167" s="21">
        <v>5305095</v>
      </c>
      <c r="C167" s="21" t="s">
        <v>176</v>
      </c>
      <c r="D167" s="22">
        <v>24</v>
      </c>
      <c r="E167" s="5"/>
      <c r="F167" s="5"/>
      <c r="G167" s="5"/>
      <c r="H167" s="7"/>
      <c r="I167" s="6"/>
      <c r="J167" s="23">
        <f t="shared" si="8"/>
        <v>0</v>
      </c>
      <c r="K167" s="23">
        <f t="shared" si="9"/>
        <v>0</v>
      </c>
    </row>
    <row r="168" spans="1:11" x14ac:dyDescent="0.3">
      <c r="A168" s="19">
        <v>157</v>
      </c>
      <c r="B168" s="21">
        <v>4224332</v>
      </c>
      <c r="C168" s="21" t="s">
        <v>175</v>
      </c>
      <c r="D168" s="22">
        <v>24</v>
      </c>
      <c r="E168" s="5"/>
      <c r="F168" s="5"/>
      <c r="G168" s="5"/>
      <c r="H168" s="7"/>
      <c r="I168" s="6"/>
      <c r="J168" s="23">
        <f t="shared" si="8"/>
        <v>0</v>
      </c>
      <c r="K168" s="23">
        <f t="shared" si="9"/>
        <v>0</v>
      </c>
    </row>
    <row r="169" spans="1:11" x14ac:dyDescent="0.3">
      <c r="A169" s="19">
        <v>158</v>
      </c>
      <c r="B169" s="21">
        <v>4317202</v>
      </c>
      <c r="C169" s="21" t="s">
        <v>174</v>
      </c>
      <c r="D169" s="22">
        <v>24</v>
      </c>
      <c r="E169" s="5"/>
      <c r="F169" s="5"/>
      <c r="G169" s="5"/>
      <c r="H169" s="7"/>
      <c r="I169" s="6"/>
      <c r="J169" s="23">
        <f t="shared" si="8"/>
        <v>0</v>
      </c>
      <c r="K169" s="23">
        <f t="shared" si="9"/>
        <v>0</v>
      </c>
    </row>
    <row r="170" spans="1:11" x14ac:dyDescent="0.3">
      <c r="A170" s="19">
        <v>159</v>
      </c>
      <c r="B170" s="21">
        <v>5302710</v>
      </c>
      <c r="C170" s="21" t="s">
        <v>173</v>
      </c>
      <c r="D170" s="22">
        <v>24</v>
      </c>
      <c r="E170" s="5"/>
      <c r="F170" s="5"/>
      <c r="G170" s="5"/>
      <c r="H170" s="7"/>
      <c r="I170" s="6"/>
      <c r="J170" s="23">
        <f t="shared" si="8"/>
        <v>0</v>
      </c>
      <c r="K170" s="23">
        <f t="shared" si="9"/>
        <v>0</v>
      </c>
    </row>
    <row r="171" spans="1:11" x14ac:dyDescent="0.3">
      <c r="A171" s="19">
        <v>160</v>
      </c>
      <c r="B171" s="21">
        <v>4220685</v>
      </c>
      <c r="C171" s="21" t="s">
        <v>172</v>
      </c>
      <c r="D171" s="22">
        <v>23</v>
      </c>
      <c r="E171" s="5"/>
      <c r="F171" s="5"/>
      <c r="G171" s="5"/>
      <c r="H171" s="7"/>
      <c r="I171" s="6"/>
      <c r="J171" s="23">
        <f t="shared" si="8"/>
        <v>0</v>
      </c>
      <c r="K171" s="23">
        <f t="shared" si="9"/>
        <v>0</v>
      </c>
    </row>
    <row r="172" spans="1:11" x14ac:dyDescent="0.3">
      <c r="A172" s="19">
        <v>161</v>
      </c>
      <c r="B172" s="21">
        <v>5254200</v>
      </c>
      <c r="C172" s="21" t="s">
        <v>171</v>
      </c>
      <c r="D172" s="22">
        <v>23</v>
      </c>
      <c r="E172" s="5"/>
      <c r="F172" s="5"/>
      <c r="G172" s="5"/>
      <c r="H172" s="7"/>
      <c r="I172" s="6"/>
      <c r="J172" s="23">
        <f t="shared" ref="J172:J203" si="10">H172-(H172*I172)</f>
        <v>0</v>
      </c>
      <c r="K172" s="23">
        <f t="shared" ref="K172:K203" si="11">D172*J172</f>
        <v>0</v>
      </c>
    </row>
    <row r="173" spans="1:11" x14ac:dyDescent="0.3">
      <c r="A173" s="19">
        <v>162</v>
      </c>
      <c r="B173" s="21">
        <v>5615600</v>
      </c>
      <c r="C173" s="21" t="s">
        <v>170</v>
      </c>
      <c r="D173" s="22">
        <v>23</v>
      </c>
      <c r="E173" s="5"/>
      <c r="F173" s="5"/>
      <c r="G173" s="5"/>
      <c r="H173" s="7"/>
      <c r="I173" s="6"/>
      <c r="J173" s="23">
        <f t="shared" si="10"/>
        <v>0</v>
      </c>
      <c r="K173" s="23">
        <f t="shared" si="11"/>
        <v>0</v>
      </c>
    </row>
    <row r="174" spans="1:11" x14ac:dyDescent="0.3">
      <c r="A174" s="19">
        <v>163</v>
      </c>
      <c r="B174" s="21">
        <v>4634000</v>
      </c>
      <c r="C174" s="21" t="s">
        <v>169</v>
      </c>
      <c r="D174" s="22">
        <v>23</v>
      </c>
      <c r="E174" s="5"/>
      <c r="F174" s="5"/>
      <c r="G174" s="5"/>
      <c r="H174" s="7"/>
      <c r="I174" s="6"/>
      <c r="J174" s="23">
        <f t="shared" si="10"/>
        <v>0</v>
      </c>
      <c r="K174" s="23">
        <f t="shared" si="11"/>
        <v>0</v>
      </c>
    </row>
    <row r="175" spans="1:11" x14ac:dyDescent="0.3">
      <c r="A175" s="19">
        <v>164</v>
      </c>
      <c r="B175" s="21">
        <v>5237520</v>
      </c>
      <c r="C175" s="21" t="s">
        <v>168</v>
      </c>
      <c r="D175" s="22">
        <v>23</v>
      </c>
      <c r="E175" s="5"/>
      <c r="F175" s="5"/>
      <c r="G175" s="5"/>
      <c r="H175" s="7"/>
      <c r="I175" s="6"/>
      <c r="J175" s="23">
        <f t="shared" si="10"/>
        <v>0</v>
      </c>
      <c r="K175" s="23">
        <f t="shared" si="11"/>
        <v>0</v>
      </c>
    </row>
    <row r="176" spans="1:11" x14ac:dyDescent="0.3">
      <c r="A176" s="19">
        <v>165</v>
      </c>
      <c r="B176" s="21">
        <v>5619600</v>
      </c>
      <c r="C176" s="21" t="s">
        <v>167</v>
      </c>
      <c r="D176" s="22">
        <v>22</v>
      </c>
      <c r="E176" s="5"/>
      <c r="F176" s="5"/>
      <c r="G176" s="5"/>
      <c r="H176" s="7"/>
      <c r="I176" s="6"/>
      <c r="J176" s="23">
        <f t="shared" si="10"/>
        <v>0</v>
      </c>
      <c r="K176" s="23">
        <f t="shared" si="11"/>
        <v>0</v>
      </c>
    </row>
    <row r="177" spans="1:11" x14ac:dyDescent="0.3">
      <c r="A177" s="19">
        <v>166</v>
      </c>
      <c r="B177" s="21">
        <v>5915000</v>
      </c>
      <c r="C177" s="21" t="s">
        <v>166</v>
      </c>
      <c r="D177" s="22">
        <v>22</v>
      </c>
      <c r="E177" s="5"/>
      <c r="F177" s="5"/>
      <c r="G177" s="5"/>
      <c r="H177" s="7"/>
      <c r="I177" s="6"/>
      <c r="J177" s="23">
        <f t="shared" si="10"/>
        <v>0</v>
      </c>
      <c r="K177" s="23">
        <f t="shared" si="11"/>
        <v>0</v>
      </c>
    </row>
    <row r="178" spans="1:11" x14ac:dyDescent="0.3">
      <c r="A178" s="19">
        <v>167</v>
      </c>
      <c r="B178" s="21">
        <v>4129499</v>
      </c>
      <c r="C178" s="21" t="s">
        <v>165</v>
      </c>
      <c r="D178" s="22">
        <v>22</v>
      </c>
      <c r="E178" s="5"/>
      <c r="F178" s="5"/>
      <c r="G178" s="5"/>
      <c r="H178" s="7"/>
      <c r="I178" s="6"/>
      <c r="J178" s="23">
        <f t="shared" si="10"/>
        <v>0</v>
      </c>
      <c r="K178" s="23">
        <f t="shared" si="11"/>
        <v>0</v>
      </c>
    </row>
    <row r="179" spans="1:11" x14ac:dyDescent="0.3">
      <c r="A179" s="19">
        <v>168</v>
      </c>
      <c r="B179" s="21">
        <v>5208050</v>
      </c>
      <c r="C179" s="21" t="s">
        <v>164</v>
      </c>
      <c r="D179" s="22">
        <v>22</v>
      </c>
      <c r="E179" s="5"/>
      <c r="F179" s="5"/>
      <c r="G179" s="5"/>
      <c r="H179" s="7"/>
      <c r="I179" s="6"/>
      <c r="J179" s="23">
        <f t="shared" si="10"/>
        <v>0</v>
      </c>
      <c r="K179" s="23">
        <f t="shared" si="11"/>
        <v>0</v>
      </c>
    </row>
    <row r="180" spans="1:11" x14ac:dyDescent="0.3">
      <c r="A180" s="19">
        <v>169</v>
      </c>
      <c r="B180" s="21">
        <v>5208067</v>
      </c>
      <c r="C180" s="21" t="s">
        <v>163</v>
      </c>
      <c r="D180" s="22">
        <v>22</v>
      </c>
      <c r="E180" s="5"/>
      <c r="F180" s="5"/>
      <c r="G180" s="5"/>
      <c r="H180" s="7"/>
      <c r="I180" s="6"/>
      <c r="J180" s="23">
        <f t="shared" si="10"/>
        <v>0</v>
      </c>
      <c r="K180" s="23">
        <f t="shared" si="11"/>
        <v>0</v>
      </c>
    </row>
    <row r="181" spans="1:11" x14ac:dyDescent="0.3">
      <c r="A181" s="19">
        <v>170</v>
      </c>
      <c r="B181" s="21">
        <v>5601800</v>
      </c>
      <c r="C181" s="21" t="s">
        <v>162</v>
      </c>
      <c r="D181" s="22">
        <v>22</v>
      </c>
      <c r="E181" s="5"/>
      <c r="F181" s="5"/>
      <c r="G181" s="5"/>
      <c r="H181" s="7"/>
      <c r="I181" s="6"/>
      <c r="J181" s="23">
        <f t="shared" si="10"/>
        <v>0</v>
      </c>
      <c r="K181" s="23">
        <f t="shared" si="11"/>
        <v>0</v>
      </c>
    </row>
    <row r="182" spans="1:11" x14ac:dyDescent="0.3">
      <c r="A182" s="19">
        <v>171</v>
      </c>
      <c r="B182" s="21">
        <v>5800402</v>
      </c>
      <c r="C182" s="21" t="s">
        <v>208</v>
      </c>
      <c r="D182" s="22">
        <v>21</v>
      </c>
      <c r="E182" s="5"/>
      <c r="F182" s="5"/>
      <c r="G182" s="5"/>
      <c r="H182" s="7"/>
      <c r="I182" s="6"/>
      <c r="J182" s="23">
        <f t="shared" si="10"/>
        <v>0</v>
      </c>
      <c r="K182" s="23">
        <f t="shared" si="11"/>
        <v>0</v>
      </c>
    </row>
    <row r="183" spans="1:11" x14ac:dyDescent="0.3">
      <c r="A183" s="19">
        <v>172</v>
      </c>
      <c r="B183" s="21">
        <v>4631200</v>
      </c>
      <c r="C183" s="21" t="s">
        <v>161</v>
      </c>
      <c r="D183" s="22">
        <v>21</v>
      </c>
      <c r="E183" s="5"/>
      <c r="F183" s="5"/>
      <c r="G183" s="5"/>
      <c r="H183" s="7"/>
      <c r="I183" s="6"/>
      <c r="J183" s="23">
        <f t="shared" si="10"/>
        <v>0</v>
      </c>
      <c r="K183" s="23">
        <f t="shared" si="11"/>
        <v>0</v>
      </c>
    </row>
    <row r="184" spans="1:11" x14ac:dyDescent="0.3">
      <c r="A184" s="19">
        <v>173</v>
      </c>
      <c r="B184" s="21">
        <v>6200632</v>
      </c>
      <c r="C184" s="21" t="s">
        <v>160</v>
      </c>
      <c r="D184" s="22">
        <v>21</v>
      </c>
      <c r="E184" s="5"/>
      <c r="F184" s="5"/>
      <c r="G184" s="5"/>
      <c r="H184" s="7"/>
      <c r="I184" s="6"/>
      <c r="J184" s="23">
        <f t="shared" si="10"/>
        <v>0</v>
      </c>
      <c r="K184" s="23">
        <f t="shared" si="11"/>
        <v>0</v>
      </c>
    </row>
    <row r="185" spans="1:11" x14ac:dyDescent="0.3">
      <c r="A185" s="19">
        <v>174</v>
      </c>
      <c r="B185" s="21">
        <v>5208091</v>
      </c>
      <c r="C185" s="21" t="s">
        <v>159</v>
      </c>
      <c r="D185" s="22">
        <v>21</v>
      </c>
      <c r="E185" s="5"/>
      <c r="F185" s="5"/>
      <c r="G185" s="5"/>
      <c r="H185" s="7"/>
      <c r="I185" s="6"/>
      <c r="J185" s="23">
        <f t="shared" si="10"/>
        <v>0</v>
      </c>
      <c r="K185" s="23">
        <f t="shared" si="11"/>
        <v>0</v>
      </c>
    </row>
    <row r="186" spans="1:11" x14ac:dyDescent="0.3">
      <c r="A186" s="19">
        <v>175</v>
      </c>
      <c r="B186" s="21">
        <v>4329800</v>
      </c>
      <c r="C186" s="21" t="s">
        <v>158</v>
      </c>
      <c r="D186" s="22">
        <v>21</v>
      </c>
      <c r="E186" s="5"/>
      <c r="F186" s="5"/>
      <c r="G186" s="5"/>
      <c r="H186" s="7"/>
      <c r="I186" s="6"/>
      <c r="J186" s="23">
        <f t="shared" si="10"/>
        <v>0</v>
      </c>
      <c r="K186" s="23">
        <f t="shared" si="11"/>
        <v>0</v>
      </c>
    </row>
    <row r="187" spans="1:11" x14ac:dyDescent="0.3">
      <c r="A187" s="19">
        <v>176</v>
      </c>
      <c r="B187" s="21">
        <v>5813500</v>
      </c>
      <c r="C187" s="21" t="s">
        <v>157</v>
      </c>
      <c r="D187" s="22">
        <v>20</v>
      </c>
      <c r="E187" s="5"/>
      <c r="F187" s="5"/>
      <c r="G187" s="5"/>
      <c r="H187" s="7"/>
      <c r="I187" s="6"/>
      <c r="J187" s="23">
        <f t="shared" si="10"/>
        <v>0</v>
      </c>
      <c r="K187" s="23">
        <f t="shared" si="11"/>
        <v>0</v>
      </c>
    </row>
    <row r="188" spans="1:11" x14ac:dyDescent="0.3">
      <c r="A188" s="19">
        <v>177</v>
      </c>
      <c r="B188" s="21">
        <v>4030520</v>
      </c>
      <c r="C188" s="21" t="s">
        <v>156</v>
      </c>
      <c r="D188" s="22">
        <v>20</v>
      </c>
      <c r="E188" s="5"/>
      <c r="F188" s="5"/>
      <c r="G188" s="5"/>
      <c r="H188" s="7"/>
      <c r="I188" s="6"/>
      <c r="J188" s="23">
        <f t="shared" si="10"/>
        <v>0</v>
      </c>
      <c r="K188" s="23">
        <f t="shared" si="11"/>
        <v>0</v>
      </c>
    </row>
    <row r="189" spans="1:11" x14ac:dyDescent="0.3">
      <c r="A189" s="19">
        <v>178</v>
      </c>
      <c r="B189" s="21">
        <v>5208044</v>
      </c>
      <c r="C189" s="21" t="s">
        <v>155</v>
      </c>
      <c r="D189" s="22">
        <v>20</v>
      </c>
      <c r="E189" s="5"/>
      <c r="F189" s="5"/>
      <c r="G189" s="5"/>
      <c r="H189" s="7"/>
      <c r="I189" s="6"/>
      <c r="J189" s="23">
        <f t="shared" si="10"/>
        <v>0</v>
      </c>
      <c r="K189" s="23">
        <f t="shared" si="11"/>
        <v>0</v>
      </c>
    </row>
    <row r="190" spans="1:11" x14ac:dyDescent="0.3">
      <c r="A190" s="19">
        <v>179</v>
      </c>
      <c r="B190" s="21">
        <v>5304000</v>
      </c>
      <c r="C190" s="21" t="s">
        <v>154</v>
      </c>
      <c r="D190" s="22">
        <v>20</v>
      </c>
      <c r="E190" s="5"/>
      <c r="F190" s="5"/>
      <c r="G190" s="5"/>
      <c r="H190" s="7"/>
      <c r="I190" s="6"/>
      <c r="J190" s="23">
        <f t="shared" si="10"/>
        <v>0</v>
      </c>
      <c r="K190" s="23">
        <f t="shared" si="11"/>
        <v>0</v>
      </c>
    </row>
    <row r="191" spans="1:11" x14ac:dyDescent="0.3">
      <c r="A191" s="19">
        <v>180</v>
      </c>
      <c r="B191" s="21">
        <v>4135497</v>
      </c>
      <c r="C191" s="21" t="s">
        <v>153</v>
      </c>
      <c r="D191" s="22">
        <v>20</v>
      </c>
      <c r="E191" s="5"/>
      <c r="F191" s="5"/>
      <c r="G191" s="5"/>
      <c r="H191" s="7"/>
      <c r="I191" s="6"/>
      <c r="J191" s="23">
        <f t="shared" si="10"/>
        <v>0</v>
      </c>
      <c r="K191" s="23">
        <f t="shared" si="11"/>
        <v>0</v>
      </c>
    </row>
    <row r="192" spans="1:11" x14ac:dyDescent="0.3">
      <c r="A192" s="19">
        <v>181</v>
      </c>
      <c r="B192" s="21">
        <v>4652600</v>
      </c>
      <c r="C192" s="21" t="s">
        <v>152</v>
      </c>
      <c r="D192" s="22">
        <v>20</v>
      </c>
      <c r="E192" s="5"/>
      <c r="F192" s="5"/>
      <c r="G192" s="5"/>
      <c r="H192" s="7"/>
      <c r="I192" s="6"/>
      <c r="J192" s="23">
        <f t="shared" si="10"/>
        <v>0</v>
      </c>
      <c r="K192" s="23">
        <f t="shared" si="11"/>
        <v>0</v>
      </c>
    </row>
    <row r="193" spans="1:11" x14ac:dyDescent="0.3">
      <c r="A193" s="19">
        <v>182</v>
      </c>
      <c r="B193" s="21">
        <v>5451500</v>
      </c>
      <c r="C193" s="21" t="s">
        <v>151</v>
      </c>
      <c r="D193" s="22">
        <v>20</v>
      </c>
      <c r="E193" s="5"/>
      <c r="F193" s="5"/>
      <c r="G193" s="5"/>
      <c r="H193" s="7"/>
      <c r="I193" s="6"/>
      <c r="J193" s="23">
        <f t="shared" si="10"/>
        <v>0</v>
      </c>
      <c r="K193" s="23">
        <f t="shared" si="11"/>
        <v>0</v>
      </c>
    </row>
    <row r="194" spans="1:11" x14ac:dyDescent="0.3">
      <c r="A194" s="19">
        <v>183</v>
      </c>
      <c r="B194" s="21">
        <v>4110960</v>
      </c>
      <c r="C194" s="21" t="s">
        <v>150</v>
      </c>
      <c r="D194" s="22">
        <v>20</v>
      </c>
      <c r="E194" s="5"/>
      <c r="F194" s="5"/>
      <c r="G194" s="5"/>
      <c r="H194" s="7"/>
      <c r="I194" s="6"/>
      <c r="J194" s="23">
        <f t="shared" si="10"/>
        <v>0</v>
      </c>
      <c r="K194" s="23">
        <f t="shared" si="11"/>
        <v>0</v>
      </c>
    </row>
    <row r="195" spans="1:11" x14ac:dyDescent="0.3">
      <c r="A195" s="19">
        <v>184</v>
      </c>
      <c r="B195" s="21">
        <v>4110932</v>
      </c>
      <c r="C195" s="21" t="s">
        <v>149</v>
      </c>
      <c r="D195" s="22">
        <v>20</v>
      </c>
      <c r="E195" s="5"/>
      <c r="F195" s="5"/>
      <c r="G195" s="5"/>
      <c r="H195" s="7"/>
      <c r="I195" s="6"/>
      <c r="J195" s="23">
        <f t="shared" si="10"/>
        <v>0</v>
      </c>
      <c r="K195" s="23">
        <f t="shared" si="11"/>
        <v>0</v>
      </c>
    </row>
    <row r="196" spans="1:11" x14ac:dyDescent="0.3">
      <c r="A196" s="19">
        <v>185</v>
      </c>
      <c r="B196" s="21">
        <v>5627200</v>
      </c>
      <c r="C196" s="21" t="s">
        <v>148</v>
      </c>
      <c r="D196" s="22">
        <v>20</v>
      </c>
      <c r="E196" s="5"/>
      <c r="F196" s="5"/>
      <c r="G196" s="5"/>
      <c r="H196" s="7"/>
      <c r="I196" s="6"/>
      <c r="J196" s="23">
        <f t="shared" si="10"/>
        <v>0</v>
      </c>
      <c r="K196" s="23">
        <f t="shared" si="11"/>
        <v>0</v>
      </c>
    </row>
    <row r="197" spans="1:11" x14ac:dyDescent="0.3">
      <c r="A197" s="19">
        <v>186</v>
      </c>
      <c r="B197" s="21">
        <v>5900502</v>
      </c>
      <c r="C197" s="21" t="s">
        <v>147</v>
      </c>
      <c r="D197" s="22">
        <v>20</v>
      </c>
      <c r="E197" s="5"/>
      <c r="F197" s="5"/>
      <c r="G197" s="5"/>
      <c r="H197" s="7"/>
      <c r="I197" s="6"/>
      <c r="J197" s="23">
        <f t="shared" si="10"/>
        <v>0</v>
      </c>
      <c r="K197" s="23">
        <f t="shared" si="11"/>
        <v>0</v>
      </c>
    </row>
    <row r="198" spans="1:11" x14ac:dyDescent="0.3">
      <c r="A198" s="19">
        <v>187</v>
      </c>
      <c r="B198" s="21">
        <v>5900523</v>
      </c>
      <c r="C198" s="21" t="s">
        <v>146</v>
      </c>
      <c r="D198" s="22">
        <v>20</v>
      </c>
      <c r="E198" s="5"/>
      <c r="F198" s="5"/>
      <c r="G198" s="5"/>
      <c r="H198" s="7"/>
      <c r="I198" s="6"/>
      <c r="J198" s="23">
        <f t="shared" si="10"/>
        <v>0</v>
      </c>
      <c r="K198" s="23">
        <f t="shared" si="11"/>
        <v>0</v>
      </c>
    </row>
    <row r="199" spans="1:11" x14ac:dyDescent="0.3">
      <c r="A199" s="19">
        <v>188</v>
      </c>
      <c r="B199" s="21">
        <v>5900529</v>
      </c>
      <c r="C199" s="21" t="s">
        <v>145</v>
      </c>
      <c r="D199" s="22">
        <v>20</v>
      </c>
      <c r="E199" s="5"/>
      <c r="F199" s="5"/>
      <c r="G199" s="5"/>
      <c r="H199" s="7"/>
      <c r="I199" s="6"/>
      <c r="J199" s="23">
        <f t="shared" si="10"/>
        <v>0</v>
      </c>
      <c r="K199" s="23">
        <f t="shared" si="11"/>
        <v>0</v>
      </c>
    </row>
    <row r="200" spans="1:11" x14ac:dyDescent="0.3">
      <c r="A200" s="19">
        <v>189</v>
      </c>
      <c r="B200" s="21">
        <v>5238600</v>
      </c>
      <c r="C200" s="21" t="s">
        <v>144</v>
      </c>
      <c r="D200" s="22">
        <v>20</v>
      </c>
      <c r="E200" s="5"/>
      <c r="F200" s="5"/>
      <c r="G200" s="5"/>
      <c r="H200" s="7"/>
      <c r="I200" s="6"/>
      <c r="J200" s="23">
        <f t="shared" si="10"/>
        <v>0</v>
      </c>
      <c r="K200" s="23">
        <f t="shared" si="11"/>
        <v>0</v>
      </c>
    </row>
    <row r="201" spans="1:11" x14ac:dyDescent="0.3">
      <c r="A201" s="19">
        <v>190</v>
      </c>
      <c r="B201" s="21">
        <v>5464000</v>
      </c>
      <c r="C201" s="21" t="s">
        <v>143</v>
      </c>
      <c r="D201" s="22">
        <v>19</v>
      </c>
      <c r="E201" s="5"/>
      <c r="F201" s="5"/>
      <c r="G201" s="5"/>
      <c r="H201" s="7"/>
      <c r="I201" s="6"/>
      <c r="J201" s="23">
        <f t="shared" si="10"/>
        <v>0</v>
      </c>
      <c r="K201" s="23">
        <f t="shared" si="11"/>
        <v>0</v>
      </c>
    </row>
    <row r="202" spans="1:11" x14ac:dyDescent="0.3">
      <c r="A202" s="19">
        <v>191</v>
      </c>
      <c r="B202" s="21">
        <v>5254210</v>
      </c>
      <c r="C202" s="21" t="s">
        <v>142</v>
      </c>
      <c r="D202" s="22">
        <v>19</v>
      </c>
      <c r="E202" s="5"/>
      <c r="F202" s="5"/>
      <c r="G202" s="5"/>
      <c r="H202" s="7"/>
      <c r="I202" s="6"/>
      <c r="J202" s="23">
        <f t="shared" si="10"/>
        <v>0</v>
      </c>
      <c r="K202" s="23">
        <f t="shared" si="11"/>
        <v>0</v>
      </c>
    </row>
    <row r="203" spans="1:11" x14ac:dyDescent="0.3">
      <c r="A203" s="19">
        <v>192</v>
      </c>
      <c r="B203" s="21">
        <v>5602200</v>
      </c>
      <c r="C203" s="21" t="s">
        <v>141</v>
      </c>
      <c r="D203" s="22">
        <v>19</v>
      </c>
      <c r="E203" s="5"/>
      <c r="F203" s="5"/>
      <c r="G203" s="5"/>
      <c r="H203" s="7"/>
      <c r="I203" s="6"/>
      <c r="J203" s="23">
        <f t="shared" si="10"/>
        <v>0</v>
      </c>
      <c r="K203" s="23">
        <f t="shared" si="11"/>
        <v>0</v>
      </c>
    </row>
    <row r="204" spans="1:11" x14ac:dyDescent="0.3">
      <c r="A204" s="19">
        <v>193</v>
      </c>
      <c r="B204" s="21">
        <v>8000543</v>
      </c>
      <c r="C204" s="21" t="s">
        <v>140</v>
      </c>
      <c r="D204" s="22">
        <v>19</v>
      </c>
      <c r="E204" s="5"/>
      <c r="F204" s="5"/>
      <c r="G204" s="5"/>
      <c r="H204" s="7"/>
      <c r="I204" s="6"/>
      <c r="J204" s="23">
        <f t="shared" ref="J204:J211" si="12">H204-(H204*I204)</f>
        <v>0</v>
      </c>
      <c r="K204" s="23">
        <f t="shared" ref="K204:K211" si="13">D204*J204</f>
        <v>0</v>
      </c>
    </row>
    <row r="205" spans="1:11" x14ac:dyDescent="0.3">
      <c r="A205" s="19">
        <v>194</v>
      </c>
      <c r="B205" s="21">
        <v>5013800</v>
      </c>
      <c r="C205" s="21" t="s">
        <v>139</v>
      </c>
      <c r="D205" s="22">
        <v>18</v>
      </c>
      <c r="E205" s="5"/>
      <c r="F205" s="5"/>
      <c r="G205" s="5"/>
      <c r="H205" s="7"/>
      <c r="I205" s="6"/>
      <c r="J205" s="23">
        <f t="shared" si="12"/>
        <v>0</v>
      </c>
      <c r="K205" s="23">
        <f t="shared" si="13"/>
        <v>0</v>
      </c>
    </row>
    <row r="206" spans="1:11" x14ac:dyDescent="0.3">
      <c r="A206" s="19">
        <v>195</v>
      </c>
      <c r="B206" s="21">
        <v>4510000</v>
      </c>
      <c r="C206" s="21" t="s">
        <v>138</v>
      </c>
      <c r="D206" s="22">
        <v>18</v>
      </c>
      <c r="E206" s="5"/>
      <c r="F206" s="5"/>
      <c r="G206" s="5"/>
      <c r="H206" s="7"/>
      <c r="I206" s="6"/>
      <c r="J206" s="23">
        <f t="shared" si="12"/>
        <v>0</v>
      </c>
      <c r="K206" s="23">
        <f t="shared" si="13"/>
        <v>0</v>
      </c>
    </row>
    <row r="207" spans="1:11" x14ac:dyDescent="0.3">
      <c r="A207" s="19">
        <v>196</v>
      </c>
      <c r="B207" s="21">
        <v>5252200</v>
      </c>
      <c r="C207" s="21" t="s">
        <v>137</v>
      </c>
      <c r="D207" s="22">
        <v>18</v>
      </c>
      <c r="E207" s="5"/>
      <c r="F207" s="5"/>
      <c r="G207" s="5"/>
      <c r="H207" s="7"/>
      <c r="I207" s="6"/>
      <c r="J207" s="23">
        <f t="shared" si="12"/>
        <v>0</v>
      </c>
      <c r="K207" s="23">
        <f t="shared" si="13"/>
        <v>0</v>
      </c>
    </row>
    <row r="208" spans="1:11" x14ac:dyDescent="0.3">
      <c r="A208" s="19">
        <v>197</v>
      </c>
      <c r="B208" s="21">
        <v>5448500</v>
      </c>
      <c r="C208" s="21" t="s">
        <v>136</v>
      </c>
      <c r="D208" s="22">
        <v>18</v>
      </c>
      <c r="E208" s="5"/>
      <c r="F208" s="5"/>
      <c r="G208" s="5"/>
      <c r="H208" s="7"/>
      <c r="I208" s="6"/>
      <c r="J208" s="23">
        <f t="shared" si="12"/>
        <v>0</v>
      </c>
      <c r="K208" s="23">
        <f t="shared" si="13"/>
        <v>0</v>
      </c>
    </row>
    <row r="209" spans="1:11" x14ac:dyDescent="0.3">
      <c r="A209" s="19">
        <v>198</v>
      </c>
      <c r="B209" s="21">
        <v>5208097</v>
      </c>
      <c r="C209" s="21" t="s">
        <v>135</v>
      </c>
      <c r="D209" s="22">
        <v>17</v>
      </c>
      <c r="E209" s="5"/>
      <c r="F209" s="5"/>
      <c r="G209" s="5"/>
      <c r="H209" s="7"/>
      <c r="I209" s="6"/>
      <c r="J209" s="23">
        <f t="shared" si="12"/>
        <v>0</v>
      </c>
      <c r="K209" s="23">
        <f t="shared" si="13"/>
        <v>0</v>
      </c>
    </row>
    <row r="210" spans="1:11" x14ac:dyDescent="0.3">
      <c r="A210" s="19">
        <v>199</v>
      </c>
      <c r="B210" s="21">
        <v>4303700</v>
      </c>
      <c r="C210" s="21" t="s">
        <v>134</v>
      </c>
      <c r="D210" s="22">
        <v>17</v>
      </c>
      <c r="E210" s="5"/>
      <c r="F210" s="5"/>
      <c r="G210" s="5"/>
      <c r="H210" s="7"/>
      <c r="I210" s="6"/>
      <c r="J210" s="23">
        <f t="shared" si="12"/>
        <v>0</v>
      </c>
      <c r="K210" s="23">
        <f t="shared" si="13"/>
        <v>0</v>
      </c>
    </row>
    <row r="211" spans="1:11" x14ac:dyDescent="0.3">
      <c r="A211" s="19">
        <v>200</v>
      </c>
      <c r="B211" s="21">
        <v>4637600</v>
      </c>
      <c r="C211" s="21" t="s">
        <v>133</v>
      </c>
      <c r="D211" s="22">
        <v>17</v>
      </c>
      <c r="E211" s="5"/>
      <c r="F211" s="5"/>
      <c r="G211" s="5"/>
      <c r="H211" s="7"/>
      <c r="I211" s="6"/>
      <c r="J211" s="23">
        <f t="shared" si="12"/>
        <v>0</v>
      </c>
      <c r="K211" s="23">
        <f t="shared" si="13"/>
        <v>0</v>
      </c>
    </row>
    <row r="213" spans="1:11" x14ac:dyDescent="0.3">
      <c r="J213" s="24" t="s">
        <v>11</v>
      </c>
      <c r="K213" s="25">
        <f>SUM(K12:K211)</f>
        <v>0</v>
      </c>
    </row>
  </sheetData>
  <sheetProtection algorithmName="SHA-512" hashValue="3tTT9p61s6LoDT9SDTdBgNJhG9frnaI9XDZwj705AtQXvtD/ZfHRNUQSnTLmXtWqTYP3oHSrrD2+Lw29s3TXMw==" saltValue="4zKLyA8wXpOUOKNbVtbDRQ==" spinCount="100000" sheet="1" objects="1" scenarios="1" sort="0" autoFilter="0"/>
  <autoFilter ref="A11:K11" xr:uid="{F82A0BB4-2E0F-41DB-B4B8-693BB3B1B005}"/>
  <mergeCells count="2">
    <mergeCell ref="A4:B4"/>
    <mergeCell ref="A9:C9"/>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35A3F2-C51E-4A9D-9BCD-5067AF08654F}">
  <ds:schemaRefs>
    <ds:schemaRef ds:uri="http://schemas.microsoft.com/sharepoint/v3/contenttype/forms"/>
  </ds:schemaRefs>
</ds:datastoreItem>
</file>

<file path=customXml/itemProps2.xml><?xml version="1.0" encoding="utf-8"?>
<ds:datastoreItem xmlns:ds="http://schemas.openxmlformats.org/officeDocument/2006/customXml" ds:itemID="{5F523C4B-42A9-4BAC-8C46-D3B6F9BD0EE9}">
  <ds:schemaRefs>
    <ds:schemaRef ds:uri="http://schemas.microsoft.com/office/2006/metadata/properties"/>
    <ds:schemaRef ds:uri="http://schemas.microsoft.com/office/infopath/2007/PartnerControls"/>
    <ds:schemaRef ds:uri="e119f780-fb82-45e2-9f8e-81a7b540ed3a"/>
    <ds:schemaRef ds:uri="718f682f-1aee-4659-8d2c-29e8773f526d"/>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FB7E65F7-9DF6-43E3-AD42-129EDAA26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Kortingspercentages</vt:lpstr>
      <vt:lpstr>Nettolijst</vt:lpstr>
      <vt:lpstr>Kortingspercentages!Afdrukbereik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Kemink</dc:creator>
  <cp:lastModifiedBy>Desiree Nuijten | Inkada Inkoop &amp; Advies</cp:lastModifiedBy>
  <cp:lastPrinted>2018-11-27T11:39:19Z</cp:lastPrinted>
  <dcterms:created xsi:type="dcterms:W3CDTF">2017-12-28T15:05:00Z</dcterms:created>
  <dcterms:modified xsi:type="dcterms:W3CDTF">2024-09-15T20:26:21Z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0x010100D4898FC68366C74990C1AF27F56A4933</vt:lpwstr>
  </property>
  <property fmtid="{D5CDD505-2E9C-101B-9397-08002B2CF9AE}" pid="3" name="Order">
    <vt:r8>127200</vt:r8>
  </property>
  <property fmtid="{D5CDD505-2E9C-101B-9397-08002B2CF9AE}" pid="4" name="MediaServiceImageTags">
    <vt:lpwstr/>
  </property>
</Properties>
</file>