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edbe18667867c2e/.Diemen/Deelopdracht 2 Aanbesteden/PvE en bijlagen/"/>
    </mc:Choice>
  </mc:AlternateContent>
  <xr:revisionPtr revIDLastSave="89" documentId="8_{E5DBC9BF-6251-4CF3-A695-54554A352AD6}" xr6:coauthVersionLast="47" xr6:coauthVersionMax="47" xr10:uidLastSave="{BD2BBFC5-B92F-4BD1-B9B8-B6C37F429E87}"/>
  <bookViews>
    <workbookView xWindow="-108" yWindow="-108" windowWidth="23256" windowHeight="12456" xr2:uid="{6C75E070-D6DC-441A-B0A3-7ACA9EDD5120}"/>
  </bookViews>
  <sheets>
    <sheet name="Bijlage C. Prijsblad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4" l="1"/>
  <c r="G15" i="4" l="1"/>
  <c r="G3" i="4"/>
  <c r="G5" i="4"/>
  <c r="G8" i="4"/>
  <c r="G17" i="4"/>
  <c r="G18" i="4"/>
  <c r="G19" i="4"/>
  <c r="G12" i="4" l="1"/>
  <c r="G10" i="4" l="1"/>
  <c r="G13" i="4"/>
  <c r="G21" i="4" l="1"/>
</calcChain>
</file>

<file path=xl/sharedStrings.xml><?xml version="1.0" encoding="utf-8"?>
<sst xmlns="http://schemas.openxmlformats.org/spreadsheetml/2006/main" count="68" uniqueCount="58">
  <si>
    <t>Positie</t>
  </si>
  <si>
    <t>v = verrekenbaar*  
n.v. = niet verrekenbaar*
n.v.e. = niet verrekenbaar eenmalig*</t>
  </si>
  <si>
    <t>aantal (zie ook toelichting)</t>
  </si>
  <si>
    <t>vergoeding per stuk (in euro’s)</t>
  </si>
  <si>
    <t>jaarlijkse kosten (= aantal x vergoeding per stuk)</t>
  </si>
  <si>
    <t>Handhaving parkeerschijfzones</t>
  </si>
  <si>
    <t>1.1</t>
  </si>
  <si>
    <t>Totaal inzet handhaving parkeerschijfzones</t>
  </si>
  <si>
    <t>v</t>
  </si>
  <si>
    <t xml:space="preserve">Verrekenbaar per te handhaven parkeerplaats (in tranches van 100 parkeerplaatsen) </t>
  </si>
  <si>
    <t>Handhaving betaald parkerengebied</t>
  </si>
  <si>
    <t>2.1</t>
  </si>
  <si>
    <t>Totaal inzet handhaving betaald parkerengebied</t>
  </si>
  <si>
    <t>3.1</t>
  </si>
  <si>
    <t>invordering Nederlandse kentekens</t>
  </si>
  <si>
    <t>Te verrekenen op basis van werkelijk aantal in te vorderen naheffingen</t>
  </si>
  <si>
    <t>3.2</t>
  </si>
  <si>
    <t>V</t>
  </si>
  <si>
    <t>4.1</t>
  </si>
  <si>
    <t>vergoeding per afgehandeld bezwaarschrift</t>
  </si>
  <si>
    <t>5.1</t>
  </si>
  <si>
    <t>vergoeding per afgehandeld beroepschrift</t>
  </si>
  <si>
    <t>5.2</t>
  </si>
  <si>
    <t>vergoeding per mondelinge beroepzaak</t>
  </si>
  <si>
    <t>6.1</t>
  </si>
  <si>
    <t>Management en administratie</t>
  </si>
  <si>
    <t>7.1</t>
  </si>
  <si>
    <t>kosten management</t>
  </si>
  <si>
    <t>n.v.</t>
  </si>
  <si>
    <t>7.2</t>
  </si>
  <si>
    <t>7.3</t>
  </si>
  <si>
    <t>coordinator</t>
  </si>
  <si>
    <t>+</t>
  </si>
  <si>
    <t>Subtotaal prijsopgave Jaarprijs</t>
  </si>
  <si>
    <t>Jaarprijs (t.b.v. Prijsformulier)</t>
  </si>
  <si>
    <t>PLAFONDBEDRAG**</t>
  </si>
  <si>
    <t>*</t>
  </si>
  <si>
    <t>Betekenis van 'v': De hier opgegeven aantallen/bedragen zijn verrekenbaar. De aantallen in de posities 3, 4, en 5 zijn indicatief en worden gebruikt voor de bepaling van de jaarlijkse kosten in deze offerte. 
Betekenis van 'n.v.': De hier opgegeven aantallen/bedragen zijn niet verrekenbaar. De geoffreerde bedragen zijn vast en mogen jaarlijks gefactureerd worden.</t>
  </si>
  <si>
    <t>Datum:</t>
  </si>
  <si>
    <t>Ondertekening door tekenbevoegd persoon:</t>
  </si>
  <si>
    <t>Plaats:</t>
  </si>
  <si>
    <t>Naam:</t>
  </si>
  <si>
    <t>Functie</t>
  </si>
  <si>
    <t>Bezwaarafhandeling</t>
  </si>
  <si>
    <t>Invordering Naheffingsaanslagen</t>
  </si>
  <si>
    <t>Wielklem</t>
  </si>
  <si>
    <t>Klemmen en ontklemmen</t>
  </si>
  <si>
    <t>kosten voeren administratie, leveren en toelichten managementinformatie, rapportages</t>
  </si>
  <si>
    <t>Prijsformulier aanbesteding Parkeerhandhaving Diemen 2024 (alle prijzen exclusief btw)</t>
  </si>
  <si>
    <t>Afhandeling beroepzaken</t>
  </si>
  <si>
    <t xml:space="preserve">invordering Belgische, Duitse &amp; Poolse kentekens </t>
  </si>
  <si>
    <t>toelichting: Bij alle posten geldt: Dienstverlening inclusief benodigde apparatuur en middelen</t>
  </si>
  <si>
    <t xml:space="preserve">Alle kosten die verband houden met de uitvoering van de Opdracht (oa PvE, NvI, inschrijving) zijn voor rekening van de Opdrachtnemer en zijn in de Jaarprijs opgenomen.  </t>
  </si>
  <si>
    <t xml:space="preserve">Het aantal in kolom E is o.b.v. kwantiteiten en verwachting. Te verrekenen op basis van werkelijk aantal afgehandelde bezwaarschriften. </t>
  </si>
  <si>
    <t>Het aantal in kolom E is o.b.v. kwantiteiten 2023 en verwachting. Te verrekenen op basis van werkelijk aantal afgehandelde beroepsschriften</t>
  </si>
  <si>
    <t>Het aantal in kolom E is o.b.v. kwantiteiten 2023 en verwachting . Te verrekenen op basis van werkelijk aantal afgehandelde beroepszaken.</t>
  </si>
  <si>
    <t>Verwachting klembare voertuigen in Diemen gesignaleerd per jaar. Prijs per klem per voertuig, voor het klemmen en ontklemmen samen. Bij weggesleepte voertuigen; ontklemmen doet wegsleepbedrijf. Opdrachtnemer haalt daar de klem op.</t>
  </si>
  <si>
    <t>**Plafondbedrag heeft betrekking op alle posities samen.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</si>
</sst>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_-[$€-413]\ * #,##0.00_-;_-[$€-413]\ * #,##0.00\-;_-[$€-413]\ * &quot;-&quot;??_-;_-@_-"/>
    <numFmt numFmtId="166" formatCode="_-[$€-413]\ * #,##0_-;_-[$€-413]\ * #,##0\-;_-[$€-413]\ 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Bahnschrift Light SemiCondensed"/>
      <family val="2"/>
    </font>
    <font>
      <sz val="11"/>
      <color theme="1"/>
      <name val="Bahnschrift Light SemiCondensed"/>
      <family val="2"/>
    </font>
    <font>
      <sz val="11"/>
      <color indexed="8"/>
      <name val="Calibri"/>
      <family val="2"/>
    </font>
    <font>
      <b/>
      <sz val="10"/>
      <color indexed="8"/>
      <name val="Bahnschrift Light SemiCondensed"/>
      <family val="2"/>
    </font>
    <font>
      <b/>
      <sz val="14"/>
      <color indexed="8"/>
      <name val="Bahnschrift Light SemiCondensed"/>
      <family val="2"/>
    </font>
    <font>
      <sz val="10"/>
      <color indexed="8"/>
      <name val="Bahnschrift Light SemiCondensed"/>
      <family val="2"/>
    </font>
    <font>
      <sz val="10"/>
      <name val="Bahnschrift Light SemiCondensed"/>
      <family val="2"/>
    </font>
    <font>
      <b/>
      <sz val="10"/>
      <name val="Bahnschrift Light SemiCondensed"/>
      <family val="2"/>
    </font>
    <font>
      <sz val="10"/>
      <color rgb="FFFF0000"/>
      <name val="Bahnschrift Light SemiCondensed"/>
      <family val="2"/>
    </font>
    <font>
      <b/>
      <sz val="12"/>
      <name val="Bahnschrift Light SemiCondensed"/>
      <family val="2"/>
    </font>
    <font>
      <b/>
      <sz val="14"/>
      <name val="Bahnschrift Light SemiCondensed"/>
      <family val="2"/>
    </font>
    <font>
      <sz val="11"/>
      <color indexed="8"/>
      <name val="Bahnschrift Light SemiCondensed"/>
      <family val="2"/>
    </font>
    <font>
      <b/>
      <sz val="16"/>
      <color rgb="FFFF0000"/>
      <name val="Bahnschrift Light SemiCondensed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01">
    <xf numFmtId="0" fontId="0" fillId="0" borderId="0" xfId="0"/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2" fillId="0" borderId="0" xfId="0" applyFont="1"/>
    <xf numFmtId="0" fontId="6" fillId="0" borderId="1" xfId="0" quotePrefix="1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64" fontId="7" fillId="0" borderId="1" xfId="1" applyFont="1" applyBorder="1" applyAlignment="1" applyProtection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quotePrefix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64" fontId="7" fillId="0" borderId="1" xfId="1" applyFont="1" applyBorder="1" applyAlignment="1" applyProtection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center"/>
    </xf>
    <xf numFmtId="164" fontId="7" fillId="0" borderId="1" xfId="1" applyFont="1" applyBorder="1" applyAlignment="1" applyProtection="1">
      <alignment horizontal="center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quotePrefix="1" applyFont="1" applyBorder="1" applyAlignment="1">
      <alignment horizontal="left" vertical="top" wrapText="1"/>
    </xf>
    <xf numFmtId="0" fontId="7" fillId="0" borderId="2" xfId="0" quotePrefix="1" applyFont="1" applyBorder="1" applyAlignment="1">
      <alignment horizontal="left" vertical="top" wrapText="1"/>
    </xf>
    <xf numFmtId="0" fontId="7" fillId="4" borderId="8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top" wrapText="1"/>
    </xf>
    <xf numFmtId="164" fontId="9" fillId="2" borderId="8" xfId="1" applyFont="1" applyFill="1" applyBorder="1" applyAlignment="1" applyProtection="1">
      <alignment vertical="top" wrapText="1"/>
    </xf>
    <xf numFmtId="165" fontId="9" fillId="2" borderId="8" xfId="0" applyNumberFormat="1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right" vertical="top" wrapText="1"/>
    </xf>
    <xf numFmtId="166" fontId="11" fillId="3" borderId="1" xfId="0" applyNumberFormat="1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left" vertical="top" wrapText="1"/>
    </xf>
    <xf numFmtId="0" fontId="11" fillId="6" borderId="11" xfId="0" applyFont="1" applyFill="1" applyBorder="1" applyAlignment="1">
      <alignment horizontal="left" vertical="top" wrapText="1"/>
    </xf>
    <xf numFmtId="166" fontId="11" fillId="6" borderId="11" xfId="0" applyNumberFormat="1" applyFont="1" applyFill="1" applyBorder="1" applyAlignment="1">
      <alignment horizontal="center" vertical="top" wrapText="1"/>
    </xf>
    <xf numFmtId="0" fontId="11" fillId="6" borderId="12" xfId="0" applyFont="1" applyFill="1" applyBorder="1" applyAlignment="1">
      <alignment horizontal="right" vertical="top" wrapText="1"/>
    </xf>
    <xf numFmtId="0" fontId="8" fillId="5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center" vertical="top" wrapText="1"/>
    </xf>
    <xf numFmtId="0" fontId="8" fillId="5" borderId="0" xfId="0" applyFont="1" applyFill="1" applyAlignment="1">
      <alignment vertical="top" wrapText="1"/>
    </xf>
    <xf numFmtId="165" fontId="8" fillId="5" borderId="0" xfId="0" applyNumberFormat="1" applyFont="1" applyFill="1" applyAlignment="1">
      <alignment horizontal="center" vertical="top" wrapText="1"/>
    </xf>
    <xf numFmtId="0" fontId="8" fillId="5" borderId="0" xfId="0" applyFont="1" applyFill="1" applyAlignment="1">
      <alignment horizontal="right" vertical="top" wrapText="1"/>
    </xf>
    <xf numFmtId="0" fontId="2" fillId="0" borderId="0" xfId="0" applyFont="1" applyAlignment="1">
      <alignment horizontal="center"/>
    </xf>
    <xf numFmtId="0" fontId="4" fillId="7" borderId="4" xfId="0" applyFont="1" applyFill="1" applyBorder="1" applyAlignment="1">
      <alignment horizontal="left" vertical="top" wrapText="1"/>
    </xf>
    <xf numFmtId="0" fontId="6" fillId="7" borderId="0" xfId="0" applyFont="1" applyFill="1" applyAlignment="1">
      <alignment horizontal="right" vertical="top" wrapText="1"/>
    </xf>
    <xf numFmtId="0" fontId="6" fillId="7" borderId="0" xfId="0" applyFont="1" applyFill="1" applyAlignment="1">
      <alignment horizontal="center" vertical="top" wrapText="1"/>
    </xf>
    <xf numFmtId="0" fontId="6" fillId="7" borderId="0" xfId="0" applyFont="1" applyFill="1" applyAlignment="1">
      <alignment vertical="top" wrapText="1"/>
    </xf>
    <xf numFmtId="0" fontId="6" fillId="7" borderId="5" xfId="0" applyFont="1" applyFill="1" applyBorder="1" applyAlignment="1">
      <alignment horizontal="right" vertical="top" wrapText="1"/>
    </xf>
    <xf numFmtId="0" fontId="4" fillId="7" borderId="2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  <xf numFmtId="0" fontId="6" fillId="7" borderId="8" xfId="0" applyFont="1" applyFill="1" applyBorder="1" applyAlignment="1">
      <alignment horizontal="right" vertical="top" wrapText="1"/>
    </xf>
    <xf numFmtId="0" fontId="6" fillId="7" borderId="8" xfId="0" applyFont="1" applyFill="1" applyBorder="1" applyAlignment="1">
      <alignment horizontal="center" vertical="top" wrapText="1"/>
    </xf>
    <xf numFmtId="0" fontId="6" fillId="7" borderId="8" xfId="0" applyFont="1" applyFill="1" applyBorder="1" applyAlignment="1">
      <alignment vertical="top" wrapText="1"/>
    </xf>
    <xf numFmtId="0" fontId="6" fillId="7" borderId="3" xfId="0" applyFont="1" applyFill="1" applyBorder="1" applyAlignment="1">
      <alignment horizontal="right" vertical="top" wrapText="1"/>
    </xf>
    <xf numFmtId="0" fontId="8" fillId="7" borderId="4" xfId="0" applyFont="1" applyFill="1" applyBorder="1" applyAlignment="1">
      <alignment horizontal="left" vertical="top" wrapText="1"/>
    </xf>
    <xf numFmtId="0" fontId="7" fillId="7" borderId="0" xfId="0" applyFont="1" applyFill="1" applyAlignment="1">
      <alignment horizontal="right" vertical="top" wrapText="1"/>
    </xf>
    <xf numFmtId="0" fontId="7" fillId="7" borderId="0" xfId="0" applyFont="1" applyFill="1" applyAlignment="1">
      <alignment horizontal="center" vertical="top" wrapText="1"/>
    </xf>
    <xf numFmtId="0" fontId="7" fillId="7" borderId="0" xfId="0" applyFont="1" applyFill="1" applyAlignment="1">
      <alignment vertical="top" wrapText="1"/>
    </xf>
    <xf numFmtId="0" fontId="7" fillId="7" borderId="5" xfId="0" applyFont="1" applyFill="1" applyBorder="1" applyAlignment="1">
      <alignment horizontal="right" vertical="top" wrapText="1"/>
    </xf>
    <xf numFmtId="0" fontId="10" fillId="7" borderId="9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164" fontId="6" fillId="8" borderId="1" xfId="1" applyFont="1" applyFill="1" applyBorder="1" applyAlignment="1" applyProtection="1">
      <alignment vertical="top" wrapText="1"/>
      <protection locked="0"/>
    </xf>
    <xf numFmtId="164" fontId="6" fillId="8" borderId="1" xfId="1" applyFont="1" applyFill="1" applyBorder="1" applyAlignment="1" applyProtection="1">
      <alignment vertical="center" wrapText="1"/>
      <protection locked="0"/>
    </xf>
    <xf numFmtId="164" fontId="7" fillId="8" borderId="1" xfId="1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 vertical="center" wrapText="1"/>
    </xf>
    <xf numFmtId="166" fontId="13" fillId="6" borderId="11" xfId="0" applyNumberFormat="1" applyFont="1" applyFill="1" applyBorder="1" applyAlignment="1">
      <alignment horizontal="center" vertical="top" wrapText="1"/>
    </xf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wrapText="1"/>
    </xf>
    <xf numFmtId="0" fontId="12" fillId="0" borderId="1" xfId="0" applyFont="1" applyBorder="1"/>
    <xf numFmtId="0" fontId="6" fillId="4" borderId="1" xfId="0" applyFont="1" applyFill="1" applyBorder="1" applyAlignment="1">
      <alignment vertical="top" wrapText="1"/>
    </xf>
    <xf numFmtId="0" fontId="6" fillId="9" borderId="1" xfId="0" applyFont="1" applyFill="1" applyBorder="1" applyProtection="1">
      <protection locked="0"/>
    </xf>
    <xf numFmtId="0" fontId="6" fillId="9" borderId="1" xfId="0" applyFont="1" applyFill="1" applyBorder="1" applyAlignment="1" applyProtection="1">
      <alignment vertical="top"/>
      <protection locked="0"/>
    </xf>
    <xf numFmtId="0" fontId="12" fillId="0" borderId="1" xfId="0" applyFont="1" applyBorder="1" applyAlignment="1">
      <alignment horizontal="left" vertical="top"/>
    </xf>
    <xf numFmtId="0" fontId="12" fillId="9" borderId="1" xfId="0" applyFont="1" applyFill="1" applyBorder="1" applyAlignment="1" applyProtection="1">
      <alignment horizontal="left" vertical="top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textRotation="90" wrapText="1"/>
    </xf>
    <xf numFmtId="0" fontId="4" fillId="2" borderId="3" xfId="0" applyFont="1" applyFill="1" applyBorder="1" applyAlignment="1">
      <alignment horizontal="left" textRotation="90" wrapText="1"/>
    </xf>
    <xf numFmtId="0" fontId="6" fillId="0" borderId="1" xfId="0" applyFont="1" applyBorder="1" applyAlignment="1">
      <alignment horizontal="center" vertical="center" wrapText="1"/>
    </xf>
    <xf numFmtId="0" fontId="4" fillId="7" borderId="2" xfId="0" applyFont="1" applyFill="1" applyBorder="1" applyAlignment="1">
      <alignment horizontal="left" vertical="top" wrapText="1"/>
    </xf>
    <xf numFmtId="0" fontId="4" fillId="7" borderId="8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4" fillId="7" borderId="7" xfId="0" applyFont="1" applyFill="1" applyBorder="1" applyAlignment="1">
      <alignment horizontal="left" vertical="top" wrapText="1"/>
    </xf>
    <xf numFmtId="0" fontId="7" fillId="5" borderId="0" xfId="0" applyFont="1" applyFill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5" borderId="0" xfId="0" applyFont="1" applyFill="1" applyAlignment="1">
      <alignment horizontal="left" vertical="top" wrapText="1"/>
    </xf>
    <xf numFmtId="0" fontId="10" fillId="7" borderId="2" xfId="0" applyFont="1" applyFill="1" applyBorder="1" applyAlignment="1">
      <alignment horizontal="left"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2">
    <cellStyle name="Standaard" xfId="0" builtinId="0"/>
    <cellStyle name="Valuta 2" xfId="1" xr:uid="{EBD7055A-BD06-48F3-9486-8C4C0AAA0C6E}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7611D-4AFC-4ABA-9CD1-D005B46F1DA5}">
  <sheetPr>
    <pageSetUpPr fitToPage="1"/>
  </sheetPr>
  <dimension ref="A1:I41"/>
  <sheetViews>
    <sheetView tabSelected="1" topLeftCell="A13" zoomScaleNormal="100" workbookViewId="0">
      <selection activeCell="G21" sqref="G21"/>
    </sheetView>
  </sheetViews>
  <sheetFormatPr defaultRowHeight="13.8" x14ac:dyDescent="0.25"/>
  <cols>
    <col min="1" max="1" width="8.44140625" style="5" customWidth="1"/>
    <col min="2" max="2" width="41.5546875" style="5" customWidth="1"/>
    <col min="3" max="3" width="7.109375" style="5" customWidth="1"/>
    <col min="4" max="4" width="5.77734375" style="5" customWidth="1"/>
    <col min="5" max="5" width="23.88671875" style="5" customWidth="1"/>
    <col min="6" max="6" width="21.21875" style="5" customWidth="1"/>
    <col min="7" max="7" width="18.109375" style="5" customWidth="1"/>
    <col min="8" max="8" width="46.21875" style="5" customWidth="1"/>
    <col min="9" max="16384" width="8.88671875" style="5"/>
  </cols>
  <sheetData>
    <row r="1" spans="1:8" ht="52.2" x14ac:dyDescent="0.25">
      <c r="A1" s="1" t="s">
        <v>0</v>
      </c>
      <c r="B1" s="2" t="s">
        <v>48</v>
      </c>
      <c r="C1" s="75" t="s">
        <v>1</v>
      </c>
      <c r="D1" s="76"/>
      <c r="E1" s="3" t="s">
        <v>2</v>
      </c>
      <c r="F1" s="4" t="s">
        <v>3</v>
      </c>
      <c r="G1" s="1" t="s">
        <v>4</v>
      </c>
      <c r="H1" s="66" t="s">
        <v>51</v>
      </c>
    </row>
    <row r="2" spans="1:8" x14ac:dyDescent="0.25">
      <c r="A2" s="40">
        <v>1</v>
      </c>
      <c r="B2" s="40" t="s">
        <v>5</v>
      </c>
      <c r="C2" s="41"/>
      <c r="D2" s="42"/>
      <c r="E2" s="42"/>
      <c r="F2" s="43"/>
      <c r="G2" s="42"/>
      <c r="H2" s="44"/>
    </row>
    <row r="3" spans="1:8" ht="26.4" x14ac:dyDescent="0.25">
      <c r="A3" s="6" t="s">
        <v>6</v>
      </c>
      <c r="B3" s="7" t="s">
        <v>7</v>
      </c>
      <c r="C3" s="73" t="s">
        <v>8</v>
      </c>
      <c r="D3" s="74"/>
      <c r="E3" s="64">
        <v>6942</v>
      </c>
      <c r="F3" s="58">
        <v>0</v>
      </c>
      <c r="G3" s="8">
        <f>E3*F3</f>
        <v>0</v>
      </c>
      <c r="H3" s="9" t="s">
        <v>9</v>
      </c>
    </row>
    <row r="4" spans="1:8" x14ac:dyDescent="0.25">
      <c r="A4" s="40">
        <v>2</v>
      </c>
      <c r="B4" s="78" t="s">
        <v>10</v>
      </c>
      <c r="C4" s="82"/>
      <c r="D4" s="42"/>
      <c r="E4" s="42"/>
      <c r="F4" s="43"/>
      <c r="G4" s="42"/>
      <c r="H4" s="44"/>
    </row>
    <row r="5" spans="1:8" ht="26.4" x14ac:dyDescent="0.25">
      <c r="A5" s="10" t="s">
        <v>11</v>
      </c>
      <c r="B5" s="11" t="s">
        <v>12</v>
      </c>
      <c r="C5" s="80" t="s">
        <v>8</v>
      </c>
      <c r="D5" s="81"/>
      <c r="E5" s="65">
        <v>1410</v>
      </c>
      <c r="F5" s="58">
        <v>0</v>
      </c>
      <c r="G5" s="8">
        <f>E5*F5</f>
        <v>0</v>
      </c>
      <c r="H5" s="9" t="s">
        <v>9</v>
      </c>
    </row>
    <row r="6" spans="1:8" x14ac:dyDescent="0.25">
      <c r="A6" s="40">
        <v>3</v>
      </c>
      <c r="B6" s="78" t="s">
        <v>44</v>
      </c>
      <c r="C6" s="79"/>
      <c r="D6" s="79"/>
      <c r="E6" s="42"/>
      <c r="F6" s="43"/>
      <c r="G6" s="42"/>
      <c r="H6" s="44"/>
    </row>
    <row r="7" spans="1:8" ht="26.4" x14ac:dyDescent="0.25">
      <c r="A7" s="12" t="s">
        <v>13</v>
      </c>
      <c r="B7" s="12" t="s">
        <v>14</v>
      </c>
      <c r="C7" s="77" t="s">
        <v>8</v>
      </c>
      <c r="D7" s="77"/>
      <c r="E7" s="64">
        <v>9000</v>
      </c>
      <c r="F7" s="58">
        <v>0</v>
      </c>
      <c r="G7" s="13">
        <f>E7*F7</f>
        <v>0</v>
      </c>
      <c r="H7" s="14" t="s">
        <v>15</v>
      </c>
    </row>
    <row r="8" spans="1:8" ht="26.4" x14ac:dyDescent="0.25">
      <c r="A8" s="15" t="s">
        <v>16</v>
      </c>
      <c r="B8" s="15" t="s">
        <v>50</v>
      </c>
      <c r="C8" s="77" t="s">
        <v>8</v>
      </c>
      <c r="D8" s="77"/>
      <c r="E8" s="92">
        <v>400</v>
      </c>
      <c r="F8" s="58">
        <v>0</v>
      </c>
      <c r="G8" s="13">
        <f>E8*F8</f>
        <v>0</v>
      </c>
      <c r="H8" s="14" t="s">
        <v>15</v>
      </c>
    </row>
    <row r="9" spans="1:8" x14ac:dyDescent="0.25">
      <c r="A9" s="46">
        <v>4</v>
      </c>
      <c r="B9" s="45" t="s">
        <v>43</v>
      </c>
      <c r="C9" s="47"/>
      <c r="D9" s="48"/>
      <c r="E9" s="48"/>
      <c r="F9" s="49"/>
      <c r="G9" s="48"/>
      <c r="H9" s="50"/>
    </row>
    <row r="10" spans="1:8" ht="39.6" x14ac:dyDescent="0.25">
      <c r="A10" s="11" t="s">
        <v>18</v>
      </c>
      <c r="B10" s="11" t="s">
        <v>19</v>
      </c>
      <c r="C10" s="77" t="s">
        <v>8</v>
      </c>
      <c r="D10" s="77"/>
      <c r="E10" s="93">
        <v>2000</v>
      </c>
      <c r="F10" s="59">
        <v>0</v>
      </c>
      <c r="G10" s="16">
        <f>E10*F10</f>
        <v>0</v>
      </c>
      <c r="H10" s="100" t="s">
        <v>53</v>
      </c>
    </row>
    <row r="11" spans="1:8" x14ac:dyDescent="0.25">
      <c r="A11" s="40">
        <v>5</v>
      </c>
      <c r="B11" s="78" t="s">
        <v>49</v>
      </c>
      <c r="C11" s="79"/>
      <c r="D11" s="79"/>
      <c r="E11" s="42"/>
      <c r="F11" s="43"/>
      <c r="G11" s="42"/>
      <c r="H11" s="44"/>
    </row>
    <row r="12" spans="1:8" ht="39.6" x14ac:dyDescent="0.25">
      <c r="A12" s="11" t="s">
        <v>20</v>
      </c>
      <c r="B12" s="11" t="s">
        <v>21</v>
      </c>
      <c r="C12" s="77" t="s">
        <v>8</v>
      </c>
      <c r="D12" s="77"/>
      <c r="E12" s="93">
        <v>20</v>
      </c>
      <c r="F12" s="59">
        <v>0</v>
      </c>
      <c r="G12" s="16">
        <f>E12*F12</f>
        <v>0</v>
      </c>
      <c r="H12" s="99" t="s">
        <v>54</v>
      </c>
    </row>
    <row r="13" spans="1:8" ht="39.6" x14ac:dyDescent="0.25">
      <c r="A13" s="11" t="s">
        <v>22</v>
      </c>
      <c r="B13" s="11" t="s">
        <v>23</v>
      </c>
      <c r="C13" s="77" t="s">
        <v>8</v>
      </c>
      <c r="D13" s="77"/>
      <c r="E13" s="93">
        <v>3</v>
      </c>
      <c r="F13" s="59">
        <v>0</v>
      </c>
      <c r="G13" s="16">
        <f>E13*F13</f>
        <v>0</v>
      </c>
      <c r="H13" s="99" t="s">
        <v>55</v>
      </c>
    </row>
    <row r="14" spans="1:8" x14ac:dyDescent="0.25">
      <c r="A14" s="51">
        <v>6</v>
      </c>
      <c r="B14" s="51" t="s">
        <v>45</v>
      </c>
      <c r="C14" s="52"/>
      <c r="D14" s="53"/>
      <c r="E14" s="53"/>
      <c r="F14" s="54"/>
      <c r="G14" s="53"/>
      <c r="H14" s="55"/>
    </row>
    <row r="15" spans="1:8" ht="54" customHeight="1" x14ac:dyDescent="0.25">
      <c r="A15" s="17" t="s">
        <v>24</v>
      </c>
      <c r="B15" s="17" t="s">
        <v>46</v>
      </c>
      <c r="C15" s="86" t="s">
        <v>17</v>
      </c>
      <c r="D15" s="87"/>
      <c r="E15" s="94">
        <v>20</v>
      </c>
      <c r="F15" s="59">
        <v>0</v>
      </c>
      <c r="G15" s="16">
        <f>E15*F15</f>
        <v>0</v>
      </c>
      <c r="H15" s="98" t="s">
        <v>56</v>
      </c>
    </row>
    <row r="16" spans="1:8" x14ac:dyDescent="0.25">
      <c r="A16" s="51">
        <v>7</v>
      </c>
      <c r="B16" s="51" t="s">
        <v>25</v>
      </c>
      <c r="C16" s="52"/>
      <c r="D16" s="53"/>
      <c r="E16" s="53"/>
      <c r="F16" s="54"/>
      <c r="G16" s="53"/>
      <c r="H16" s="55"/>
    </row>
    <row r="17" spans="1:8" x14ac:dyDescent="0.25">
      <c r="A17" s="18" t="s">
        <v>26</v>
      </c>
      <c r="B17" s="18" t="s">
        <v>27</v>
      </c>
      <c r="C17" s="84" t="s">
        <v>28</v>
      </c>
      <c r="D17" s="85"/>
      <c r="E17" s="19">
        <v>1</v>
      </c>
      <c r="F17" s="60">
        <v>0</v>
      </c>
      <c r="G17" s="13">
        <f>E17*F17</f>
        <v>0</v>
      </c>
      <c r="H17" s="20"/>
    </row>
    <row r="18" spans="1:8" ht="26.4" x14ac:dyDescent="0.25">
      <c r="A18" s="21" t="s">
        <v>29</v>
      </c>
      <c r="B18" s="21" t="s">
        <v>47</v>
      </c>
      <c r="C18" s="84" t="s">
        <v>28</v>
      </c>
      <c r="D18" s="85"/>
      <c r="E18" s="19">
        <v>1</v>
      </c>
      <c r="F18" s="60">
        <v>0</v>
      </c>
      <c r="G18" s="13">
        <f>E18*F18</f>
        <v>0</v>
      </c>
      <c r="H18" s="20"/>
    </row>
    <row r="19" spans="1:8" x14ac:dyDescent="0.25">
      <c r="A19" s="22" t="s">
        <v>30</v>
      </c>
      <c r="B19" s="22" t="s">
        <v>31</v>
      </c>
      <c r="C19" s="84" t="s">
        <v>28</v>
      </c>
      <c r="D19" s="85"/>
      <c r="E19" s="23">
        <v>1</v>
      </c>
      <c r="F19" s="60">
        <v>0</v>
      </c>
      <c r="G19" s="13">
        <f>E19*F19</f>
        <v>0</v>
      </c>
      <c r="H19" s="20"/>
    </row>
    <row r="20" spans="1:8" x14ac:dyDescent="0.25">
      <c r="A20" s="24"/>
      <c r="B20" s="24"/>
      <c r="C20" s="25"/>
      <c r="D20" s="25"/>
      <c r="E20" s="25"/>
      <c r="F20" s="26"/>
      <c r="G20" s="27"/>
      <c r="H20" s="28"/>
    </row>
    <row r="21" spans="1:8" ht="17.399999999999999" x14ac:dyDescent="0.25">
      <c r="A21" s="56"/>
      <c r="B21" s="89" t="s">
        <v>33</v>
      </c>
      <c r="C21" s="90"/>
      <c r="D21" s="90"/>
      <c r="E21" s="90"/>
      <c r="F21" s="91"/>
      <c r="G21" s="29">
        <f>SUM(G3:G19)</f>
        <v>0</v>
      </c>
      <c r="H21" s="57" t="s">
        <v>34</v>
      </c>
    </row>
    <row r="22" spans="1:8" ht="14.4" customHeight="1" thickBot="1" x14ac:dyDescent="0.3">
      <c r="A22" s="95" t="s">
        <v>52</v>
      </c>
      <c r="B22" s="96"/>
      <c r="C22" s="96"/>
      <c r="D22" s="96"/>
      <c r="E22" s="96"/>
      <c r="F22" s="96"/>
      <c r="G22" s="97"/>
      <c r="H22" s="18" t="s">
        <v>32</v>
      </c>
    </row>
    <row r="23" spans="1:8" ht="21" thickBot="1" x14ac:dyDescent="0.3">
      <c r="A23" s="30"/>
      <c r="B23" s="31" t="s">
        <v>35</v>
      </c>
      <c r="C23" s="32"/>
      <c r="D23" s="33"/>
      <c r="E23" s="30"/>
      <c r="F23" s="31"/>
      <c r="G23" s="62">
        <v>330000</v>
      </c>
      <c r="H23" s="30"/>
    </row>
    <row r="24" spans="1:8" x14ac:dyDescent="0.25">
      <c r="A24" s="34"/>
      <c r="B24" s="34"/>
      <c r="C24" s="34"/>
      <c r="D24" s="34"/>
      <c r="E24" s="35"/>
      <c r="F24" s="36"/>
      <c r="G24" s="37"/>
      <c r="H24" s="38"/>
    </row>
    <row r="25" spans="1:8" x14ac:dyDescent="0.25">
      <c r="A25" s="38" t="s">
        <v>36</v>
      </c>
      <c r="B25" s="88" t="s">
        <v>37</v>
      </c>
      <c r="C25" s="88"/>
      <c r="D25" s="88"/>
      <c r="E25" s="88"/>
      <c r="F25" s="88"/>
      <c r="G25" s="88"/>
      <c r="H25" s="88"/>
    </row>
    <row r="26" spans="1:8" x14ac:dyDescent="0.25">
      <c r="A26" s="34"/>
      <c r="B26" s="83" t="s">
        <v>57</v>
      </c>
      <c r="C26" s="83"/>
      <c r="D26" s="83"/>
      <c r="E26" s="83"/>
      <c r="F26" s="83"/>
      <c r="G26" s="37"/>
      <c r="H26" s="38"/>
    </row>
    <row r="27" spans="1:8" x14ac:dyDescent="0.25">
      <c r="A27" s="67" t="s">
        <v>38</v>
      </c>
      <c r="B27" s="67"/>
      <c r="C27" s="34"/>
      <c r="D27" s="34"/>
      <c r="E27" s="68" t="s">
        <v>39</v>
      </c>
      <c r="F27" s="69"/>
      <c r="G27" s="69"/>
      <c r="H27" s="69"/>
    </row>
    <row r="28" spans="1:8" x14ac:dyDescent="0.25">
      <c r="A28" s="70"/>
      <c r="B28" s="70"/>
      <c r="C28" s="34"/>
      <c r="D28" s="34"/>
      <c r="E28" s="68"/>
      <c r="F28" s="69"/>
      <c r="G28" s="69"/>
      <c r="H28" s="69"/>
    </row>
    <row r="29" spans="1:8" x14ac:dyDescent="0.25">
      <c r="A29" s="67" t="s">
        <v>40</v>
      </c>
      <c r="B29" s="67"/>
      <c r="C29" s="34"/>
      <c r="D29" s="34"/>
      <c r="E29" s="68"/>
      <c r="F29" s="69"/>
      <c r="G29" s="69"/>
      <c r="H29" s="69"/>
    </row>
    <row r="30" spans="1:8" x14ac:dyDescent="0.25">
      <c r="A30" s="72"/>
      <c r="B30" s="72"/>
      <c r="C30" s="34"/>
      <c r="D30" s="34"/>
      <c r="E30" s="71" t="s">
        <v>41</v>
      </c>
      <c r="F30" s="72"/>
      <c r="G30" s="72"/>
      <c r="H30" s="72"/>
    </row>
    <row r="31" spans="1:8" x14ac:dyDescent="0.25">
      <c r="A31" s="72"/>
      <c r="B31" s="72"/>
      <c r="C31" s="34"/>
      <c r="D31" s="34"/>
      <c r="E31" s="71"/>
      <c r="F31" s="72"/>
      <c r="G31" s="72"/>
      <c r="H31" s="72"/>
    </row>
    <row r="32" spans="1:8" x14ac:dyDescent="0.25">
      <c r="A32" s="34"/>
      <c r="B32" s="34"/>
      <c r="C32" s="34"/>
      <c r="D32" s="34"/>
      <c r="E32" s="71" t="s">
        <v>42</v>
      </c>
      <c r="F32" s="72"/>
      <c r="G32" s="72"/>
      <c r="H32" s="72"/>
    </row>
    <row r="33" spans="1:9" x14ac:dyDescent="0.25">
      <c r="A33" s="34"/>
      <c r="B33" s="34"/>
      <c r="C33" s="34"/>
      <c r="D33" s="34"/>
      <c r="E33" s="71"/>
      <c r="F33" s="72"/>
      <c r="G33" s="72"/>
      <c r="H33" s="72"/>
    </row>
    <row r="34" spans="1:9" x14ac:dyDescent="0.25">
      <c r="E34" s="39"/>
      <c r="G34" s="39"/>
    </row>
    <row r="35" spans="1:9" x14ac:dyDescent="0.25">
      <c r="B35" s="63"/>
      <c r="E35" s="39"/>
      <c r="G35" s="39"/>
    </row>
    <row r="36" spans="1:9" ht="13.8" customHeight="1" x14ac:dyDescent="0.25"/>
    <row r="37" spans="1:9" x14ac:dyDescent="0.25">
      <c r="B37" s="61"/>
      <c r="C37" s="61"/>
      <c r="D37" s="61"/>
      <c r="E37" s="61"/>
      <c r="F37" s="61"/>
      <c r="G37" s="61"/>
      <c r="H37" s="61"/>
      <c r="I37" s="61"/>
    </row>
    <row r="38" spans="1:9" x14ac:dyDescent="0.25">
      <c r="B38" s="61"/>
      <c r="C38" s="61"/>
      <c r="D38" s="61"/>
      <c r="E38" s="61"/>
      <c r="F38" s="61"/>
      <c r="G38" s="61"/>
      <c r="H38" s="61"/>
      <c r="I38" s="61"/>
    </row>
    <row r="39" spans="1:9" x14ac:dyDescent="0.25">
      <c r="B39" s="61"/>
      <c r="C39" s="61"/>
      <c r="D39" s="61"/>
      <c r="E39" s="61"/>
      <c r="F39" s="61"/>
      <c r="G39" s="61"/>
      <c r="H39" s="61"/>
      <c r="I39" s="61"/>
    </row>
    <row r="40" spans="1:9" x14ac:dyDescent="0.25">
      <c r="B40" s="61"/>
      <c r="C40" s="61"/>
      <c r="D40" s="61"/>
      <c r="E40" s="61"/>
      <c r="F40" s="61"/>
      <c r="G40" s="61"/>
      <c r="H40" s="61"/>
      <c r="I40" s="61"/>
    </row>
    <row r="41" spans="1:9" x14ac:dyDescent="0.25">
      <c r="B41" s="61"/>
      <c r="C41" s="61"/>
      <c r="D41" s="61"/>
      <c r="E41" s="61"/>
      <c r="F41" s="61"/>
      <c r="G41" s="61"/>
      <c r="H41" s="61"/>
      <c r="I41" s="61"/>
    </row>
  </sheetData>
  <sheetProtection algorithmName="SHA-512" hashValue="Iq6wkCvtIF3LyrOGV3TCrTG54bJhlg0aSH4BE9zpziUpojONL46fwDRgh5tYB21yXQe5j5wGNfa2fUphzbTNUg==" saltValue="4+87Zr1i9RPvtbWkMJKcHQ==" spinCount="100000" sheet="1" objects="1" scenarios="1"/>
  <mergeCells count="29">
    <mergeCell ref="C10:D10"/>
    <mergeCell ref="B26:F26"/>
    <mergeCell ref="C17:D17"/>
    <mergeCell ref="C15:D15"/>
    <mergeCell ref="C13:D13"/>
    <mergeCell ref="C12:D12"/>
    <mergeCell ref="B11:D11"/>
    <mergeCell ref="B25:H25"/>
    <mergeCell ref="B21:F21"/>
    <mergeCell ref="C19:D19"/>
    <mergeCell ref="C18:D18"/>
    <mergeCell ref="A22:G22"/>
    <mergeCell ref="C3:D3"/>
    <mergeCell ref="C1:D1"/>
    <mergeCell ref="C8:D8"/>
    <mergeCell ref="C7:D7"/>
    <mergeCell ref="B6:D6"/>
    <mergeCell ref="C5:D5"/>
    <mergeCell ref="B4:C4"/>
    <mergeCell ref="E32:E33"/>
    <mergeCell ref="F32:H33"/>
    <mergeCell ref="A30:B31"/>
    <mergeCell ref="E30:E31"/>
    <mergeCell ref="F30:H31"/>
    <mergeCell ref="A27:B27"/>
    <mergeCell ref="E27:E29"/>
    <mergeCell ref="F27:H29"/>
    <mergeCell ref="A28:B28"/>
    <mergeCell ref="A29:B29"/>
  </mergeCells>
  <conditionalFormatting sqref="G21">
    <cfRule type="cellIs" dxfId="3" priority="1" operator="lessThan">
      <formula>215000</formula>
    </cfRule>
    <cfRule type="cellIs" dxfId="2" priority="2" operator="greaterThan">
      <formula>215000</formula>
    </cfRule>
    <cfRule type="cellIs" dxfId="1" priority="3" operator="lessThan">
      <formula>270000</formula>
    </cfRule>
    <cfRule type="cellIs" dxfId="0" priority="4" operator="greaterThan">
      <formula>270000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C. Prijsblad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Karmijn Curiel - de Wit</dc:creator>
  <cp:lastModifiedBy>Karmijn Curiel - de Wit</cp:lastModifiedBy>
  <cp:lastPrinted>2024-06-05T02:24:00Z</cp:lastPrinted>
  <dcterms:created xsi:type="dcterms:W3CDTF">2024-03-08T01:08:57Z</dcterms:created>
  <dcterms:modified xsi:type="dcterms:W3CDTF">2024-07-04T13:19:36Z</dcterms:modified>
</cp:coreProperties>
</file>