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I:\_SEC\Inkoop-RD\Inkoopdossiers lopend\RD2023-0152_TP_Snoeien bomen Tongelre\06. Aanbestedingsdocumenten\"/>
    </mc:Choice>
  </mc:AlternateContent>
  <xr:revisionPtr revIDLastSave="0" documentId="13_ncr:1_{99829359-03C9-4B3E-BF89-A274E38B950B}" xr6:coauthVersionLast="47" xr6:coauthVersionMax="47" xr10:uidLastSave="{00000000-0000-0000-0000-000000000000}"/>
  <bookViews>
    <workbookView xWindow="11740" yWindow="-19090" windowWidth="16920" windowHeight="17860" tabRatio="775" xr2:uid="{00000000-000D-0000-FFFF-FFFF00000000}"/>
  </bookViews>
  <sheets>
    <sheet name="invulformulier" sheetId="21" r:id="rId1"/>
  </sheets>
  <definedNames>
    <definedName name="_xlnm.Print_Area" localSheetId="0">invulformulier!$B$1:$L$63</definedName>
    <definedName name="asfaltMAXkorting">#REF!</definedName>
    <definedName name="bandenCIRCdrempel">#REF!</definedName>
    <definedName name="bandenCIRCfactor">#REF!</definedName>
    <definedName name="bandenCIRCkorting">#REF!</definedName>
    <definedName name="bandenCIRCplafond">#REF!</definedName>
    <definedName name="bandenMAXkorting">#REF!</definedName>
    <definedName name="bandenMKIdrempel">#REF!</definedName>
    <definedName name="bandenMKIfactor">#REF!</definedName>
    <definedName name="bandenMKIkorting">#REF!</definedName>
    <definedName name="bandenMKIplafond">#REF!</definedName>
    <definedName name="bandMKIdrempel">#REF!</definedName>
    <definedName name="bandMKIplafond">#REF!</definedName>
    <definedName name="betonMAXkorting">#REF!</definedName>
    <definedName name="buizenCIRCdrempel">#REF!</definedName>
    <definedName name="buizenCIRCfactor">#REF!</definedName>
    <definedName name="buizenCIRCkorting">#REF!</definedName>
    <definedName name="buizenCIRCplafond">#REF!</definedName>
    <definedName name="buizenMAXkorting">#REF!</definedName>
    <definedName name="buizenMKIdrempel">#REF!</definedName>
    <definedName name="buizenMKIfactor">#REF!</definedName>
    <definedName name="buizenMKIkorting">#REF!</definedName>
    <definedName name="buizenMKIplafond">#REF!</definedName>
    <definedName name="deklaagCIRCdrempel">#REF!</definedName>
    <definedName name="deklaagCIRCfactor">#REF!</definedName>
    <definedName name="deklaagCIRCkorting">#REF!</definedName>
    <definedName name="deklaagCIRCplafond">#REF!</definedName>
    <definedName name="deklaagGARdrempel">#REF!</definedName>
    <definedName name="deklaagGARkorting">#REF!</definedName>
    <definedName name="deklaagGARplafond">#REF!</definedName>
    <definedName name="deklaagMAXkorting">#REF!</definedName>
    <definedName name="deklaagMKIdrempel">#REF!</definedName>
    <definedName name="deklaagMKIfactor">#REF!</definedName>
    <definedName name="deklaagMKIkorting">#REF!</definedName>
    <definedName name="deklaagMKIplafond">#REF!</definedName>
    <definedName name="kortingGS">#REF!</definedName>
    <definedName name="kortingTOTAAL">#REF!</definedName>
    <definedName name="kortingVT">#REF!</definedName>
    <definedName name="kortingWT">#REF!</definedName>
    <definedName name="onderCIRCdrempel">#REF!</definedName>
    <definedName name="onderCIRCfactor">#REF!</definedName>
    <definedName name="onderCIRCkorting">#REF!</definedName>
    <definedName name="onderCIRCplafond">#REF!</definedName>
    <definedName name="onderGARdrempel">#REF!</definedName>
    <definedName name="onderGARkorting">#REF!</definedName>
    <definedName name="onderGARplafond">#REF!</definedName>
    <definedName name="onderMAXkorting">#REF!</definedName>
    <definedName name="onderMKIdrempel">#REF!</definedName>
    <definedName name="onderMKIfactor">#REF!</definedName>
    <definedName name="onderMKIkorting">#REF!</definedName>
    <definedName name="onderMKIplafond">#REF!</definedName>
    <definedName name="roodCIRCdrempel">#REF!</definedName>
    <definedName name="roodCIRCkorting">#REF!</definedName>
    <definedName name="roodCIRCplafond">#REF!</definedName>
    <definedName name="roodGARdrempel">#REF!</definedName>
    <definedName name="roodGARkorting">#REF!</definedName>
    <definedName name="roodGARplafond">#REF!</definedName>
    <definedName name="roodMKIdrempel">#REF!</definedName>
    <definedName name="roodMKIkorting">#REF!</definedName>
    <definedName name="roodMKIplafond">#REF!</definedName>
    <definedName name="stenenCIRdrempel">#REF!</definedName>
    <definedName name="stenenCIRkorting">#REF!</definedName>
    <definedName name="stenenCIRplafond">#REF!</definedName>
    <definedName name="stenenMAXkorting">#REF!</definedName>
    <definedName name="stenenMKIdrempel">#REF!</definedName>
    <definedName name="stenenMKIkorting">#REF!</definedName>
    <definedName name="stenenMKIplafond">#REF!</definedName>
    <definedName name="tegelsCIRdrempel">#REF!</definedName>
    <definedName name="tegelsCIRkorting">#REF!</definedName>
    <definedName name="tegelsCIRplafond">#REF!</definedName>
    <definedName name="tegelsMAXkorting">#REF!</definedName>
    <definedName name="tegelsMKIdrempel">#REF!</definedName>
    <definedName name="tegelsMKIkoritng">#REF!</definedName>
    <definedName name="tegelsMKIkorting">#REF!</definedName>
    <definedName name="tegelsMKIplafond">#REF!</definedName>
    <definedName name="tussenCIRCdrempel">#REF!</definedName>
    <definedName name="tussenCIRCfactor">#REF!</definedName>
    <definedName name="tussenCIRCkorting">#REF!</definedName>
    <definedName name="tussenCIRCplafond">#REF!</definedName>
    <definedName name="tussenGARdrempel">#REF!</definedName>
    <definedName name="tussenGARkorting">#REF!</definedName>
    <definedName name="tussenGARplafond">#REF!</definedName>
    <definedName name="tussenMAXkorting">#REF!</definedName>
    <definedName name="tussenMKIdrempel">#REF!</definedName>
    <definedName name="tussenMKIkorting">#REF!</definedName>
    <definedName name="tussenMKIplafon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21" l="1"/>
  <c r="L47" i="21" l="1"/>
  <c r="K42" i="21"/>
  <c r="I42" i="21"/>
  <c r="G42" i="21"/>
  <c r="E42" i="21"/>
  <c r="K35" i="21"/>
  <c r="I35" i="21"/>
  <c r="G35" i="21"/>
  <c r="E35" i="21"/>
  <c r="J38" i="21"/>
  <c r="H38" i="21"/>
  <c r="F38" i="21"/>
  <c r="D38" i="21"/>
  <c r="J36" i="21"/>
  <c r="H36" i="21"/>
  <c r="F36" i="21"/>
  <c r="D36" i="21"/>
  <c r="J32" i="21"/>
  <c r="H32" i="21"/>
  <c r="F32" i="21"/>
  <c r="D32" i="21"/>
  <c r="J30" i="21"/>
  <c r="H30" i="21"/>
  <c r="F30" i="21"/>
  <c r="D30" i="21"/>
  <c r="K28" i="21"/>
  <c r="I28" i="21"/>
  <c r="G28" i="21"/>
  <c r="K24" i="21"/>
  <c r="I24" i="21"/>
  <c r="G24" i="21"/>
  <c r="E24" i="21"/>
  <c r="E28" i="21" l="1"/>
  <c r="D20" i="21"/>
  <c r="K19" i="21"/>
  <c r="I19" i="21"/>
  <c r="G19" i="21"/>
  <c r="E19" i="21"/>
  <c r="J26" i="21" l="1"/>
  <c r="H26" i="21"/>
  <c r="F26" i="21"/>
  <c r="D26" i="21"/>
  <c r="J25" i="21"/>
  <c r="H25" i="21"/>
  <c r="F25" i="21"/>
  <c r="D25" i="21"/>
  <c r="J27" i="21"/>
  <c r="H27" i="21"/>
  <c r="F27" i="21"/>
  <c r="D27" i="21"/>
  <c r="E23" i="21"/>
  <c r="J31" i="21"/>
  <c r="H31" i="21"/>
  <c r="F31" i="21"/>
  <c r="D31" i="21"/>
  <c r="K23" i="21" l="1"/>
  <c r="I23" i="21"/>
  <c r="G23" i="21"/>
  <c r="J43" i="21"/>
  <c r="H43" i="21"/>
  <c r="F43" i="21"/>
  <c r="D43" i="21"/>
  <c r="J44" i="21"/>
  <c r="J41" i="21"/>
  <c r="J39" i="21"/>
  <c r="J40" i="21"/>
  <c r="J37" i="21"/>
  <c r="J34" i="21"/>
  <c r="J33" i="21"/>
  <c r="J29" i="21"/>
  <c r="J22" i="21"/>
  <c r="J21" i="21"/>
  <c r="J20" i="21"/>
  <c r="K47" i="21"/>
  <c r="I47" i="21"/>
  <c r="G47" i="21"/>
  <c r="E47" i="21"/>
  <c r="H44" i="21"/>
  <c r="H41" i="21"/>
  <c r="H39" i="21"/>
  <c r="H40" i="21"/>
  <c r="H37" i="21"/>
  <c r="H34" i="21"/>
  <c r="H22" i="21"/>
  <c r="H21" i="21"/>
  <c r="H20" i="21"/>
  <c r="F44" i="21" l="1"/>
  <c r="F41" i="21"/>
  <c r="F39" i="21"/>
  <c r="F40" i="21"/>
  <c r="F37" i="21"/>
  <c r="F34" i="21"/>
  <c r="F33" i="21"/>
  <c r="F29" i="21"/>
  <c r="F22" i="21"/>
  <c r="F21" i="21"/>
  <c r="F20" i="21"/>
  <c r="K45" i="21" l="1"/>
  <c r="H33" i="21"/>
  <c r="F45" i="21"/>
  <c r="G45" i="21"/>
  <c r="D41" i="21"/>
  <c r="D39" i="21"/>
  <c r="D40" i="21"/>
  <c r="D37" i="21"/>
  <c r="H29" i="21" l="1"/>
  <c r="I45" i="21"/>
  <c r="H45" i="21" l="1"/>
  <c r="D34" i="21"/>
  <c r="D33" i="21"/>
  <c r="D29" i="21"/>
  <c r="D22" i="21"/>
  <c r="D21" i="21"/>
  <c r="E45" i="21" l="1"/>
  <c r="J45" i="21"/>
  <c r="I46" i="21" l="1"/>
  <c r="G46" i="21"/>
  <c r="K46" i="21"/>
  <c r="D44" i="21"/>
  <c r="D45" i="21" l="1"/>
  <c r="E46" i="21" s="1"/>
  <c r="L46" i="21" s="1"/>
  <c r="D13" i="21" l="1"/>
</calcChain>
</file>

<file path=xl/sharedStrings.xml><?xml version="1.0" encoding="utf-8"?>
<sst xmlns="http://schemas.openxmlformats.org/spreadsheetml/2006/main" count="64" uniqueCount="58">
  <si>
    <t>Instructie</t>
  </si>
  <si>
    <t xml:space="preserve">Gelieve alle blauwe vakken in te vullen. </t>
  </si>
  <si>
    <t xml:space="preserve">Inschrijver </t>
  </si>
  <si>
    <t>Totale fictieve meerwaarde</t>
  </si>
  <si>
    <t>behaald</t>
  </si>
  <si>
    <t>te behalen</t>
  </si>
  <si>
    <t>weegfactor</t>
  </si>
  <si>
    <t xml:space="preserve">waardering </t>
  </si>
  <si>
    <t>fictieve meerwaarde</t>
  </si>
  <si>
    <t xml:space="preserve">totaal </t>
  </si>
  <si>
    <t xml:space="preserve">behaald </t>
  </si>
  <si>
    <t xml:space="preserve">te behalen </t>
  </si>
  <si>
    <t>Inschrijver</t>
  </si>
  <si>
    <t>gevestigd te</t>
  </si>
  <si>
    <t>KVK-nummer</t>
  </si>
  <si>
    <r>
      <rPr>
        <i/>
        <sz val="11"/>
        <color theme="1"/>
        <rFont val="Calibri"/>
        <family val="2"/>
        <scheme val="minor"/>
      </rPr>
      <t xml:space="preserve">(Bij een natuurlijk persoon naam en voornamen voluit, bij een rechtspersoon de statutaire naam; bij een natuurlijk persoon de woonplaats, bij een rechtspersoon de vestigingsplaats.)
</t>
    </r>
    <r>
      <rPr>
        <sz val="11"/>
        <color theme="1"/>
        <rFont val="Calibri"/>
        <family val="2"/>
        <scheme val="minor"/>
      </rPr>
      <t xml:space="preserve">Inschrijver verklaart zich door ondertekening dezes bereid de verplichtingen uit te zullen voeren welke behoren bij de aangeboden waarden uit bovenstaande tabel.
(De inschrijver(s) (zie inschrijvingsbiljet) wijzen als gemachtigde om hen voor alle zaken van de opdracht betreffende te vertegenwoordigen aan, de hierboven genoemde inschrijver.)
De inschrijver verklaart deze aanbieding te doen met inachtneming van de bepalingen (inclusief de boetebepalingen en garantiebepalingen) en gegevens zoals deze zijn omschreven in de voor de inschrijving relevante stukken. </t>
    </r>
  </si>
  <si>
    <t>gedaan op (datum)</t>
  </si>
  <si>
    <t>te (plaats)</t>
  </si>
  <si>
    <t>handtekening</t>
  </si>
  <si>
    <t xml:space="preserve">naam </t>
  </si>
  <si>
    <t>functie</t>
  </si>
  <si>
    <t>Dit Invulblad geheel invullen, ondertekenen en bij de inschrijving voegen.</t>
  </si>
  <si>
    <t>De inschrijver draagt het risico van aanwezigheid van dit Invulformulier bij de inschrijving.</t>
  </si>
  <si>
    <t>Jaar 1</t>
  </si>
  <si>
    <t>Jaar 2</t>
  </si>
  <si>
    <t>Jaar 3</t>
  </si>
  <si>
    <t>Jaar 4</t>
  </si>
  <si>
    <t>Invulformulier G Duurzaam verwerking snoeiafval</t>
  </si>
  <si>
    <t>Percentage inzet</t>
  </si>
  <si>
    <t>R6: Recover. Terugwinnen van energie uit materialen. Afvalverbrandingsinstallaties verbranden reststromen en zetten deze om in warmte en elektriciteit.</t>
  </si>
  <si>
    <t>R5b: Downcycle. Verwerken en hergebruiken van snoeimateriaal met laagwaardige inzet van materiaal.</t>
  </si>
  <si>
    <t>Houtsnippers om niet beschikbaar stellen aan bewoners, ondernemers en/of andere aannemers (al dan niet werkzaam voor de Opdrachtgever) binnen de gemeentegrenzen van de gemeente Eindhoven.</t>
  </si>
  <si>
    <t>Houtsnippers tegen een vergoeding beschikbaar stellen aan bewoners, ondernemers en/of andere aannemers (al dan niet werkzaam voor de Opdrachtgever) binnen de gemeentegrenzen van de gemeente Eindhoven.</t>
  </si>
  <si>
    <t>Compost om niet beschikbaar stellen aan bewoners, ondernemers en/of andere aannemers (al dan niet werkzaam voor de Opdrachtgever) binnen de gemeentegrenzen van de gemeente Eindhoven.</t>
  </si>
  <si>
    <t>Compost tegen een vergoeding beschikbaar stellen aan bewoners, ondernemers en/of andere aannemers (al dan niet werkzaam voor de Opdrachtgever) binnen de gemeentegrenzen van de gemeente Eindhoven.</t>
  </si>
  <si>
    <t>Compost zelf gebruiken binnen de gemeentegrenzen van de gemeente Eindhoven.</t>
  </si>
  <si>
    <t xml:space="preserve">Verbranden </t>
  </si>
  <si>
    <t>Verwerkingsmethode</t>
  </si>
  <si>
    <t xml:space="preserve">Aanbieden aan biomassacentrale Eindhoven </t>
  </si>
  <si>
    <t>R5a: Upcycle. Verwerken en hergebruiken van snoeimateriaal in de keten met dezelfde kwaliteit.</t>
  </si>
  <si>
    <t xml:space="preserve">Houtsnippers beschikbaar stellen voor missie bladgoud, vrijgekomen houtsnippers worden bijgemengd bij het verzamelde blad. </t>
  </si>
  <si>
    <t>Gebruiken van het snoeimateriaal als compost</t>
  </si>
  <si>
    <t>Compost gebruiken binnen de provinciegrenzen van de provincie Noord Brabant.</t>
  </si>
  <si>
    <t>Gebruiken van het snoeimateriaal als houtsnippers</t>
  </si>
  <si>
    <t>Houtsnippers gebruiken binnen de provinciegrenzen van de provincie Noord Brabant.</t>
  </si>
  <si>
    <r>
      <t xml:space="preserve">Verwerken snoeiafval tot Biochar binnen de gemeentegrenzen van de gemeente Eindhoven denk (toevoeging bij compost en substraten).
</t>
    </r>
    <r>
      <rPr>
        <sz val="9"/>
        <color theme="0" tint="-0.499984740745262"/>
        <rFont val="Calibri"/>
        <family val="2"/>
        <scheme val="minor"/>
      </rPr>
      <t>(Biochar is het vaste materiaal dat wordt verkregen door de thermochemische omzetting van biomassa in een zuurstofarme omgeving.)</t>
    </r>
  </si>
  <si>
    <t>Verwerken snoeiafval tot spaanplaat en gebruik binnen de gemeentegrenzen van de gemeente Eindhoven.</t>
  </si>
  <si>
    <t>Snoeimateriaal gebruiken als nieuw landschapselement (bijvoorbeeld nieuwe takkenril) binnen de gemeentegrenzen van de gemeente Eindhoven.</t>
  </si>
  <si>
    <t>Snoeimateriaal gebruiken binnen bestaand landschapselement (bijvoorbeeld bestaande takkenril) binnen de gemeentegrenzen van de gemeente Eindhoven.</t>
  </si>
  <si>
    <t>Snoeimateriaal gebruiken als landschapselement binnen de provinciegrenzen van de provincie Noord Brabant.</t>
  </si>
  <si>
    <t>Gebruiken van het snoeimateriaal in landschapselement</t>
  </si>
  <si>
    <t>Verwerking om niet van houtsnippers door eigen hovenier bij particulieren en/of andere ondernemers aannemers (al dan niet werkzaam voor de Opdrachtgever) binnen de gemeentegrenzen van de gemeente Eindhoven.</t>
  </si>
  <si>
    <t>Verwerking tegen een vergoeding van houtsnippers door eigen hovenier bij particulieren en/of andere ondernemers aannemers (al dan niet werkzaam voor de Opdrachtgever) binnen de gemeentegrenzen van de gemeente Eindhoven.</t>
  </si>
  <si>
    <t>Verwerking om niet van compost door eigen hovenier bij particulieren en/of andere ondernemers aannemers (al dan niet werkzaam voor de Opdrachtgever) binnen de gemeentegrenzen van de gemeente Eindhoven.</t>
  </si>
  <si>
    <t>Verwerking tegen een vergoeding van compost door eigen hovenier bij particulieren en/of andere ondernemers aannemers (al dan niet werkzaam voor de Opdrachtgever) binnen de gemeentegrenzen van de gemeente Eindhoven.</t>
  </si>
  <si>
    <t xml:space="preserve">Perceel </t>
  </si>
  <si>
    <t>Verwerken snoeiafval tot spaanplaat en gebruik buiten de gemeentegrenzen van de gemeente Eindhoven.</t>
  </si>
  <si>
    <t>Snoeien bomen vanaf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</si>
</sst>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0.00_);_(&quot;€&quot;* \(#,##0.00\);_(&quot;€&quot;* &quot;-&quot;??_);_(@_)"/>
    <numFmt numFmtId="165" formatCode="_ &quot;€&quot;\ * #,##0_ ;_ &quot;€&quot;\ * \-#,##0_ ;_ &quot;€&quot;\ * &quot;-&quot;??_ ;_ @_ "/>
    <numFmt numFmtId="166" formatCode="&quot;€&quot;\ #,##0"/>
    <numFmt numFmtId="167" formatCode="0.000"/>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name val="Calibri"/>
      <family val="2"/>
      <scheme val="minor"/>
    </font>
    <font>
      <sz val="11"/>
      <color theme="0" tint="-0.249977111117893"/>
      <name val="Calibri"/>
      <family val="2"/>
      <scheme val="minor"/>
    </font>
    <font>
      <b/>
      <sz val="14"/>
      <color theme="0"/>
      <name val="Calibri"/>
      <family val="2"/>
      <scheme val="minor"/>
    </font>
    <font>
      <b/>
      <sz val="14"/>
      <color indexed="8"/>
      <name val="Calibri"/>
      <family val="2"/>
    </font>
    <font>
      <b/>
      <sz val="14"/>
      <name val="Calibri"/>
      <family val="2"/>
      <scheme val="minor"/>
    </font>
    <font>
      <b/>
      <sz val="14"/>
      <color theme="0" tint="-0.499984740745262"/>
      <name val="Calibri"/>
      <family val="2"/>
      <scheme val="minor"/>
    </font>
    <font>
      <b/>
      <sz val="11"/>
      <name val="Calibri"/>
      <family val="2"/>
      <scheme val="minor"/>
    </font>
    <font>
      <sz val="11"/>
      <color theme="0" tint="-0.34998626667073579"/>
      <name val="Calibri"/>
      <family val="2"/>
      <scheme val="minor"/>
    </font>
    <font>
      <i/>
      <sz val="11"/>
      <color theme="1"/>
      <name val="Calibri"/>
      <family val="2"/>
      <scheme val="minor"/>
    </font>
    <font>
      <i/>
      <sz val="8"/>
      <color theme="1"/>
      <name val="Calibri"/>
      <family val="2"/>
      <scheme val="minor"/>
    </font>
    <font>
      <b/>
      <sz val="14"/>
      <color theme="4" tint="-0.249977111117893"/>
      <name val="Calibri"/>
      <family val="2"/>
      <scheme val="minor"/>
    </font>
    <font>
      <b/>
      <sz val="14"/>
      <color theme="0" tint="-0.34998626667073579"/>
      <name val="Calibri"/>
      <family val="2"/>
      <scheme val="minor"/>
    </font>
    <font>
      <b/>
      <sz val="12"/>
      <color theme="1"/>
      <name val="Calibri"/>
      <family val="2"/>
      <scheme val="minor"/>
    </font>
    <font>
      <sz val="9"/>
      <color theme="0" tint="-0.499984740745262"/>
      <name val="Calibri"/>
      <family val="2"/>
      <scheme val="minor"/>
    </font>
  </fonts>
  <fills count="7">
    <fill>
      <patternFill patternType="none"/>
    </fill>
    <fill>
      <patternFill patternType="gray125"/>
    </fill>
    <fill>
      <patternFill patternType="solid">
        <fgColor rgb="FFFF0000"/>
        <bgColor indexed="64"/>
      </patternFill>
    </fill>
    <fill>
      <patternFill patternType="solid">
        <fgColor theme="3"/>
        <bgColor indexed="64"/>
      </patternFill>
    </fill>
    <fill>
      <patternFill patternType="solid">
        <fgColor theme="4" tint="0.79998168889431442"/>
        <bgColor indexed="64"/>
      </patternFill>
    </fill>
    <fill>
      <patternFill patternType="solid">
        <fgColor theme="5" tint="0.39997558519241921"/>
        <bgColor indexed="64"/>
      </patternFill>
    </fill>
    <fill>
      <patternFill patternType="solid">
        <fgColor theme="0"/>
        <bgColor indexed="64"/>
      </patternFill>
    </fill>
  </fills>
  <borders count="12">
    <border>
      <left/>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84">
    <xf numFmtId="0" fontId="0" fillId="0" borderId="0" xfId="0"/>
    <xf numFmtId="0" fontId="7" fillId="0" borderId="0" xfId="0" applyFont="1"/>
    <xf numFmtId="0" fontId="8" fillId="0" borderId="0" xfId="0" applyFont="1"/>
    <xf numFmtId="0" fontId="4" fillId="0" borderId="0" xfId="0" applyFont="1"/>
    <xf numFmtId="0" fontId="4" fillId="0" borderId="0" xfId="0" applyFont="1" applyAlignment="1">
      <alignment horizontal="center"/>
    </xf>
    <xf numFmtId="0" fontId="4" fillId="0" borderId="0" xfId="0" applyFont="1" applyAlignment="1">
      <alignment vertical="top" wrapText="1"/>
    </xf>
    <xf numFmtId="0" fontId="4" fillId="0" borderId="0" xfId="0" applyFont="1" applyAlignment="1">
      <alignment horizontal="left"/>
    </xf>
    <xf numFmtId="0" fontId="5" fillId="0" borderId="0" xfId="0" applyFont="1"/>
    <xf numFmtId="165" fontId="9" fillId="0" borderId="0" xfId="1" applyNumberFormat="1" applyFont="1" applyBorder="1" applyAlignment="1" applyProtection="1">
      <alignment horizontal="center" vertical="center"/>
    </xf>
    <xf numFmtId="0" fontId="10" fillId="0" borderId="0" xfId="0" applyFont="1"/>
    <xf numFmtId="0" fontId="14" fillId="0" borderId="0" xfId="0" applyFont="1"/>
    <xf numFmtId="165" fontId="8" fillId="0" borderId="0" xfId="1" applyNumberFormat="1" applyFont="1" applyFill="1" applyBorder="1" applyAlignment="1" applyProtection="1">
      <alignment horizontal="center" vertical="center"/>
    </xf>
    <xf numFmtId="165" fontId="9" fillId="0" borderId="0" xfId="1" applyNumberFormat="1" applyFont="1" applyFill="1" applyBorder="1" applyAlignment="1" applyProtection="1">
      <alignment horizontal="center" vertical="center"/>
    </xf>
    <xf numFmtId="0" fontId="2" fillId="0" borderId="0" xfId="0" applyFont="1" applyAlignment="1">
      <alignment vertical="top" wrapText="1"/>
    </xf>
    <xf numFmtId="0" fontId="16" fillId="0" borderId="0" xfId="0" applyFont="1"/>
    <xf numFmtId="49" fontId="4" fillId="0" borderId="0" xfId="0" applyNumberFormat="1" applyFont="1" applyAlignment="1">
      <alignment horizontal="left"/>
    </xf>
    <xf numFmtId="0" fontId="0" fillId="0" borderId="0" xfId="0" applyAlignment="1">
      <alignment horizontal="left" wrapText="1"/>
    </xf>
    <xf numFmtId="0" fontId="13" fillId="0" borderId="0" xfId="0" applyFont="1" applyAlignment="1">
      <alignment vertical="center"/>
    </xf>
    <xf numFmtId="0" fontId="12" fillId="0" borderId="0" xfId="0" applyFont="1" applyAlignment="1">
      <alignment vertical="center"/>
    </xf>
    <xf numFmtId="0" fontId="0" fillId="0" borderId="0" xfId="0" applyAlignment="1">
      <alignment horizontal="left"/>
    </xf>
    <xf numFmtId="0" fontId="0" fillId="4" borderId="0" xfId="0" applyFill="1" applyAlignment="1">
      <alignment horizontal="left" vertical="top"/>
    </xf>
    <xf numFmtId="49" fontId="4" fillId="4" borderId="0" xfId="0" applyNumberFormat="1" applyFont="1" applyFill="1" applyAlignment="1" applyProtection="1">
      <alignment horizontal="left"/>
      <protection locked="0"/>
    </xf>
    <xf numFmtId="0" fontId="11" fillId="0" borderId="0" xfId="0" applyFont="1" applyAlignment="1">
      <alignment horizontal="right"/>
    </xf>
    <xf numFmtId="9" fontId="15" fillId="0" borderId="0" xfId="1" applyNumberFormat="1" applyFont="1" applyBorder="1" applyAlignment="1" applyProtection="1">
      <alignment horizontal="right"/>
    </xf>
    <xf numFmtId="166" fontId="15" fillId="0" borderId="0" xfId="1" applyNumberFormat="1" applyFont="1" applyBorder="1" applyAlignment="1" applyProtection="1">
      <alignment horizontal="right"/>
    </xf>
    <xf numFmtId="0" fontId="10" fillId="0" borderId="2" xfId="0" applyFont="1" applyBorder="1"/>
    <xf numFmtId="0" fontId="10" fillId="0" borderId="2" xfId="0" applyFont="1" applyBorder="1" applyAlignment="1">
      <alignment horizontal="right"/>
    </xf>
    <xf numFmtId="0" fontId="11" fillId="0" borderId="2" xfId="0" applyFont="1" applyBorder="1" applyAlignment="1">
      <alignment horizontal="right"/>
    </xf>
    <xf numFmtId="1" fontId="4" fillId="0" borderId="2" xfId="1" applyNumberFormat="1" applyFont="1" applyBorder="1" applyAlignment="1" applyProtection="1">
      <alignment horizontal="center"/>
    </xf>
    <xf numFmtId="0" fontId="4" fillId="0" borderId="2" xfId="0" applyFont="1" applyBorder="1"/>
    <xf numFmtId="166" fontId="4" fillId="0" borderId="2" xfId="1" applyNumberFormat="1" applyFont="1" applyBorder="1" applyAlignment="1" applyProtection="1">
      <alignment horizontal="right"/>
    </xf>
    <xf numFmtId="166" fontId="8" fillId="0" borderId="2" xfId="0" applyNumberFormat="1" applyFont="1" applyBorder="1" applyAlignment="1">
      <alignment horizontal="right"/>
    </xf>
    <xf numFmtId="9" fontId="15" fillId="0" borderId="2" xfId="1" applyNumberFormat="1" applyFont="1" applyBorder="1" applyAlignment="1" applyProtection="1">
      <alignment horizontal="right"/>
    </xf>
    <xf numFmtId="166" fontId="15" fillId="0" borderId="2" xfId="1" applyNumberFormat="1" applyFont="1" applyBorder="1" applyAlignment="1" applyProtection="1">
      <alignment horizontal="right"/>
    </xf>
    <xf numFmtId="0" fontId="2" fillId="2" borderId="4" xfId="0" applyFont="1" applyFill="1" applyBorder="1" applyAlignment="1">
      <alignment vertical="center" wrapText="1"/>
    </xf>
    <xf numFmtId="0" fontId="2" fillId="2" borderId="3" xfId="0" applyFont="1" applyFill="1" applyBorder="1" applyAlignment="1">
      <alignment horizontal="left" wrapText="1"/>
    </xf>
    <xf numFmtId="0" fontId="6" fillId="3" borderId="2" xfId="0" applyFont="1" applyFill="1" applyBorder="1" applyAlignment="1">
      <alignment horizontal="left" vertical="center"/>
    </xf>
    <xf numFmtId="0" fontId="4" fillId="0" borderId="2" xfId="0" applyFont="1" applyBorder="1" applyAlignment="1">
      <alignment wrapText="1"/>
    </xf>
    <xf numFmtId="0" fontId="4" fillId="0" borderId="2" xfId="0" applyFont="1" applyBorder="1" applyAlignment="1">
      <alignment vertical="top" wrapText="1"/>
    </xf>
    <xf numFmtId="0" fontId="4" fillId="0" borderId="6" xfId="0" applyFont="1" applyBorder="1"/>
    <xf numFmtId="0" fontId="4" fillId="0" borderId="6" xfId="0" applyFont="1" applyBorder="1" applyAlignment="1">
      <alignment wrapText="1"/>
    </xf>
    <xf numFmtId="9" fontId="4" fillId="4" borderId="2" xfId="2" applyFont="1" applyFill="1" applyBorder="1" applyAlignment="1" applyProtection="1">
      <alignment horizontal="center"/>
      <protection locked="0"/>
    </xf>
    <xf numFmtId="9" fontId="4" fillId="4" borderId="2" xfId="2" applyFont="1" applyFill="1" applyBorder="1" applyAlignment="1" applyProtection="1">
      <alignment horizontal="center" vertical="center"/>
      <protection locked="0"/>
    </xf>
    <xf numFmtId="0" fontId="2" fillId="2" borderId="8" xfId="0" applyFont="1" applyFill="1" applyBorder="1" applyAlignment="1">
      <alignment vertical="center" wrapText="1"/>
    </xf>
    <xf numFmtId="0" fontId="2" fillId="2" borderId="5" xfId="0" applyFont="1" applyFill="1" applyBorder="1" applyAlignment="1">
      <alignment vertical="center"/>
    </xf>
    <xf numFmtId="0" fontId="2" fillId="2" borderId="5" xfId="0" applyFont="1" applyFill="1" applyBorder="1" applyAlignment="1">
      <alignment vertical="center" wrapText="1"/>
    </xf>
    <xf numFmtId="0" fontId="2" fillId="2" borderId="9" xfId="0" applyFont="1" applyFill="1" applyBorder="1" applyAlignment="1">
      <alignment horizontal="left" wrapText="1"/>
    </xf>
    <xf numFmtId="9" fontId="2" fillId="2" borderId="5" xfId="0" applyNumberFormat="1" applyFont="1" applyFill="1" applyBorder="1" applyAlignment="1">
      <alignment horizontal="center" vertical="center" wrapText="1"/>
    </xf>
    <xf numFmtId="9" fontId="2" fillId="2" borderId="2" xfId="0" applyNumberFormat="1" applyFont="1" applyFill="1" applyBorder="1" applyAlignment="1">
      <alignment horizontal="center" vertical="center" wrapText="1"/>
    </xf>
    <xf numFmtId="9" fontId="2" fillId="2" borderId="7" xfId="0" applyNumberFormat="1" applyFont="1" applyFill="1" applyBorder="1" applyAlignment="1">
      <alignment horizontal="center" vertical="center" wrapText="1"/>
    </xf>
    <xf numFmtId="2" fontId="4" fillId="0" borderId="2" xfId="0" applyNumberFormat="1" applyFont="1" applyBorder="1" applyAlignment="1">
      <alignment horizontal="center" vertical="center"/>
    </xf>
    <xf numFmtId="167" fontId="4" fillId="0" borderId="2" xfId="1" applyNumberFormat="1" applyFont="1" applyBorder="1" applyAlignment="1" applyProtection="1">
      <alignment horizontal="center" vertical="center"/>
    </xf>
    <xf numFmtId="167" fontId="2" fillId="2" borderId="5" xfId="0" applyNumberFormat="1" applyFont="1" applyFill="1" applyBorder="1" applyAlignment="1">
      <alignment vertical="center" wrapText="1"/>
    </xf>
    <xf numFmtId="2" fontId="2" fillId="2" borderId="5" xfId="0" applyNumberFormat="1" applyFont="1" applyFill="1" applyBorder="1" applyAlignment="1">
      <alignment vertical="center"/>
    </xf>
    <xf numFmtId="2" fontId="4" fillId="5" borderId="5" xfId="0" applyNumberFormat="1" applyFont="1" applyFill="1" applyBorder="1" applyAlignment="1">
      <alignment vertical="center"/>
    </xf>
    <xf numFmtId="2" fontId="2" fillId="2" borderId="0" xfId="0" applyNumberFormat="1" applyFont="1" applyFill="1" applyAlignment="1">
      <alignment vertical="center"/>
    </xf>
    <xf numFmtId="2" fontId="4" fillId="0" borderId="2" xfId="0" applyNumberFormat="1" applyFont="1" applyBorder="1" applyAlignment="1">
      <alignment horizontal="center"/>
    </xf>
    <xf numFmtId="9" fontId="10" fillId="0" borderId="2" xfId="2" applyFont="1" applyBorder="1" applyAlignment="1" applyProtection="1">
      <alignment horizontal="center"/>
    </xf>
    <xf numFmtId="167" fontId="3" fillId="0" borderId="2" xfId="1" applyNumberFormat="1" applyFont="1" applyBorder="1" applyAlignment="1" applyProtection="1">
      <alignment horizontal="center"/>
    </xf>
    <xf numFmtId="0" fontId="10" fillId="6" borderId="0" xfId="0" applyFont="1" applyFill="1" applyAlignment="1">
      <alignment wrapText="1"/>
    </xf>
    <xf numFmtId="0" fontId="4" fillId="0" borderId="0" xfId="0" applyFont="1" applyAlignment="1">
      <alignment wrapText="1"/>
    </xf>
    <xf numFmtId="0" fontId="2" fillId="3" borderId="2" xfId="0" applyFont="1" applyFill="1" applyBorder="1" applyAlignment="1">
      <alignment horizontal="left" vertical="center" wrapText="1"/>
    </xf>
    <xf numFmtId="0" fontId="2" fillId="3" borderId="2" xfId="0" applyFont="1" applyFill="1" applyBorder="1" applyAlignment="1">
      <alignment horizontal="center" vertical="center" wrapText="1"/>
    </xf>
    <xf numFmtId="0" fontId="10" fillId="5" borderId="8" xfId="0" applyFont="1" applyFill="1" applyBorder="1" applyAlignment="1">
      <alignment wrapText="1"/>
    </xf>
    <xf numFmtId="2" fontId="10" fillId="5" borderId="5" xfId="0" applyNumberFormat="1" applyFont="1" applyFill="1" applyBorder="1" applyAlignment="1">
      <alignment vertical="center"/>
    </xf>
    <xf numFmtId="167" fontId="10" fillId="5" borderId="5" xfId="1" applyNumberFormat="1" applyFont="1" applyFill="1" applyBorder="1" applyAlignment="1" applyProtection="1">
      <alignment horizontal="center"/>
    </xf>
    <xf numFmtId="9" fontId="10" fillId="5" borderId="5" xfId="2" applyFont="1" applyFill="1" applyBorder="1" applyAlignment="1" applyProtection="1">
      <alignment horizontal="center"/>
    </xf>
    <xf numFmtId="0" fontId="10" fillId="5" borderId="9" xfId="0" applyFont="1" applyFill="1" applyBorder="1"/>
    <xf numFmtId="2" fontId="10" fillId="5" borderId="1" xfId="0" applyNumberFormat="1" applyFont="1" applyFill="1" applyBorder="1" applyAlignment="1">
      <alignment vertical="center"/>
    </xf>
    <xf numFmtId="167" fontId="10" fillId="5" borderId="1" xfId="1" applyNumberFormat="1" applyFont="1" applyFill="1" applyBorder="1" applyAlignment="1" applyProtection="1">
      <alignment horizontal="center"/>
    </xf>
    <xf numFmtId="9" fontId="10" fillId="5" borderId="1" xfId="2" applyFont="1" applyFill="1" applyBorder="1" applyAlignment="1" applyProtection="1">
      <alignment horizontal="center"/>
    </xf>
    <xf numFmtId="0" fontId="10" fillId="5" borderId="10" xfId="0" applyFont="1" applyFill="1" applyBorder="1"/>
    <xf numFmtId="0" fontId="4" fillId="0" borderId="6" xfId="0" applyFont="1" applyBorder="1" applyAlignment="1">
      <alignment horizontal="left" vertical="top" wrapText="1"/>
    </xf>
    <xf numFmtId="0" fontId="2" fillId="2" borderId="2" xfId="0" applyFont="1" applyFill="1" applyBorder="1" applyAlignment="1">
      <alignment vertical="top" wrapText="1"/>
    </xf>
    <xf numFmtId="0" fontId="16" fillId="6" borderId="0" xfId="0" applyFont="1" applyFill="1"/>
    <xf numFmtId="49" fontId="4" fillId="4" borderId="0" xfId="0" applyNumberFormat="1" applyFont="1" applyFill="1" applyProtection="1">
      <protection locked="0"/>
    </xf>
    <xf numFmtId="0" fontId="6" fillId="3" borderId="2" xfId="0" applyFont="1" applyFill="1" applyBorder="1" applyAlignment="1">
      <alignment horizontal="center" vertical="center"/>
    </xf>
    <xf numFmtId="0" fontId="6" fillId="3" borderId="11" xfId="0" applyFont="1" applyFill="1" applyBorder="1" applyAlignment="1">
      <alignment horizontal="left" vertical="center"/>
    </xf>
    <xf numFmtId="0" fontId="6" fillId="3" borderId="1" xfId="0" applyFont="1" applyFill="1" applyBorder="1" applyAlignment="1">
      <alignment horizontal="left" vertical="center"/>
    </xf>
    <xf numFmtId="0" fontId="4" fillId="4" borderId="2" xfId="0" applyFont="1" applyFill="1" applyBorder="1" applyAlignment="1" applyProtection="1">
      <alignment horizontal="center"/>
      <protection locked="0"/>
    </xf>
    <xf numFmtId="165" fontId="8" fillId="0" borderId="2" xfId="1" applyNumberFormat="1" applyFont="1" applyBorder="1" applyAlignment="1" applyProtection="1">
      <alignment horizontal="center" vertical="center"/>
    </xf>
    <xf numFmtId="165" fontId="9" fillId="0" borderId="2" xfId="1" applyNumberFormat="1" applyFont="1" applyBorder="1" applyAlignment="1" applyProtection="1">
      <alignment horizontal="center" vertical="center"/>
    </xf>
    <xf numFmtId="0" fontId="0" fillId="0" borderId="0" xfId="0" applyAlignment="1">
      <alignment horizontal="left" wrapText="1"/>
    </xf>
    <xf numFmtId="0" fontId="4" fillId="4" borderId="2" xfId="0" applyFont="1" applyFill="1" applyBorder="1" applyAlignment="1" applyProtection="1">
      <alignment horizontal="left"/>
      <protection locked="0"/>
    </xf>
  </cellXfs>
  <cellStyles count="3">
    <cellStyle name="Procent" xfId="2" builtinId="5"/>
    <cellStyle name="Standaard" xfId="0" builtinId="0"/>
    <cellStyle name="Valuta" xfId="1" builtinId="4"/>
  </cellStyles>
  <dxfs count="1">
    <dxf>
      <font>
        <color theme="0"/>
      </font>
      <fill>
        <patternFill>
          <bgColor rgb="FF7030A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356200</xdr:colOff>
      <xdr:row>0</xdr:row>
      <xdr:rowOff>73584</xdr:rowOff>
    </xdr:from>
    <xdr:to>
      <xdr:col>7</xdr:col>
      <xdr:colOff>32543</xdr:colOff>
      <xdr:row>3</xdr:row>
      <xdr:rowOff>131781</xdr:rowOff>
    </xdr:to>
    <xdr:pic>
      <xdr:nvPicPr>
        <xdr:cNvPr id="2" name="Afbeelding 1">
          <a:extLst>
            <a:ext uri="{FF2B5EF4-FFF2-40B4-BE49-F238E27FC236}">
              <a16:creationId xmlns:a16="http://schemas.microsoft.com/office/drawing/2014/main" id="{8E938687-9201-427E-84F8-FBE455CF51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00922" y="73584"/>
          <a:ext cx="1975339" cy="634401"/>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9752D-C760-4A8C-A509-54E81BF5865F}">
  <sheetPr>
    <pageSetUpPr fitToPage="1"/>
  </sheetPr>
  <dimension ref="B1:S68"/>
  <sheetViews>
    <sheetView showGridLines="0" tabSelected="1" zoomScale="80" zoomScaleNormal="80" workbookViewId="0">
      <selection activeCell="B10" sqref="B10"/>
    </sheetView>
  </sheetViews>
  <sheetFormatPr defaultColWidth="9.1796875" defaultRowHeight="14.5" x14ac:dyDescent="0.35"/>
  <cols>
    <col min="1" max="1" width="1.26953125" customWidth="1"/>
    <col min="2" max="2" width="110.1796875" customWidth="1"/>
    <col min="3" max="3" width="12.1796875" customWidth="1"/>
    <col min="4" max="4" width="12.1796875" bestFit="1" customWidth="1"/>
    <col min="5" max="11" width="10.54296875" customWidth="1"/>
    <col min="12" max="12" width="13.453125" customWidth="1"/>
    <col min="13" max="15" width="16" style="7" customWidth="1"/>
    <col min="16" max="16" width="16.453125" bestFit="1" customWidth="1"/>
    <col min="17" max="17" width="13.7265625" bestFit="1" customWidth="1"/>
    <col min="18" max="18" width="21.26953125" customWidth="1"/>
    <col min="19" max="36" width="11.54296875" customWidth="1"/>
    <col min="37" max="37" width="9.1796875" customWidth="1"/>
    <col min="38" max="38" width="10.81640625" customWidth="1"/>
    <col min="39" max="39" width="14.453125" customWidth="1"/>
    <col min="40" max="40" width="9.1796875" customWidth="1"/>
    <col min="41" max="41" width="13.26953125" customWidth="1"/>
  </cols>
  <sheetData>
    <row r="1" spans="2:19" s="1" customFormat="1" ht="18.5" x14ac:dyDescent="0.45">
      <c r="B1" s="10" t="s">
        <v>57</v>
      </c>
    </row>
    <row r="2" spans="2:19" s="3" customFormat="1" ht="18.5" x14ac:dyDescent="0.45">
      <c r="B2" s="2" t="s">
        <v>27</v>
      </c>
      <c r="L2" s="4"/>
      <c r="M2" s="4"/>
      <c r="O2" s="4"/>
      <c r="P2" s="4"/>
      <c r="R2" s="4"/>
      <c r="S2" s="4"/>
    </row>
    <row r="3" spans="2:19" s="3" customFormat="1" ht="9" customHeight="1" x14ac:dyDescent="0.45">
      <c r="B3" s="2"/>
      <c r="L3" s="4"/>
      <c r="M3" s="4"/>
      <c r="O3" s="4"/>
      <c r="P3" s="4"/>
      <c r="R3" s="4"/>
      <c r="S3" s="4"/>
    </row>
    <row r="4" spans="2:19" s="3" customFormat="1" ht="15.5" x14ac:dyDescent="0.35">
      <c r="B4" s="14" t="s">
        <v>0</v>
      </c>
      <c r="L4" s="4"/>
      <c r="M4" s="4"/>
      <c r="O4" s="4"/>
      <c r="P4" s="4"/>
      <c r="R4" s="4"/>
      <c r="S4" s="4"/>
    </row>
    <row r="5" spans="2:19" s="3" customFormat="1" x14ac:dyDescent="0.35">
      <c r="B5" s="20" t="s">
        <v>1</v>
      </c>
      <c r="L5" s="4"/>
      <c r="M5" s="4"/>
      <c r="O5" s="4"/>
      <c r="P5" s="4"/>
      <c r="R5" s="4"/>
      <c r="S5" s="4"/>
    </row>
    <row r="6" spans="2:19" s="3" customFormat="1" ht="6" customHeight="1" x14ac:dyDescent="0.35">
      <c r="L6" s="11"/>
      <c r="P6" s="5"/>
      <c r="R6" s="4"/>
      <c r="S6" s="4"/>
    </row>
    <row r="7" spans="2:19" s="3" customFormat="1" ht="18.5" x14ac:dyDescent="0.35">
      <c r="B7" s="14" t="s">
        <v>2</v>
      </c>
      <c r="L7" s="12"/>
      <c r="P7" s="5"/>
      <c r="R7" s="4"/>
      <c r="S7" s="4"/>
    </row>
    <row r="8" spans="2:19" s="3" customFormat="1" ht="18.5" x14ac:dyDescent="0.35">
      <c r="B8" s="21"/>
      <c r="L8" s="12"/>
      <c r="P8" s="5"/>
      <c r="R8" s="4"/>
      <c r="S8" s="4"/>
    </row>
    <row r="9" spans="2:19" s="3" customFormat="1" ht="18.5" x14ac:dyDescent="0.35">
      <c r="B9" s="74" t="s">
        <v>55</v>
      </c>
      <c r="L9" s="12"/>
      <c r="P9" s="5"/>
      <c r="R9" s="4"/>
      <c r="S9" s="4"/>
    </row>
    <row r="10" spans="2:19" s="3" customFormat="1" ht="18.5" x14ac:dyDescent="0.35">
      <c r="B10" s="75"/>
      <c r="L10" s="12"/>
      <c r="P10" s="5"/>
      <c r="R10" s="4"/>
      <c r="S10" s="4"/>
    </row>
    <row r="11" spans="2:19" s="3" customFormat="1" ht="7.5" customHeight="1" x14ac:dyDescent="0.35">
      <c r="B11" s="15"/>
      <c r="C11" s="15"/>
      <c r="D11" s="15"/>
      <c r="E11" s="15"/>
      <c r="F11" s="15"/>
      <c r="G11" s="15"/>
      <c r="H11" s="15"/>
      <c r="I11" s="15"/>
      <c r="J11" s="15"/>
      <c r="K11" s="15"/>
      <c r="L11" s="12"/>
      <c r="P11" s="5"/>
      <c r="R11" s="4"/>
      <c r="S11" s="4"/>
    </row>
    <row r="12" spans="2:19" s="3" customFormat="1" ht="18.5" x14ac:dyDescent="0.35">
      <c r="B12" s="14" t="s">
        <v>3</v>
      </c>
      <c r="C12"/>
      <c r="D12"/>
      <c r="E12"/>
      <c r="F12"/>
      <c r="G12"/>
      <c r="H12"/>
      <c r="I12"/>
      <c r="J12"/>
      <c r="K12"/>
      <c r="L12" s="12"/>
      <c r="P12" s="5"/>
      <c r="R12" s="4"/>
      <c r="S12" s="4"/>
    </row>
    <row r="13" spans="2:19" s="3" customFormat="1" ht="18.5" x14ac:dyDescent="0.35">
      <c r="B13" s="73" t="s">
        <v>4</v>
      </c>
      <c r="C13"/>
      <c r="D13" s="80">
        <f>$L$46</f>
        <v>0</v>
      </c>
      <c r="E13" s="80"/>
      <c r="F13"/>
      <c r="G13"/>
      <c r="H13"/>
      <c r="I13"/>
      <c r="J13"/>
      <c r="K13"/>
      <c r="L13" s="12"/>
      <c r="P13" s="5"/>
      <c r="R13" s="4"/>
      <c r="S13" s="4"/>
    </row>
    <row r="14" spans="2:19" s="3" customFormat="1" ht="18.5" x14ac:dyDescent="0.35">
      <c r="B14" s="73" t="s">
        <v>5</v>
      </c>
      <c r="C14"/>
      <c r="D14" s="81" t="str">
        <f>IF(B10="","",(IF(B10="Perceel 1 Tongelre",89300,(IF(B10="Perceel 2 Centrum",40500,0)))))</f>
        <v/>
      </c>
      <c r="E14" s="81"/>
      <c r="F14"/>
      <c r="G14"/>
      <c r="H14"/>
      <c r="I14"/>
      <c r="J14"/>
      <c r="K14"/>
      <c r="L14" s="12"/>
      <c r="P14" s="5"/>
      <c r="R14" s="4"/>
      <c r="S14" s="4"/>
    </row>
    <row r="15" spans="2:19" s="3" customFormat="1" ht="18.5" x14ac:dyDescent="0.35">
      <c r="B15" s="13"/>
      <c r="C15"/>
      <c r="D15"/>
      <c r="E15"/>
      <c r="F15"/>
      <c r="G15"/>
      <c r="H15"/>
      <c r="I15"/>
      <c r="J15"/>
      <c r="K15"/>
      <c r="L15" s="12"/>
      <c r="P15" s="5"/>
      <c r="R15" s="4"/>
      <c r="S15" s="4"/>
    </row>
    <row r="16" spans="2:19" s="3" customFormat="1" ht="15" customHeight="1" x14ac:dyDescent="0.35">
      <c r="B16"/>
      <c r="C16" s="8"/>
      <c r="D16" s="8"/>
      <c r="E16" s="8"/>
      <c r="F16" s="8"/>
      <c r="G16" s="8"/>
      <c r="H16" s="8"/>
      <c r="I16" s="8"/>
      <c r="J16" s="8"/>
      <c r="K16" s="8"/>
      <c r="L16" s="8"/>
      <c r="M16" s="8"/>
      <c r="N16" s="8"/>
      <c r="O16" s="8"/>
      <c r="P16" s="5"/>
      <c r="R16" s="4"/>
      <c r="S16" s="4"/>
    </row>
    <row r="17" spans="2:12" s="3" customFormat="1" ht="42.75" customHeight="1" x14ac:dyDescent="0.35">
      <c r="B17" s="77" t="s">
        <v>37</v>
      </c>
      <c r="C17" s="36"/>
      <c r="D17" s="76" t="s">
        <v>23</v>
      </c>
      <c r="E17" s="76"/>
      <c r="F17" s="76" t="s">
        <v>24</v>
      </c>
      <c r="G17" s="76"/>
      <c r="H17" s="76" t="s">
        <v>25</v>
      </c>
      <c r="I17" s="76"/>
      <c r="J17" s="76" t="s">
        <v>26</v>
      </c>
      <c r="K17" s="76"/>
      <c r="L17" s="36"/>
    </row>
    <row r="18" spans="2:12" s="60" customFormat="1" ht="29" x14ac:dyDescent="0.35">
      <c r="B18" s="78"/>
      <c r="C18" s="61" t="s">
        <v>6</v>
      </c>
      <c r="D18" s="62" t="s">
        <v>7</v>
      </c>
      <c r="E18" s="62" t="s">
        <v>28</v>
      </c>
      <c r="F18" s="62" t="s">
        <v>7</v>
      </c>
      <c r="G18" s="62" t="s">
        <v>28</v>
      </c>
      <c r="H18" s="62" t="s">
        <v>7</v>
      </c>
      <c r="I18" s="62" t="s">
        <v>28</v>
      </c>
      <c r="J18" s="62" t="s">
        <v>7</v>
      </c>
      <c r="K18" s="62" t="s">
        <v>28</v>
      </c>
      <c r="L18" s="61" t="s">
        <v>8</v>
      </c>
    </row>
    <row r="19" spans="2:12" s="6" customFormat="1" x14ac:dyDescent="0.35">
      <c r="B19" s="43" t="s">
        <v>39</v>
      </c>
      <c r="C19" s="44"/>
      <c r="D19" s="45"/>
      <c r="E19" s="48">
        <f>SUM(E20:E22)</f>
        <v>0</v>
      </c>
      <c r="F19" s="45"/>
      <c r="G19" s="48">
        <f>SUM(G20:G22)</f>
        <v>0</v>
      </c>
      <c r="H19" s="45"/>
      <c r="I19" s="48">
        <f>SUM(I20:I22)</f>
        <v>0</v>
      </c>
      <c r="J19" s="45"/>
      <c r="K19" s="48">
        <f>SUM(K20:K22)</f>
        <v>0</v>
      </c>
      <c r="L19" s="46"/>
    </row>
    <row r="20" spans="2:12" s="3" customFormat="1" ht="41.5" x14ac:dyDescent="0.35">
      <c r="B20" s="37" t="s">
        <v>45</v>
      </c>
      <c r="C20" s="50">
        <v>10</v>
      </c>
      <c r="D20" s="51">
        <f>$C20*E20</f>
        <v>0</v>
      </c>
      <c r="E20" s="42"/>
      <c r="F20" s="51">
        <f t="shared" ref="D20:F22" si="0">$C20*G20</f>
        <v>0</v>
      </c>
      <c r="G20" s="42"/>
      <c r="H20" s="51">
        <f t="shared" ref="H20" si="1">$C20*I20</f>
        <v>0</v>
      </c>
      <c r="I20" s="42"/>
      <c r="J20" s="51">
        <f t="shared" ref="J20" si="2">$C20*K20</f>
        <v>0</v>
      </c>
      <c r="K20" s="42"/>
      <c r="L20" s="29"/>
    </row>
    <row r="21" spans="2:12" s="3" customFormat="1" ht="15.75" customHeight="1" x14ac:dyDescent="0.35">
      <c r="B21" s="37" t="s">
        <v>46</v>
      </c>
      <c r="C21" s="50">
        <v>10</v>
      </c>
      <c r="D21" s="51">
        <f>$C21*E21</f>
        <v>0</v>
      </c>
      <c r="E21" s="42"/>
      <c r="F21" s="51">
        <f t="shared" si="0"/>
        <v>0</v>
      </c>
      <c r="G21" s="42"/>
      <c r="H21" s="51">
        <f t="shared" ref="H21" si="3">$C21*I21</f>
        <v>0</v>
      </c>
      <c r="I21" s="42"/>
      <c r="J21" s="51">
        <f t="shared" ref="J21" si="4">$C21*K21</f>
        <v>0</v>
      </c>
      <c r="K21" s="42"/>
      <c r="L21" s="29"/>
    </row>
    <row r="22" spans="2:12" s="3" customFormat="1" ht="15.75" customHeight="1" x14ac:dyDescent="0.35">
      <c r="B22" s="37" t="s">
        <v>56</v>
      </c>
      <c r="C22" s="50">
        <v>9.5</v>
      </c>
      <c r="D22" s="51">
        <f t="shared" si="0"/>
        <v>0</v>
      </c>
      <c r="E22" s="42"/>
      <c r="F22" s="51">
        <f t="shared" si="0"/>
        <v>0</v>
      </c>
      <c r="G22" s="42"/>
      <c r="H22" s="51">
        <f t="shared" ref="H22" si="5">$C22*I22</f>
        <v>0</v>
      </c>
      <c r="I22" s="42"/>
      <c r="J22" s="51">
        <f t="shared" ref="J22" si="6">$C22*K22</f>
        <v>0</v>
      </c>
      <c r="K22" s="42"/>
      <c r="L22" s="29"/>
    </row>
    <row r="23" spans="2:12" s="6" customFormat="1" x14ac:dyDescent="0.35">
      <c r="B23" s="43" t="s">
        <v>30</v>
      </c>
      <c r="C23" s="53"/>
      <c r="D23" s="52"/>
      <c r="E23" s="47">
        <f>E24+E28+E35</f>
        <v>0</v>
      </c>
      <c r="F23" s="52"/>
      <c r="G23" s="47">
        <f>G24+G28+G35</f>
        <v>0</v>
      </c>
      <c r="H23" s="52"/>
      <c r="I23" s="47">
        <f>I24+I28+I35</f>
        <v>0</v>
      </c>
      <c r="J23" s="52"/>
      <c r="K23" s="47">
        <f>K24+K28+K35</f>
        <v>0</v>
      </c>
      <c r="L23" s="46"/>
    </row>
    <row r="24" spans="2:12" s="9" customFormat="1" x14ac:dyDescent="0.35">
      <c r="B24" s="63" t="s">
        <v>50</v>
      </c>
      <c r="C24" s="68"/>
      <c r="D24" s="69"/>
      <c r="E24" s="70">
        <f>SUM(E25:E27)</f>
        <v>0</v>
      </c>
      <c r="F24" s="69"/>
      <c r="G24" s="70">
        <f>SUM(G25:G27)</f>
        <v>0</v>
      </c>
      <c r="H24" s="69"/>
      <c r="I24" s="70">
        <f>SUM(I25:I27)</f>
        <v>0</v>
      </c>
      <c r="J24" s="69"/>
      <c r="K24" s="70">
        <f>SUM(K25:K27)</f>
        <v>0</v>
      </c>
      <c r="L24" s="71"/>
    </row>
    <row r="25" spans="2:12" s="3" customFormat="1" ht="29" x14ac:dyDescent="0.35">
      <c r="B25" s="38" t="s">
        <v>47</v>
      </c>
      <c r="C25" s="50">
        <v>8</v>
      </c>
      <c r="D25" s="51">
        <f t="shared" ref="D25" si="7">$C25*E25</f>
        <v>0</v>
      </c>
      <c r="E25" s="42"/>
      <c r="F25" s="51">
        <f t="shared" ref="F25" si="8">$C25*G25</f>
        <v>0</v>
      </c>
      <c r="G25" s="42"/>
      <c r="H25" s="51">
        <f t="shared" ref="H25" si="9">$C25*I25</f>
        <v>0</v>
      </c>
      <c r="I25" s="42"/>
      <c r="J25" s="51">
        <f t="shared" ref="J25" si="10">$C25*K25</f>
        <v>0</v>
      </c>
      <c r="K25" s="42"/>
      <c r="L25" s="29"/>
    </row>
    <row r="26" spans="2:12" s="3" customFormat="1" ht="29" x14ac:dyDescent="0.35">
      <c r="B26" s="38" t="s">
        <v>48</v>
      </c>
      <c r="C26" s="50">
        <v>7</v>
      </c>
      <c r="D26" s="51">
        <f t="shared" ref="D26" si="11">$C26*E26</f>
        <v>0</v>
      </c>
      <c r="E26" s="42"/>
      <c r="F26" s="51">
        <f t="shared" ref="F26" si="12">$C26*G26</f>
        <v>0</v>
      </c>
      <c r="G26" s="42"/>
      <c r="H26" s="51">
        <f t="shared" ref="H26" si="13">$C26*I26</f>
        <v>0</v>
      </c>
      <c r="I26" s="42"/>
      <c r="J26" s="51">
        <f t="shared" ref="J26" si="14">$C26*K26</f>
        <v>0</v>
      </c>
      <c r="K26" s="42"/>
      <c r="L26" s="29"/>
    </row>
    <row r="27" spans="2:12" s="3" customFormat="1" x14ac:dyDescent="0.35">
      <c r="B27" s="38" t="s">
        <v>49</v>
      </c>
      <c r="C27" s="50">
        <v>6</v>
      </c>
      <c r="D27" s="51">
        <f t="shared" ref="D27" si="15">$C27*E27</f>
        <v>0</v>
      </c>
      <c r="E27" s="42"/>
      <c r="F27" s="51">
        <f t="shared" ref="F27" si="16">$C27*G27</f>
        <v>0</v>
      </c>
      <c r="G27" s="42"/>
      <c r="H27" s="51">
        <f t="shared" ref="H27" si="17">$C27*I27</f>
        <v>0</v>
      </c>
      <c r="I27" s="42"/>
      <c r="J27" s="51">
        <f t="shared" ref="J27" si="18">$C27*K27</f>
        <v>0</v>
      </c>
      <c r="K27" s="42"/>
      <c r="L27" s="29"/>
    </row>
    <row r="28" spans="2:12" s="9" customFormat="1" x14ac:dyDescent="0.35">
      <c r="B28" s="63" t="s">
        <v>43</v>
      </c>
      <c r="C28" s="64"/>
      <c r="D28" s="65"/>
      <c r="E28" s="66">
        <f>SUM(E29:E34)</f>
        <v>0</v>
      </c>
      <c r="F28" s="65"/>
      <c r="G28" s="66">
        <f>SUM(G29:G34)</f>
        <v>0</v>
      </c>
      <c r="H28" s="65"/>
      <c r="I28" s="66">
        <f>SUM(I29:I34)</f>
        <v>0</v>
      </c>
      <c r="J28" s="65"/>
      <c r="K28" s="66">
        <f>SUM(K29:K34)</f>
        <v>0</v>
      </c>
      <c r="L28" s="67"/>
    </row>
    <row r="29" spans="2:12" s="3" customFormat="1" ht="29" x14ac:dyDescent="0.35">
      <c r="B29" s="72" t="s">
        <v>51</v>
      </c>
      <c r="C29" s="50">
        <v>5</v>
      </c>
      <c r="D29" s="51">
        <f t="shared" ref="D29:F33" si="19">$C29*E29</f>
        <v>0</v>
      </c>
      <c r="E29" s="42"/>
      <c r="F29" s="51">
        <f t="shared" si="19"/>
        <v>0</v>
      </c>
      <c r="G29" s="42"/>
      <c r="H29" s="51">
        <f t="shared" ref="H29" si="20">$C29*I29</f>
        <v>0</v>
      </c>
      <c r="I29" s="42"/>
      <c r="J29" s="51">
        <f t="shared" ref="J29" si="21">$C29*K29</f>
        <v>0</v>
      </c>
      <c r="K29" s="42"/>
      <c r="L29" s="39"/>
    </row>
    <row r="30" spans="2:12" s="3" customFormat="1" ht="29" x14ac:dyDescent="0.35">
      <c r="B30" s="72" t="s">
        <v>31</v>
      </c>
      <c r="C30" s="50">
        <v>4.75</v>
      </c>
      <c r="D30" s="51">
        <f t="shared" ref="D30" si="22">$C30*E30</f>
        <v>0</v>
      </c>
      <c r="E30" s="42"/>
      <c r="F30" s="51">
        <f t="shared" ref="F30" si="23">$C30*G30</f>
        <v>0</v>
      </c>
      <c r="G30" s="42"/>
      <c r="H30" s="51">
        <f t="shared" ref="H30" si="24">$C30*I30</f>
        <v>0</v>
      </c>
      <c r="I30" s="42"/>
      <c r="J30" s="51">
        <f t="shared" ref="J30" si="25">$C30*K30</f>
        <v>0</v>
      </c>
      <c r="K30" s="42"/>
      <c r="L30" s="39"/>
    </row>
    <row r="31" spans="2:12" s="3" customFormat="1" x14ac:dyDescent="0.35">
      <c r="B31" s="40" t="s">
        <v>40</v>
      </c>
      <c r="C31" s="50">
        <v>5</v>
      </c>
      <c r="D31" s="51">
        <f t="shared" ref="D31:D32" si="26">$C31*E31</f>
        <v>0</v>
      </c>
      <c r="E31" s="42"/>
      <c r="F31" s="51">
        <f t="shared" ref="F31:F32" si="27">$C31*G31</f>
        <v>0</v>
      </c>
      <c r="G31" s="42"/>
      <c r="H31" s="51">
        <f t="shared" ref="H31:H32" si="28">$C31*I31</f>
        <v>0</v>
      </c>
      <c r="I31" s="42"/>
      <c r="J31" s="51">
        <f t="shared" ref="J31:J32" si="29">$C31*K31</f>
        <v>0</v>
      </c>
      <c r="K31" s="42"/>
      <c r="L31" s="39"/>
    </row>
    <row r="32" spans="2:12" s="3" customFormat="1" ht="29" x14ac:dyDescent="0.35">
      <c r="B32" s="72" t="s">
        <v>52</v>
      </c>
      <c r="C32" s="50">
        <v>4.5</v>
      </c>
      <c r="D32" s="51">
        <f t="shared" si="26"/>
        <v>0</v>
      </c>
      <c r="E32" s="42"/>
      <c r="F32" s="51">
        <f t="shared" si="27"/>
        <v>0</v>
      </c>
      <c r="G32" s="42"/>
      <c r="H32" s="51">
        <f t="shared" si="28"/>
        <v>0</v>
      </c>
      <c r="I32" s="42"/>
      <c r="J32" s="51">
        <f t="shared" si="29"/>
        <v>0</v>
      </c>
      <c r="K32" s="42"/>
      <c r="L32" s="39"/>
    </row>
    <row r="33" spans="2:12" s="3" customFormat="1" ht="29" x14ac:dyDescent="0.35">
      <c r="B33" s="37" t="s">
        <v>32</v>
      </c>
      <c r="C33" s="50">
        <v>4.25</v>
      </c>
      <c r="D33" s="51">
        <f t="shared" si="19"/>
        <v>0</v>
      </c>
      <c r="E33" s="42"/>
      <c r="F33" s="51">
        <f t="shared" si="19"/>
        <v>0</v>
      </c>
      <c r="G33" s="42"/>
      <c r="H33" s="51">
        <f t="shared" ref="H33" si="30">$C33*I33</f>
        <v>0</v>
      </c>
      <c r="I33" s="42"/>
      <c r="J33" s="51">
        <f t="shared" ref="J33" si="31">$C33*K33</f>
        <v>0</v>
      </c>
      <c r="K33" s="42"/>
      <c r="L33" s="29"/>
    </row>
    <row r="34" spans="2:12" s="3" customFormat="1" x14ac:dyDescent="0.35">
      <c r="B34" s="38" t="s">
        <v>44</v>
      </c>
      <c r="C34" s="50">
        <v>4</v>
      </c>
      <c r="D34" s="51">
        <f>$C34*E34</f>
        <v>0</v>
      </c>
      <c r="E34" s="42"/>
      <c r="F34" s="51">
        <f>$C34*G34</f>
        <v>0</v>
      </c>
      <c r="G34" s="42"/>
      <c r="H34" s="51">
        <f>$C34*I34</f>
        <v>0</v>
      </c>
      <c r="I34" s="42"/>
      <c r="J34" s="51">
        <f>$C34*K34</f>
        <v>0</v>
      </c>
      <c r="K34" s="42"/>
      <c r="L34" s="29"/>
    </row>
    <row r="35" spans="2:12" s="9" customFormat="1" ht="15.75" customHeight="1" x14ac:dyDescent="0.35">
      <c r="B35" s="63" t="s">
        <v>41</v>
      </c>
      <c r="C35" s="54"/>
      <c r="D35" s="65"/>
      <c r="E35" s="66">
        <f>SUM(E36:E41)</f>
        <v>0</v>
      </c>
      <c r="F35" s="65"/>
      <c r="G35" s="66">
        <f>SUM(G36:G41)</f>
        <v>0</v>
      </c>
      <c r="H35" s="65"/>
      <c r="I35" s="66">
        <f>SUM(I36:I41)</f>
        <v>0</v>
      </c>
      <c r="J35" s="65"/>
      <c r="K35" s="66">
        <f>SUM(K36:K41)</f>
        <v>0</v>
      </c>
      <c r="L35" s="67"/>
    </row>
    <row r="36" spans="2:12" s="3" customFormat="1" ht="29" x14ac:dyDescent="0.35">
      <c r="B36" s="72" t="s">
        <v>53</v>
      </c>
      <c r="C36" s="50">
        <v>4</v>
      </c>
      <c r="D36" s="51">
        <f t="shared" ref="D36" si="32">$C36*E36</f>
        <v>0</v>
      </c>
      <c r="E36" s="42"/>
      <c r="F36" s="51">
        <f t="shared" ref="F36" si="33">$C36*G36</f>
        <v>0</v>
      </c>
      <c r="G36" s="42"/>
      <c r="H36" s="51">
        <f t="shared" ref="H36" si="34">$C36*I36</f>
        <v>0</v>
      </c>
      <c r="I36" s="42"/>
      <c r="J36" s="51">
        <f t="shared" ref="J36" si="35">$C36*K36</f>
        <v>0</v>
      </c>
      <c r="K36" s="42"/>
      <c r="L36" s="39"/>
    </row>
    <row r="37" spans="2:12" s="3" customFormat="1" ht="29" x14ac:dyDescent="0.35">
      <c r="B37" s="38" t="s">
        <v>33</v>
      </c>
      <c r="C37" s="50">
        <v>3.75</v>
      </c>
      <c r="D37" s="51">
        <f t="shared" ref="D37:F41" si="36">$C37*E37</f>
        <v>0</v>
      </c>
      <c r="E37" s="42"/>
      <c r="F37" s="51">
        <f t="shared" si="36"/>
        <v>0</v>
      </c>
      <c r="G37" s="42"/>
      <c r="H37" s="51">
        <f t="shared" ref="H37:H38" si="37">$C37*I37</f>
        <v>0</v>
      </c>
      <c r="I37" s="42"/>
      <c r="J37" s="51">
        <f t="shared" ref="J37:J38" si="38">$C37*K37</f>
        <v>0</v>
      </c>
      <c r="K37" s="42"/>
      <c r="L37" s="29"/>
    </row>
    <row r="38" spans="2:12" s="3" customFormat="1" ht="29" x14ac:dyDescent="0.35">
      <c r="B38" s="72" t="s">
        <v>54</v>
      </c>
      <c r="C38" s="50">
        <v>3</v>
      </c>
      <c r="D38" s="51">
        <f t="shared" ref="D38" si="39">$C38*E38</f>
        <v>0</v>
      </c>
      <c r="E38" s="42"/>
      <c r="F38" s="51">
        <f t="shared" ref="F38" si="40">$C38*G38</f>
        <v>0</v>
      </c>
      <c r="G38" s="42"/>
      <c r="H38" s="51">
        <f t="shared" si="37"/>
        <v>0</v>
      </c>
      <c r="I38" s="42"/>
      <c r="J38" s="51">
        <f t="shared" si="38"/>
        <v>0</v>
      </c>
      <c r="K38" s="42"/>
      <c r="L38" s="29"/>
    </row>
    <row r="39" spans="2:12" s="3" customFormat="1" ht="29" x14ac:dyDescent="0.35">
      <c r="B39" s="37" t="s">
        <v>34</v>
      </c>
      <c r="C39" s="50">
        <v>2.75</v>
      </c>
      <c r="D39" s="51">
        <f t="shared" si="36"/>
        <v>0</v>
      </c>
      <c r="E39" s="42"/>
      <c r="F39" s="51">
        <f t="shared" si="36"/>
        <v>0</v>
      </c>
      <c r="G39" s="42"/>
      <c r="H39" s="51">
        <f t="shared" ref="H39" si="41">$C39*I39</f>
        <v>0</v>
      </c>
      <c r="I39" s="42"/>
      <c r="J39" s="51">
        <f t="shared" ref="J39" si="42">$C39*K39</f>
        <v>0</v>
      </c>
      <c r="K39" s="42"/>
      <c r="L39" s="29"/>
    </row>
    <row r="40" spans="2:12" s="3" customFormat="1" x14ac:dyDescent="0.35">
      <c r="B40" s="37" t="s">
        <v>35</v>
      </c>
      <c r="C40" s="50">
        <v>4</v>
      </c>
      <c r="D40" s="51">
        <f>$C40*E40</f>
        <v>0</v>
      </c>
      <c r="E40" s="42"/>
      <c r="F40" s="51">
        <f>$C40*G40</f>
        <v>0</v>
      </c>
      <c r="G40" s="42"/>
      <c r="H40" s="51">
        <f>$C40*I40</f>
        <v>0</v>
      </c>
      <c r="I40" s="42"/>
      <c r="J40" s="51">
        <f>$C40*K40</f>
        <v>0</v>
      </c>
      <c r="K40" s="42"/>
      <c r="L40" s="29"/>
    </row>
    <row r="41" spans="2:12" s="3" customFormat="1" x14ac:dyDescent="0.35">
      <c r="B41" s="38" t="s">
        <v>42</v>
      </c>
      <c r="C41" s="50">
        <v>2.5</v>
      </c>
      <c r="D41" s="51">
        <f t="shared" si="36"/>
        <v>0</v>
      </c>
      <c r="E41" s="42"/>
      <c r="F41" s="51">
        <f t="shared" si="36"/>
        <v>0</v>
      </c>
      <c r="G41" s="42"/>
      <c r="H41" s="51">
        <f t="shared" ref="H41" si="43">$C41*I41</f>
        <v>0</v>
      </c>
      <c r="I41" s="42"/>
      <c r="J41" s="51">
        <f t="shared" ref="J41" si="44">$C41*K41</f>
        <v>0</v>
      </c>
      <c r="K41" s="42"/>
      <c r="L41" s="29"/>
    </row>
    <row r="42" spans="2:12" s="6" customFormat="1" ht="29" x14ac:dyDescent="0.35">
      <c r="B42" s="34" t="s">
        <v>29</v>
      </c>
      <c r="C42" s="55"/>
      <c r="D42" s="34"/>
      <c r="E42" s="49">
        <f>SUM(E43:E44)</f>
        <v>0</v>
      </c>
      <c r="F42" s="34"/>
      <c r="G42" s="49">
        <f>SUM(G43:G44)</f>
        <v>0</v>
      </c>
      <c r="H42" s="34"/>
      <c r="I42" s="49">
        <f>SUM(I43:I44)</f>
        <v>0</v>
      </c>
      <c r="J42" s="34"/>
      <c r="K42" s="49">
        <f>SUM(K43:K44)</f>
        <v>0</v>
      </c>
      <c r="L42" s="35"/>
    </row>
    <row r="43" spans="2:12" s="3" customFormat="1" x14ac:dyDescent="0.35">
      <c r="B43" s="37" t="s">
        <v>38</v>
      </c>
      <c r="C43" s="56">
        <v>1</v>
      </c>
      <c r="D43" s="28">
        <f t="shared" ref="D43" si="45">$C43*E43</f>
        <v>0</v>
      </c>
      <c r="E43" s="41"/>
      <c r="F43" s="28">
        <f t="shared" ref="F43" si="46">$C43*G43</f>
        <v>0</v>
      </c>
      <c r="G43" s="41"/>
      <c r="H43" s="28">
        <f t="shared" ref="H43" si="47">$C43*I43</f>
        <v>0</v>
      </c>
      <c r="I43" s="41"/>
      <c r="J43" s="28">
        <f t="shared" ref="J43" si="48">$C43*K43</f>
        <v>0</v>
      </c>
      <c r="K43" s="41"/>
      <c r="L43" s="29"/>
    </row>
    <row r="44" spans="2:12" s="3" customFormat="1" x14ac:dyDescent="0.35">
      <c r="B44" s="37" t="s">
        <v>36</v>
      </c>
      <c r="C44" s="56">
        <v>0</v>
      </c>
      <c r="D44" s="28">
        <f t="shared" ref="D44" si="49">$C44*E44</f>
        <v>0</v>
      </c>
      <c r="E44" s="41"/>
      <c r="F44" s="28">
        <f t="shared" ref="F44" si="50">$C44*G44</f>
        <v>0</v>
      </c>
      <c r="G44" s="41"/>
      <c r="H44" s="28">
        <f t="shared" ref="H44" si="51">$C44*I44</f>
        <v>0</v>
      </c>
      <c r="I44" s="41"/>
      <c r="J44" s="28">
        <f t="shared" ref="J44" si="52">$C44*K44</f>
        <v>0</v>
      </c>
      <c r="K44" s="41"/>
      <c r="L44" s="29"/>
    </row>
    <row r="45" spans="2:12" s="9" customFormat="1" x14ac:dyDescent="0.35">
      <c r="B45" s="59"/>
      <c r="C45" s="26" t="s">
        <v>9</v>
      </c>
      <c r="D45" s="58">
        <f>SUM(D19:D44)</f>
        <v>0</v>
      </c>
      <c r="E45" s="57">
        <f>E19+E23+E42</f>
        <v>0</v>
      </c>
      <c r="F45" s="58">
        <f>SUM(F19:F44)</f>
        <v>0</v>
      </c>
      <c r="G45" s="57">
        <f>G19+G23+G42</f>
        <v>0</v>
      </c>
      <c r="H45" s="58">
        <f>SUM(H19:H44)</f>
        <v>0</v>
      </c>
      <c r="I45" s="57">
        <f>I19+I23+I42</f>
        <v>0</v>
      </c>
      <c r="J45" s="58">
        <f>SUM(J19:J44)</f>
        <v>0</v>
      </c>
      <c r="K45" s="57">
        <f>K19+K23+K42</f>
        <v>0</v>
      </c>
      <c r="L45" s="25"/>
    </row>
    <row r="46" spans="2:12" s="9" customFormat="1" ht="18.5" x14ac:dyDescent="0.45">
      <c r="B46" s="59"/>
      <c r="C46" s="26" t="s">
        <v>10</v>
      </c>
      <c r="D46" s="25"/>
      <c r="E46" s="30">
        <f>IFERROR(((D45/E45)/10)*(L47/4),0)</f>
        <v>0</v>
      </c>
      <c r="F46" s="25"/>
      <c r="G46" s="30">
        <f>IFERROR(((F45/G45)/10)*(L47/4),0)</f>
        <v>0</v>
      </c>
      <c r="H46" s="25"/>
      <c r="I46" s="30">
        <f>IFERROR(((H45/I45)/10)*(L47/4),0)</f>
        <v>0</v>
      </c>
      <c r="J46" s="25"/>
      <c r="K46" s="30">
        <f>IFERROR(((J45/K45)/10)*(L47/4),0)</f>
        <v>0</v>
      </c>
      <c r="L46" s="31">
        <f>SUM(D46:K46)</f>
        <v>0</v>
      </c>
    </row>
    <row r="47" spans="2:12" s="3" customFormat="1" ht="18.5" x14ac:dyDescent="0.45">
      <c r="B47" s="59"/>
      <c r="C47" s="27" t="s">
        <v>11</v>
      </c>
      <c r="D47" s="25"/>
      <c r="E47" s="32">
        <f>100%/4</f>
        <v>0.25</v>
      </c>
      <c r="F47" s="25"/>
      <c r="G47" s="32">
        <f>100%/4</f>
        <v>0.25</v>
      </c>
      <c r="H47" s="25"/>
      <c r="I47" s="32">
        <f>100%/4</f>
        <v>0.25</v>
      </c>
      <c r="J47" s="25"/>
      <c r="K47" s="32">
        <f>100%/4</f>
        <v>0.25</v>
      </c>
      <c r="L47" s="33" t="str">
        <f>IF(B10="","",D14*(SUM(E47:K47)))</f>
        <v/>
      </c>
    </row>
    <row r="48" spans="2:12" s="9" customFormat="1" ht="21" customHeight="1" x14ac:dyDescent="0.45">
      <c r="C48" s="22"/>
      <c r="E48" s="23"/>
      <c r="G48" s="23"/>
      <c r="I48" s="23"/>
      <c r="K48" s="23"/>
      <c r="L48" s="24"/>
    </row>
    <row r="49" spans="2:17" s="3" customFormat="1" ht="26.25" customHeight="1" x14ac:dyDescent="0.35">
      <c r="B49" s="19" t="s">
        <v>12</v>
      </c>
      <c r="C49" s="83"/>
      <c r="D49" s="83"/>
      <c r="E49" s="83"/>
      <c r="F49" s="83"/>
      <c r="G49" s="83"/>
      <c r="H49" s="83"/>
      <c r="O49" s="4"/>
      <c r="P49" s="4"/>
      <c r="Q49" s="4"/>
    </row>
    <row r="50" spans="2:17" s="3" customFormat="1" ht="26.25" customHeight="1" x14ac:dyDescent="0.35">
      <c r="B50" s="19" t="s">
        <v>13</v>
      </c>
      <c r="C50" s="79"/>
      <c r="D50" s="79"/>
      <c r="E50" s="79"/>
      <c r="F50" s="79"/>
      <c r="G50" s="79"/>
      <c r="H50" s="79"/>
    </row>
    <row r="51" spans="2:17" s="3" customFormat="1" ht="26.25" customHeight="1" x14ac:dyDescent="0.35">
      <c r="B51" s="19" t="s">
        <v>14</v>
      </c>
      <c r="C51" s="79"/>
      <c r="D51" s="79"/>
      <c r="E51" s="79"/>
      <c r="F51" s="79"/>
      <c r="G51" s="79"/>
      <c r="H51" s="79"/>
    </row>
    <row r="52" spans="2:17" s="3" customFormat="1" x14ac:dyDescent="0.35">
      <c r="B52" s="19"/>
      <c r="C52" s="6"/>
      <c r="D52" s="6"/>
      <c r="E52" s="6"/>
      <c r="J52" s="6"/>
      <c r="K52" s="6"/>
    </row>
    <row r="53" spans="2:17" s="3" customFormat="1" ht="133.5" customHeight="1" x14ac:dyDescent="0.35">
      <c r="B53" s="82" t="s">
        <v>15</v>
      </c>
      <c r="C53" s="82"/>
      <c r="D53" s="82"/>
      <c r="E53" s="82"/>
      <c r="J53" s="16"/>
      <c r="K53" s="16"/>
      <c r="O53" s="4"/>
    </row>
    <row r="54" spans="2:17" s="3" customFormat="1" x14ac:dyDescent="0.35">
      <c r="B54" s="16"/>
      <c r="C54" s="16"/>
      <c r="D54" s="16"/>
      <c r="E54" s="16"/>
      <c r="J54" s="16"/>
      <c r="K54" s="16"/>
      <c r="O54" s="4"/>
    </row>
    <row r="55" spans="2:17" s="3" customFormat="1" ht="26.25" customHeight="1" x14ac:dyDescent="0.35">
      <c r="B55" s="19" t="s">
        <v>16</v>
      </c>
      <c r="C55" s="83"/>
      <c r="D55" s="83"/>
      <c r="E55" s="83"/>
      <c r="F55" s="83"/>
      <c r="G55" s="83"/>
      <c r="H55" s="83"/>
      <c r="O55" s="4"/>
    </row>
    <row r="56" spans="2:17" s="3" customFormat="1" ht="26.25" customHeight="1" x14ac:dyDescent="0.35">
      <c r="B56" s="19" t="s">
        <v>17</v>
      </c>
      <c r="C56" s="83"/>
      <c r="D56" s="83"/>
      <c r="E56" s="83"/>
      <c r="F56" s="83"/>
      <c r="G56" s="83"/>
      <c r="H56" s="83"/>
      <c r="O56" s="4"/>
    </row>
    <row r="57" spans="2:17" s="3" customFormat="1" x14ac:dyDescent="0.35">
      <c r="B57" s="19"/>
      <c r="C57" s="6"/>
      <c r="D57" s="6"/>
      <c r="E57" s="6"/>
      <c r="O57" s="4"/>
    </row>
    <row r="58" spans="2:17" s="3" customFormat="1" ht="63.75" customHeight="1" x14ac:dyDescent="0.35">
      <c r="B58" s="19" t="s">
        <v>18</v>
      </c>
      <c r="C58" s="79"/>
      <c r="D58" s="79"/>
      <c r="E58" s="79"/>
      <c r="F58" s="79"/>
      <c r="G58" s="79"/>
      <c r="H58" s="79"/>
      <c r="O58" s="4"/>
    </row>
    <row r="59" spans="2:17" s="3" customFormat="1" ht="26.25" customHeight="1" x14ac:dyDescent="0.35">
      <c r="B59" s="19" t="s">
        <v>19</v>
      </c>
      <c r="C59" s="79"/>
      <c r="D59" s="79"/>
      <c r="E59" s="79"/>
      <c r="F59" s="79"/>
      <c r="G59" s="79"/>
      <c r="H59" s="79"/>
      <c r="O59" s="4"/>
    </row>
    <row r="60" spans="2:17" s="3" customFormat="1" ht="26.25" customHeight="1" x14ac:dyDescent="0.35">
      <c r="B60" s="19" t="s">
        <v>20</v>
      </c>
      <c r="C60" s="79"/>
      <c r="D60" s="79"/>
      <c r="E60" s="79"/>
      <c r="F60" s="79"/>
      <c r="G60" s="79"/>
      <c r="H60" s="79"/>
      <c r="O60" s="4"/>
    </row>
    <row r="61" spans="2:17" s="3" customFormat="1" x14ac:dyDescent="0.35">
      <c r="B61" s="17"/>
      <c r="O61" s="4"/>
    </row>
    <row r="62" spans="2:17" s="3" customFormat="1" x14ac:dyDescent="0.35">
      <c r="B62" s="18" t="s">
        <v>21</v>
      </c>
      <c r="O62" s="4"/>
    </row>
    <row r="63" spans="2:17" s="3" customFormat="1" x14ac:dyDescent="0.35">
      <c r="B63" s="18" t="s">
        <v>22</v>
      </c>
      <c r="O63" s="4"/>
    </row>
    <row r="64" spans="2:17" x14ac:dyDescent="0.35">
      <c r="F64" s="3"/>
      <c r="G64" s="3"/>
      <c r="H64" s="3"/>
      <c r="I64" s="3"/>
      <c r="L64" s="3"/>
    </row>
    <row r="65" spans="6:9" x14ac:dyDescent="0.35">
      <c r="F65" s="3"/>
      <c r="G65" s="3"/>
      <c r="H65" s="3"/>
      <c r="I65" s="3"/>
    </row>
    <row r="66" spans="6:9" x14ac:dyDescent="0.35">
      <c r="F66" s="3"/>
      <c r="G66" s="3"/>
      <c r="H66" s="3"/>
      <c r="I66" s="3"/>
    </row>
    <row r="67" spans="6:9" x14ac:dyDescent="0.35">
      <c r="F67" s="3"/>
      <c r="G67" s="3"/>
      <c r="H67" s="3"/>
      <c r="I67" s="3"/>
    </row>
    <row r="68" spans="6:9" x14ac:dyDescent="0.35">
      <c r="F68" s="3"/>
      <c r="G68" s="3"/>
      <c r="H68" s="3"/>
      <c r="I68" s="3"/>
    </row>
  </sheetData>
  <sheetProtection algorithmName="SHA-512" hashValue="cUX4zw3szoXhVB1JzLPeyIT9X+1O1EAkch4fxmHw5tT9zgDu/ioJ6UNiaynFpsb0YWxpwKjBcYzGMqD587j47Q==" saltValue="B8NVbjxKOAYTrzH1WSKUGQ==" spinCount="100000" sheet="1" formatRows="0" selectLockedCells="1"/>
  <mergeCells count="16">
    <mergeCell ref="J17:K17"/>
    <mergeCell ref="B17:B18"/>
    <mergeCell ref="D17:E17"/>
    <mergeCell ref="C60:H60"/>
    <mergeCell ref="D13:E13"/>
    <mergeCell ref="D14:E14"/>
    <mergeCell ref="B53:E53"/>
    <mergeCell ref="C49:H49"/>
    <mergeCell ref="C50:H50"/>
    <mergeCell ref="C51:H51"/>
    <mergeCell ref="C55:H55"/>
    <mergeCell ref="C56:H56"/>
    <mergeCell ref="C58:H58"/>
    <mergeCell ref="C59:H59"/>
    <mergeCell ref="F17:G17"/>
    <mergeCell ref="H17:I17"/>
  </mergeCells>
  <conditionalFormatting sqref="E45 G45 I45 K45">
    <cfRule type="cellIs" dxfId="0" priority="1" operator="notEqual">
      <formula>1</formula>
    </cfRule>
  </conditionalFormatting>
  <dataValidations count="1">
    <dataValidation type="list" allowBlank="1" showInputMessage="1" showErrorMessage="1" sqref="B10" xr:uid="{285566E5-25FD-41C2-93A2-51DF23A0AEE9}">
      <formula1>"Perceel 1 Tongelre,Perceel 2 Centrum"</formula1>
    </dataValidation>
  </dataValidations>
  <pageMargins left="0.70866141732283472" right="0.70866141732283472" top="0.74803149606299213" bottom="0.74803149606299213" header="0.31496062992125984" footer="0.31496062992125984"/>
  <pageSetup paperSize="8" scale="86" fitToHeight="2" orientation="landscape" r:id="rId1"/>
  <ignoredErrors>
    <ignoredError sqref="G45 I45" 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47561CE6DB39344A76E40F01CA0EA1A" ma:contentTypeVersion="2" ma:contentTypeDescription="Een nieuw document maken." ma:contentTypeScope="" ma:versionID="433bd49e33d29f9aeee983c6c75084a2">
  <xsd:schema xmlns:xsd="http://www.w3.org/2001/XMLSchema" xmlns:xs="http://www.w3.org/2001/XMLSchema" xmlns:p="http://schemas.microsoft.com/office/2006/metadata/properties" xmlns:ns2="d3caa92a-fb89-4e47-bb28-69eff7395f95" targetNamespace="http://schemas.microsoft.com/office/2006/metadata/properties" ma:root="true" ma:fieldsID="857f19c7089f4fcd99601e3811f0a5d5" ns2:_="">
    <xsd:import namespace="d3caa92a-fb89-4e47-bb28-69eff7395f95"/>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caa92a-fb89-4e47-bb28-69eff7395f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13F818B-8AC2-4084-B2E6-3CA3F316F3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caa92a-fb89-4e47-bb28-69eff7395f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FF29C01-931F-4E9C-B012-4CD8EE32A7C4}">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E9C4BC82-6445-4A66-806C-B3CCCDBCA8B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invulformulier</vt:lpstr>
      <vt:lpstr>invulformulier!Afdrukbereik</vt:lpstr>
    </vt:vector>
  </TitlesOfParts>
  <Manager/>
  <Company>Gemeente Eindhoven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Vieve Smulders</dc:creator>
  <cp:keywords/>
  <dc:description/>
  <cp:lastModifiedBy>Thomas Philippo</cp:lastModifiedBy>
  <cp:revision/>
  <dcterms:created xsi:type="dcterms:W3CDTF">2020-05-26T14:06:55Z</dcterms:created>
  <dcterms:modified xsi:type="dcterms:W3CDTF">2024-03-04T14:08:37Z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0x010100C47561CE6DB39344A76E40F01CA0EA1A</vt:lpwstr>
  </property>
</Properties>
</file>