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keyquality275553.sharepoint.com/sites/Klanten/NL_Actief/Stichting Movare/Consultancy/1.1 Aanbestedingen/EA Schoonmaak 2024/Nieuw 2024/Tenderdocumenten 2024/"/>
    </mc:Choice>
  </mc:AlternateContent>
  <xr:revisionPtr revIDLastSave="152" documentId="8_{E74DEDDC-9A93-4CAA-AD17-AB6A50F00BF6}" xr6:coauthVersionLast="47" xr6:coauthVersionMax="47" xr10:uidLastSave="{5767D1F3-E05B-455D-A3E1-6AACDF64E546}"/>
  <bookViews>
    <workbookView xWindow="1185" yWindow="0" windowWidth="38700" windowHeight="15345" activeTab="2" xr2:uid="{00000000-000D-0000-FFFF-FFFF00000000}"/>
  </bookViews>
  <sheets>
    <sheet name="Instructie en toelichting" sheetId="2" r:id="rId1"/>
    <sheet name="Inschrijfblad" sheetId="3" r:id="rId2"/>
    <sheet name="Invulblad en totaalstaat"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1" l="1"/>
  <c r="J13" i="1"/>
  <c r="K13" i="1" s="1"/>
  <c r="J14" i="1"/>
  <c r="K14" i="1" s="1"/>
  <c r="J15" i="1"/>
  <c r="K15" i="1"/>
  <c r="J16" i="1"/>
  <c r="K16" i="1"/>
  <c r="J17" i="1"/>
  <c r="K17" i="1"/>
  <c r="J18" i="1"/>
  <c r="K18" i="1" s="1"/>
  <c r="J19" i="1"/>
  <c r="K19" i="1" s="1"/>
  <c r="J20" i="1"/>
  <c r="K20" i="1" s="1"/>
  <c r="J21" i="1"/>
  <c r="K21" i="1" s="1"/>
  <c r="J22" i="1"/>
  <c r="K22" i="1"/>
  <c r="J23" i="1"/>
  <c r="K23" i="1"/>
  <c r="J24" i="1"/>
  <c r="K24" i="1" s="1"/>
  <c r="J25" i="1"/>
  <c r="K25" i="1" s="1"/>
  <c r="J26" i="1"/>
  <c r="K26" i="1"/>
  <c r="J27" i="1"/>
  <c r="K27" i="1" s="1"/>
  <c r="J28" i="1"/>
  <c r="K28" i="1" s="1"/>
  <c r="J29" i="1"/>
  <c r="K29" i="1" s="1"/>
  <c r="J30" i="1"/>
  <c r="K30" i="1" s="1"/>
  <c r="J31" i="1"/>
  <c r="K31" i="1" s="1"/>
  <c r="J32" i="1"/>
  <c r="K32" i="1"/>
  <c r="J33" i="1"/>
  <c r="K33" i="1"/>
  <c r="J34" i="1"/>
  <c r="K34" i="1" s="1"/>
  <c r="J35" i="1"/>
  <c r="K35" i="1" s="1"/>
  <c r="J36" i="1"/>
  <c r="K36" i="1" s="1"/>
  <c r="J37" i="1"/>
  <c r="K37" i="1" s="1"/>
  <c r="J38" i="1"/>
  <c r="K38" i="1" s="1"/>
  <c r="J39" i="1"/>
  <c r="K39" i="1"/>
  <c r="J40" i="1"/>
  <c r="K40" i="1"/>
  <c r="J41" i="1"/>
  <c r="K41" i="1" s="1"/>
  <c r="J42" i="1"/>
  <c r="K42" i="1" s="1"/>
  <c r="J43" i="1"/>
  <c r="K43" i="1" s="1"/>
  <c r="J44" i="1"/>
  <c r="K44" i="1" s="1"/>
  <c r="J45" i="1"/>
  <c r="K45" i="1"/>
  <c r="J46" i="1"/>
  <c r="K46" i="1" s="1"/>
  <c r="J47" i="1"/>
  <c r="K47" i="1"/>
  <c r="J48" i="1"/>
  <c r="K48" i="1" s="1"/>
  <c r="J49" i="1"/>
  <c r="K49" i="1" s="1"/>
  <c r="J50" i="1"/>
  <c r="K50" i="1" s="1"/>
  <c r="J51" i="1"/>
  <c r="K51" i="1"/>
  <c r="J52" i="1"/>
  <c r="K52" i="1"/>
  <c r="J53" i="1"/>
  <c r="K53" i="1" s="1"/>
  <c r="J54" i="1"/>
  <c r="K54" i="1" s="1"/>
  <c r="J55" i="1"/>
  <c r="K55" i="1" s="1"/>
  <c r="J56" i="1"/>
  <c r="K56" i="1" s="1"/>
  <c r="J57" i="1"/>
  <c r="K57" i="1" s="1"/>
  <c r="J58" i="1"/>
  <c r="K58" i="1"/>
  <c r="J59" i="1"/>
  <c r="K59" i="1"/>
  <c r="J60" i="1"/>
  <c r="K60" i="1" s="1"/>
  <c r="J61" i="1"/>
  <c r="K61" i="1" s="1"/>
  <c r="J62" i="1"/>
  <c r="K62" i="1" s="1"/>
  <c r="J63" i="1"/>
  <c r="K63" i="1" s="1"/>
  <c r="J64" i="1"/>
  <c r="K64" i="1"/>
  <c r="J65" i="1"/>
  <c r="K65" i="1"/>
  <c r="J66" i="1"/>
  <c r="K66" i="1" s="1"/>
  <c r="J67" i="1"/>
  <c r="K67" i="1" s="1"/>
  <c r="J68" i="1"/>
  <c r="K68" i="1" s="1"/>
  <c r="J69" i="1"/>
  <c r="K69" i="1"/>
  <c r="J70" i="1"/>
  <c r="K70" i="1" s="1"/>
  <c r="J71" i="1"/>
  <c r="K71" i="1"/>
  <c r="J72" i="1"/>
  <c r="K72" i="1" s="1"/>
  <c r="J73" i="1"/>
  <c r="K73" i="1" s="1"/>
  <c r="J74" i="1"/>
  <c r="K74" i="1" s="1"/>
  <c r="J75" i="1"/>
  <c r="K75" i="1"/>
  <c r="J76" i="1"/>
  <c r="K76" i="1"/>
  <c r="J77" i="1"/>
  <c r="K77" i="1" s="1"/>
  <c r="J78" i="1"/>
  <c r="K78" i="1" s="1"/>
  <c r="J79" i="1"/>
  <c r="K79" i="1" s="1"/>
  <c r="J80" i="1"/>
  <c r="K80" i="1" s="1"/>
  <c r="J81" i="1"/>
  <c r="K81" i="1"/>
  <c r="J82" i="1"/>
  <c r="K82" i="1"/>
  <c r="J83" i="1"/>
  <c r="K83" i="1" s="1"/>
  <c r="J84" i="1"/>
  <c r="K84" i="1" s="1"/>
  <c r="J85" i="1"/>
  <c r="K85" i="1" s="1"/>
  <c r="J86" i="1"/>
  <c r="K86" i="1" s="1"/>
  <c r="J87" i="1"/>
  <c r="K87" i="1" s="1"/>
  <c r="J88" i="1"/>
  <c r="K88" i="1"/>
  <c r="J89" i="1"/>
  <c r="K89" i="1"/>
  <c r="J90" i="1"/>
  <c r="K90" i="1" s="1"/>
  <c r="J91" i="1"/>
  <c r="K91" i="1" s="1"/>
  <c r="J92" i="1"/>
  <c r="K92" i="1" s="1"/>
  <c r="J93" i="1"/>
  <c r="K93" i="1" s="1"/>
  <c r="J94" i="1"/>
  <c r="K94" i="1" s="1"/>
  <c r="J95" i="1"/>
  <c r="K95" i="1" s="1"/>
  <c r="J96" i="1"/>
  <c r="K96" i="1" s="1"/>
  <c r="J97" i="1"/>
  <c r="K97" i="1" s="1"/>
  <c r="J98" i="1"/>
  <c r="K98" i="1"/>
  <c r="J99" i="1"/>
  <c r="K99" i="1"/>
  <c r="J100" i="1"/>
  <c r="K100" i="1" s="1"/>
  <c r="J101" i="1"/>
  <c r="K101" i="1"/>
  <c r="J102" i="1"/>
  <c r="K102" i="1" s="1"/>
  <c r="J103" i="1"/>
  <c r="K103" i="1" s="1"/>
  <c r="J104" i="1"/>
  <c r="K104" i="1" s="1"/>
  <c r="J105" i="1"/>
  <c r="K105" i="1" s="1"/>
  <c r="J106" i="1"/>
  <c r="K106" i="1"/>
  <c r="J107" i="1"/>
  <c r="K107" i="1" s="1"/>
  <c r="J108" i="1"/>
  <c r="K108" i="1" s="1"/>
  <c r="J109" i="1"/>
  <c r="K109" i="1" s="1"/>
  <c r="J110" i="1"/>
  <c r="K110" i="1" s="1"/>
  <c r="J111" i="1"/>
  <c r="K111" i="1"/>
  <c r="J112" i="1"/>
  <c r="K112" i="1" s="1"/>
  <c r="J113" i="1"/>
  <c r="K113" i="1" s="1"/>
  <c r="J114" i="1"/>
  <c r="K114" i="1" s="1"/>
  <c r="J115" i="1"/>
  <c r="K115" i="1" s="1"/>
  <c r="J116" i="1"/>
  <c r="K116" i="1"/>
  <c r="J117" i="1"/>
  <c r="K117" i="1"/>
  <c r="J118" i="1"/>
  <c r="K118" i="1" s="1"/>
  <c r="J119" i="1"/>
  <c r="K119" i="1"/>
  <c r="J120" i="1"/>
  <c r="K120" i="1" s="1"/>
  <c r="J121" i="1"/>
  <c r="K121" i="1" s="1"/>
  <c r="J122" i="1"/>
  <c r="K122" i="1" s="1"/>
  <c r="J123" i="1"/>
  <c r="K123" i="1"/>
  <c r="J124" i="1"/>
  <c r="K124" i="1"/>
  <c r="J125" i="1"/>
  <c r="K125" i="1"/>
  <c r="J126" i="1"/>
  <c r="K126" i="1" s="1"/>
  <c r="J127" i="1"/>
  <c r="K127" i="1" s="1"/>
  <c r="J128" i="1"/>
  <c r="K128" i="1" s="1"/>
  <c r="J129" i="1"/>
  <c r="K129" i="1" s="1"/>
  <c r="J130" i="1"/>
  <c r="K130" i="1"/>
  <c r="J131" i="1"/>
  <c r="K131" i="1"/>
  <c r="J132" i="1"/>
  <c r="K132" i="1" s="1"/>
  <c r="J133" i="1"/>
  <c r="K133" i="1" s="1"/>
  <c r="J134" i="1"/>
  <c r="K134" i="1"/>
  <c r="J135" i="1"/>
  <c r="K135" i="1"/>
  <c r="J136" i="1"/>
  <c r="K136" i="1" s="1"/>
  <c r="J137" i="1"/>
  <c r="K137" i="1" s="1"/>
  <c r="J138" i="1"/>
  <c r="K138" i="1" s="1"/>
  <c r="J139" i="1"/>
  <c r="K139" i="1" s="1"/>
  <c r="J140" i="1"/>
  <c r="K140" i="1"/>
  <c r="J141" i="1"/>
  <c r="K141" i="1"/>
  <c r="J142" i="1"/>
  <c r="K142" i="1"/>
  <c r="J143" i="1"/>
  <c r="K143" i="1" s="1"/>
  <c r="J144" i="1"/>
  <c r="K144" i="1" s="1"/>
  <c r="J145" i="1"/>
  <c r="K145" i="1" s="1"/>
  <c r="J146" i="1"/>
  <c r="K146" i="1" s="1"/>
  <c r="J147" i="1"/>
  <c r="K147" i="1"/>
  <c r="J148" i="1"/>
  <c r="K148" i="1"/>
  <c r="J149" i="1"/>
  <c r="K149" i="1"/>
  <c r="J150" i="1"/>
  <c r="K150" i="1" s="1"/>
  <c r="J151" i="1"/>
  <c r="K151" i="1" s="1"/>
  <c r="J152" i="1"/>
  <c r="K152" i="1" s="1"/>
  <c r="J153" i="1"/>
  <c r="K153" i="1" s="1"/>
  <c r="J154" i="1"/>
  <c r="K154" i="1"/>
  <c r="J155" i="1"/>
  <c r="K155" i="1" s="1"/>
  <c r="J156" i="1"/>
  <c r="K156" i="1" s="1"/>
  <c r="J157" i="1"/>
  <c r="K157" i="1" s="1"/>
  <c r="J158" i="1"/>
  <c r="K158" i="1" s="1"/>
  <c r="J159" i="1"/>
  <c r="K159" i="1"/>
  <c r="J160" i="1"/>
  <c r="K160" i="1"/>
  <c r="J161" i="1"/>
  <c r="K161" i="1" s="1"/>
  <c r="J162" i="1"/>
  <c r="K162" i="1" s="1"/>
  <c r="J163" i="1"/>
  <c r="K163" i="1" s="1"/>
  <c r="J164" i="1"/>
  <c r="K164" i="1" s="1"/>
  <c r="J165" i="1"/>
  <c r="K165" i="1"/>
  <c r="J166" i="1"/>
  <c r="K166" i="1"/>
  <c r="J167" i="1"/>
  <c r="K167" i="1" s="1"/>
  <c r="J168" i="1"/>
  <c r="K168" i="1" s="1"/>
  <c r="J169" i="1"/>
  <c r="K169" i="1" s="1"/>
  <c r="J170" i="1"/>
  <c r="K170" i="1" s="1"/>
  <c r="J171" i="1"/>
  <c r="K171" i="1"/>
  <c r="J172" i="1"/>
  <c r="K172" i="1"/>
  <c r="J173" i="1"/>
  <c r="K173" i="1"/>
  <c r="J174" i="1"/>
  <c r="K174" i="1" s="1"/>
  <c r="J175" i="1"/>
  <c r="K175" i="1" s="1"/>
  <c r="J176" i="1"/>
  <c r="K176" i="1" s="1"/>
  <c r="J177" i="1"/>
  <c r="K177" i="1" s="1"/>
  <c r="J178" i="1"/>
  <c r="K178" i="1" s="1"/>
  <c r="J179" i="1"/>
  <c r="K179" i="1"/>
  <c r="J180" i="1"/>
  <c r="K180" i="1" s="1"/>
  <c r="J181" i="1"/>
  <c r="K181" i="1"/>
  <c r="J182" i="1"/>
  <c r="K182" i="1" s="1"/>
  <c r="J183" i="1"/>
  <c r="K183" i="1" s="1"/>
  <c r="J184" i="1"/>
  <c r="K184" i="1"/>
  <c r="J185" i="1"/>
  <c r="K185" i="1" s="1"/>
  <c r="J186" i="1"/>
  <c r="K186" i="1" s="1"/>
  <c r="J187" i="1"/>
  <c r="K187" i="1"/>
  <c r="J188" i="1"/>
  <c r="K188" i="1"/>
  <c r="J189" i="1"/>
  <c r="K189" i="1" s="1"/>
  <c r="J190" i="1"/>
  <c r="K190" i="1" s="1"/>
  <c r="J191" i="1"/>
  <c r="K191" i="1" s="1"/>
  <c r="J192" i="1"/>
  <c r="K192" i="1" s="1"/>
  <c r="J193" i="1"/>
  <c r="K193" i="1" s="1"/>
  <c r="J194" i="1"/>
  <c r="K194" i="1"/>
  <c r="J195" i="1"/>
  <c r="K195" i="1" s="1"/>
  <c r="J196" i="1"/>
  <c r="K196" i="1" s="1"/>
  <c r="J197" i="1"/>
  <c r="K197" i="1"/>
  <c r="J198" i="1"/>
  <c r="K198" i="1" s="1"/>
  <c r="J12" i="1"/>
  <c r="K12" i="1" s="1"/>
  <c r="K200" i="1" l="1"/>
  <c r="B16" i="3" s="1"/>
  <c r="J200" i="1"/>
</calcChain>
</file>

<file path=xl/sharedStrings.xml><?xml version="1.0" encoding="utf-8"?>
<sst xmlns="http://schemas.openxmlformats.org/spreadsheetml/2006/main" count="1373" uniqueCount="296">
  <si>
    <t>FunctieplaatsCode</t>
  </si>
  <si>
    <t>Functieplaats</t>
  </si>
  <si>
    <t>Adres</t>
  </si>
  <si>
    <t>Postcode</t>
  </si>
  <si>
    <t>Plaats</t>
  </si>
  <si>
    <t>TaakOmschrijving</t>
  </si>
  <si>
    <t>M2</t>
  </si>
  <si>
    <t>Beurtprijs</t>
  </si>
  <si>
    <t>JaarPrijs</t>
  </si>
  <si>
    <t>Planning</t>
  </si>
  <si>
    <t>108598-VCS-01-01</t>
  </si>
  <si>
    <t>GG Movare Taalschool de Werelddelen</t>
  </si>
  <si>
    <t>Gaffelhof 73</t>
  </si>
  <si>
    <t>6418 KC</t>
  </si>
  <si>
    <t>Heerlen</t>
  </si>
  <si>
    <t>Landgraaf</t>
  </si>
  <si>
    <t>Wassen van de beplating in de puien inclusief kozijnen</t>
  </si>
  <si>
    <t>15 41</t>
  </si>
  <si>
    <t>Wassen gevelglas buitenzijde inclusief kozijnen</t>
  </si>
  <si>
    <t>Wassen separatieglas aan beide zijden inclusief kozijnen</t>
  </si>
  <si>
    <t>Wassen gevelglas binnenzijde inclusief kozijnen</t>
  </si>
  <si>
    <t>Wassen van de dakkoepels aan beide zijden</t>
  </si>
  <si>
    <t>106802-VCS-01-01</t>
  </si>
  <si>
    <t>GG Movare / De Steltloper</t>
  </si>
  <si>
    <t>Dir. Van der Muhlenlaan 30</t>
  </si>
  <si>
    <t>6463 VZ</t>
  </si>
  <si>
    <t>Kerkrade</t>
  </si>
  <si>
    <t>8 34</t>
  </si>
  <si>
    <t>Wassen separatieglas beide zijden inclusief kozijnen</t>
  </si>
  <si>
    <t>106339-VCS-01-01</t>
  </si>
  <si>
    <t>GG 17XQ Brede school Schinveld</t>
  </si>
  <si>
    <t>Kloosterlaan 7</t>
  </si>
  <si>
    <t>6451 EN</t>
  </si>
  <si>
    <t>Schinveld</t>
  </si>
  <si>
    <t>Wassen gevelglas buitenzijde inclusief kozijnen, gymzaal</t>
  </si>
  <si>
    <t>9 34</t>
  </si>
  <si>
    <t>Wassen gevelbeplating buitenzijde 2,, 3,, 4,, 5,, 6,, 7,, 8,, 9,,</t>
  </si>
  <si>
    <t>Wassen gevelglas binnenzijde inclusief kozijnen, gymzaal</t>
  </si>
  <si>
    <t>Wassen separatieglas beide zijden inclusief kozijnen, gymzaal</t>
  </si>
  <si>
    <t>Onder gepaste druk reinigen lamellen zonwering</t>
  </si>
  <si>
    <t>Inzet bereikbaarheidsmiddelen, Post 1</t>
  </si>
  <si>
    <t>114119-VCS-01-01</t>
  </si>
  <si>
    <t>GG Movare Dep. Bs. De Schatgraver</t>
  </si>
  <si>
    <t>Graaf Johan Frederikstraat 11</t>
  </si>
  <si>
    <t>6371 VS</t>
  </si>
  <si>
    <t>Wassen beplating onder de ramen in de pui</t>
  </si>
  <si>
    <t>20 46</t>
  </si>
  <si>
    <t>106384-VCS-01-01</t>
  </si>
  <si>
    <t>GG 18QK Movare OBS De Droomboom</t>
  </si>
  <si>
    <t>Eindhovenstraat 49</t>
  </si>
  <si>
    <t>6415 CE</t>
  </si>
  <si>
    <t>Wassen gevelbeplating buitenzijde</t>
  </si>
  <si>
    <t>14 40</t>
  </si>
  <si>
    <t>Wassen gevelramen buitenzijde inclusief kozijnen</t>
  </si>
  <si>
    <t>Wassen gevelramen binnenzijde inclusief kozijnen</t>
  </si>
  <si>
    <t>106505-VCS-01-01</t>
  </si>
  <si>
    <t>GG 20AG Movare SBO De Boemerang</t>
  </si>
  <si>
    <t>De Insel 21</t>
  </si>
  <si>
    <t>6442 AJ</t>
  </si>
  <si>
    <t>Brunssum</t>
  </si>
  <si>
    <t>110166-VCS-01-01</t>
  </si>
  <si>
    <t>GG 23TE Movare OBS Wereldwijs</t>
  </si>
  <si>
    <t>Baronstraat 11</t>
  </si>
  <si>
    <t>6371 AK</t>
  </si>
  <si>
    <t>106499-VCS-01-01</t>
  </si>
  <si>
    <t>GG 23BX Movare OBS De Speurneus</t>
  </si>
  <si>
    <t>Haaselt 3</t>
  </si>
  <si>
    <t>6374 NJ</t>
  </si>
  <si>
    <t>13 39</t>
  </si>
  <si>
    <t>106501-VCS-01-01</t>
  </si>
  <si>
    <t>GG 08QU Movare BS De Doorkijk</t>
  </si>
  <si>
    <t>Singelweg 5</t>
  </si>
  <si>
    <t>6467 CE</t>
  </si>
  <si>
    <t>12 38</t>
  </si>
  <si>
    <t>106502-VCS-01-01</t>
  </si>
  <si>
    <t>GG 09LW Movare BS De Blokkenberg</t>
  </si>
  <si>
    <t>Akkerheide 19</t>
  </si>
  <si>
    <t>6463 DC</t>
  </si>
  <si>
    <t>106503-VCS-01-01</t>
  </si>
  <si>
    <t>GG 12XQ Movare BS Frans Postma</t>
  </si>
  <si>
    <t>Merwedestraat 16</t>
  </si>
  <si>
    <t>6413 VV</t>
  </si>
  <si>
    <t>106507-VCS-01-01</t>
  </si>
  <si>
    <t>GG 00BW Movare BS de Vlieger</t>
  </si>
  <si>
    <t>Kleine Steeg 8</t>
  </si>
  <si>
    <t>6131 KJ</t>
  </si>
  <si>
    <t>Sittard</t>
  </si>
  <si>
    <t>106508-VCS-01-01</t>
  </si>
  <si>
    <t>GG 03JL Movare BS Titus Brandsma</t>
  </si>
  <si>
    <t>De Gasperistraat 5</t>
  </si>
  <si>
    <t>6441 JJ</t>
  </si>
  <si>
    <t>10 46</t>
  </si>
  <si>
    <t>106509-VCS-01-01</t>
  </si>
  <si>
    <t>GG 03PF Movare BS Bocholtz</t>
  </si>
  <si>
    <t>Wijngracht 11</t>
  </si>
  <si>
    <t>6351 HJ</t>
  </si>
  <si>
    <t>Bocholtz</t>
  </si>
  <si>
    <t>23 36</t>
  </si>
  <si>
    <t>106510-VCS-01-01</t>
  </si>
  <si>
    <t>GG 03SV Movare BS St. Jozef</t>
  </si>
  <si>
    <t>Kerkstraat 5</t>
  </si>
  <si>
    <t>6447 BE</t>
  </si>
  <si>
    <t>Merkelbeek</t>
  </si>
  <si>
    <t>Wassen lichtkoepels  beide zijden</t>
  </si>
  <si>
    <t>106511-VCS-01-01</t>
  </si>
  <si>
    <t>GG 03VC Movare BS Gerardus Majella</t>
  </si>
  <si>
    <t>Hei Grindelweg 88</t>
  </si>
  <si>
    <t>6414 BT</t>
  </si>
  <si>
    <t>106512-VCS-01-01</t>
  </si>
  <si>
    <t>GG 04SJ Movare BS De Wegwijzer</t>
  </si>
  <si>
    <t>Veeweg 73</t>
  </si>
  <si>
    <t>6374 AN</t>
  </si>
  <si>
    <t>106513-VCS-01-01</t>
  </si>
  <si>
    <t>GG 05HV Movare BS De Schakel</t>
  </si>
  <si>
    <t>Leliestraat 31</t>
  </si>
  <si>
    <t>6466 XN</t>
  </si>
  <si>
    <t>106514-VCS-01-01</t>
  </si>
  <si>
    <t>GG 06HC Movare BS Bleijerheide</t>
  </si>
  <si>
    <t>Bleijerheiderstraat 125</t>
  </si>
  <si>
    <t>6462 AH</t>
  </si>
  <si>
    <t>106516-VCS-01-01</t>
  </si>
  <si>
    <t>GG 09ML Movare BS Mijnspoor</t>
  </si>
  <si>
    <t>Belemnieterf 10</t>
  </si>
  <si>
    <t>6413 LZ</t>
  </si>
  <si>
    <t>Afwassen aluminium zonwering kappen inclusief geleiding buitenzijde</t>
  </si>
  <si>
    <t>106519-VCS-01-01</t>
  </si>
  <si>
    <t>GG 20TN Movare BS 't Valder</t>
  </si>
  <si>
    <t>Belvauer 62</t>
  </si>
  <si>
    <t>6370 KC</t>
  </si>
  <si>
    <t>106520-VCS-01-01</t>
  </si>
  <si>
    <t>GG 00CG Movare OBS de Harlekijn</t>
  </si>
  <si>
    <t>Strijthagerweg 10</t>
  </si>
  <si>
    <t>6372 AC</t>
  </si>
  <si>
    <t>106521-VCS-01-01</t>
  </si>
  <si>
    <t>GG 00RX Movare SBO Arcadia</t>
  </si>
  <si>
    <t>Schoolstraat 86 -88</t>
  </si>
  <si>
    <t>6466 HX</t>
  </si>
  <si>
    <t>106522-VCS-01-01</t>
  </si>
  <si>
    <t>GG 04TP Movare SBO de Wissel</t>
  </si>
  <si>
    <t>Hereweg 175</t>
  </si>
  <si>
    <t>6371 LZ</t>
  </si>
  <si>
    <t>106523-VCS-01-01</t>
  </si>
  <si>
    <t>GG 07UH Movare BS De Veldhof</t>
  </si>
  <si>
    <t>Anselderlaan 10</t>
  </si>
  <si>
    <t>6471 GL</t>
  </si>
  <si>
    <t>Eygelshoven</t>
  </si>
  <si>
    <t>106524-VCS-01-01</t>
  </si>
  <si>
    <t>GG 08RD Movare BS An d'r Put</t>
  </si>
  <si>
    <t>Past. Scheepersstraat 9</t>
  </si>
  <si>
    <t>6374 HR</t>
  </si>
  <si>
    <t>106527-VCS-01-01</t>
  </si>
  <si>
    <t>GG 11MN Movare BS St. Ursula</t>
  </si>
  <si>
    <t>O.L. Vrouwestraat 70</t>
  </si>
  <si>
    <t>6461 BS</t>
  </si>
  <si>
    <t>106528-VCS-01-01</t>
  </si>
  <si>
    <t>GG 11XS Movare Bs De Diabolo</t>
  </si>
  <si>
    <t>Mr. Absilstraat 6</t>
  </si>
  <si>
    <t>6461 EX</t>
  </si>
  <si>
    <t>106529-VCS-01-01</t>
  </si>
  <si>
    <t>GG 12WD Movare BS De Vlindertuin</t>
  </si>
  <si>
    <t>Ir. de Katstraat 33</t>
  </si>
  <si>
    <t>6446 SR</t>
  </si>
  <si>
    <t>106530-VCS-01-01</t>
  </si>
  <si>
    <t>GG 16UV Movare BS Langeberg</t>
  </si>
  <si>
    <t>Rembrandtstraat 2 A</t>
  </si>
  <si>
    <t>6445 CW</t>
  </si>
  <si>
    <t>106532-VCS-01-01</t>
  </si>
  <si>
    <t>GG 18MR Movare OBS De Tovercirkel Disloc</t>
  </si>
  <si>
    <t>Benzenraderweg 270</t>
  </si>
  <si>
    <t>6417 SZ</t>
  </si>
  <si>
    <t>106533-VCS-01-01</t>
  </si>
  <si>
    <t>GG 20TD Movare BS Op gen Hei</t>
  </si>
  <si>
    <t>An de Voeëgelsjtang 12</t>
  </si>
  <si>
    <t>6373 BJ</t>
  </si>
  <si>
    <t>106535-VCS-01-01</t>
  </si>
  <si>
    <t>GG 22KH Movare OBS De Schatkist Dislocat</t>
  </si>
  <si>
    <t>Feldbiss 210 A</t>
  </si>
  <si>
    <t>6462 HC</t>
  </si>
  <si>
    <t>106537-VCS-01-01</t>
  </si>
  <si>
    <t>GG 09BA Movare BS De Meridiaan</t>
  </si>
  <si>
    <t>Scheelenstraat 100</t>
  </si>
  <si>
    <t>6369 VZ</t>
  </si>
  <si>
    <t>Simpelveld</t>
  </si>
  <si>
    <t>106579-VCS-01-01</t>
  </si>
  <si>
    <t>GG 03MX Movare BS De Caleidoscoop</t>
  </si>
  <si>
    <t>Essenstraat 1</t>
  </si>
  <si>
    <t>6444 CL</t>
  </si>
  <si>
    <t>106600-VCS-01-01</t>
  </si>
  <si>
    <t>GG 06WL Movare BS De Spoorzoeker</t>
  </si>
  <si>
    <t>Plein 36</t>
  </si>
  <si>
    <t>6466 GG</t>
  </si>
  <si>
    <t>Inzet bereikbaarheidsmiddelen, taak 1</t>
  </si>
  <si>
    <t>17 43</t>
  </si>
  <si>
    <t>Wassen balustradeglas beide zijden</t>
  </si>
  <si>
    <t>Wassen gekleurde gevelbeplating buitenzijde</t>
  </si>
  <si>
    <t>Wassen aluminium gevelbeplating buitenzijde</t>
  </si>
  <si>
    <t>106601-VCS-01-01</t>
  </si>
  <si>
    <t>GG 16PB Movare BS Jan Baptist</t>
  </si>
  <si>
    <t>Schoolstraat 18</t>
  </si>
  <si>
    <t>6466 HW</t>
  </si>
  <si>
    <t>Wassen glazen bouwstenen beide zijden</t>
  </si>
  <si>
    <t>106602-VCS-01-01</t>
  </si>
  <si>
    <t>GG 08MU Movare BS De Regenboog Hoofdloca</t>
  </si>
  <si>
    <t>Weijenbergstraat 8</t>
  </si>
  <si>
    <t>6431 AL</t>
  </si>
  <si>
    <t>Hoensbroek</t>
  </si>
  <si>
    <t>Wassen colorbel beplating buitenzijde</t>
  </si>
  <si>
    <t>Wassen volkern gevelbeplating buitenzijde</t>
  </si>
  <si>
    <t>Wassen lichtkoepels beide zijde</t>
  </si>
  <si>
    <t>106603-VCS-01-01</t>
  </si>
  <si>
    <t>GG 08MU Movare BS De Regenboog Dislocati</t>
  </si>
  <si>
    <t>Emmastraat 27 A</t>
  </si>
  <si>
    <t>6431 CS</t>
  </si>
  <si>
    <t>109570-VCS-01-01</t>
  </si>
  <si>
    <t>GG 20SZ Movare BS De Schatgraver</t>
  </si>
  <si>
    <t>Pastoor Schattenstraat 25</t>
  </si>
  <si>
    <t>6372 JA</t>
  </si>
  <si>
    <t>Het stofvrij maken en het daarbij reinigen van de wandbekleding van het het gehele trappenhuis. Inclusief de randen van de trap&lt;(&gt;,&lt;)&gt;</t>
  </si>
  <si>
    <t>20</t>
  </si>
  <si>
    <t>106339-VCS-02-01</t>
  </si>
  <si>
    <t>GG Bibliotheek Schinveld</t>
  </si>
  <si>
    <t>Wassen gevelglas buitenzijde</t>
  </si>
  <si>
    <t>Wassen separatieglas beide zijden</t>
  </si>
  <si>
    <t>Wassen gevelglas binnenzijde</t>
  </si>
  <si>
    <t>120013-VCS-01-01</t>
  </si>
  <si>
    <t>GG R.K. Bs De Windwijzer</t>
  </si>
  <si>
    <t>Jerichostraat 41</t>
  </si>
  <si>
    <t>6418 ET</t>
  </si>
  <si>
    <t>Wassen van de beplating in de pui onder de ramen aan de buitenzijde inclusief kozijnen</t>
  </si>
  <si>
    <t>109961-VCS-01-01</t>
  </si>
  <si>
    <t>GG Movare Tijdelijke locatie Eygelshoven</t>
  </si>
  <si>
    <t>Anselderlaan 65</t>
  </si>
  <si>
    <t>6471 GJ</t>
  </si>
  <si>
    <t>Wassen gevelgas buitenzijde inclusief kozijnen</t>
  </si>
  <si>
    <t>Wassen gevelgas binnenzijde inclusief kozijnen</t>
  </si>
  <si>
    <t>106534-VCS-02-01</t>
  </si>
  <si>
    <t>GG Movare De Veldhof Eygelshoven</t>
  </si>
  <si>
    <t>Truytstraat 25</t>
  </si>
  <si>
    <t>6471 HN</t>
  </si>
  <si>
    <t>Wassen panelen in de glaspui buitenzijde inclusief kozijnen, exclusief de BSO</t>
  </si>
  <si>
    <t>Wassen gevelgas buitenzijde inclusief kozijnen, exclusief de BSO</t>
  </si>
  <si>
    <t>Wassen separatieglas beide zijden inclusief kozijnen, exclusief de BSO</t>
  </si>
  <si>
    <t>Wassen gevelgas binnenzijde inclusief kozijnen, exclusief de BSO</t>
  </si>
  <si>
    <t>M2 prijs</t>
  </si>
  <si>
    <t>Instructie en toelichting</t>
  </si>
  <si>
    <t>Inschrijvers dienen de onderstaande instructies nauwkeurig op te volgen.</t>
  </si>
  <si>
    <t>Het niet opvolgen van de instructies, leidt tot uitsluiting van uw inschrijving.</t>
  </si>
  <si>
    <t>1.</t>
  </si>
  <si>
    <t xml:space="preserve">Alle geel gemarkeerde cellen dienen door inschrijver te worden ingevuld. U mag geen cellen leeg laten.  </t>
  </si>
  <si>
    <t>2.</t>
  </si>
  <si>
    <t>Inschrijver mag cellen anders dan de geel gemarkeerde cellen niet wijzigen / leeg maken / formules aanpassen of formules wijzigen.</t>
  </si>
  <si>
    <t>3.</t>
  </si>
  <si>
    <t>Indien inschrijver fouten constateert in de formules of aanpassingen in het prijzenblad noodzakelijk acht, dient u hiervoor een onderbouwd verzoek in te dienen middels de Vraag/Antwoord module, voor de in de planning genoemde data voor de sluitingstermijn voor vragen. Aanbestedende dienst stelt indien nodig voor alle inschrijvers een nieuw formulier ter beschikking.</t>
  </si>
  <si>
    <t>4.</t>
  </si>
  <si>
    <t xml:space="preserve">Alleen reële en marktconforme inschrijvingen zijn toegestaan. Tarieven / bedragen van 0 (nul) zijn daarom niet toegestaan. </t>
  </si>
  <si>
    <t>5.</t>
  </si>
  <si>
    <t>Indien inschrijver op onderdelen een 0-tarief wilt indienen, dient u hiervoor een gemotiveerd verzoek in te dienen middels de Vraag/Antwoord module, voor de in de planning genoemde data voor de sluitingstermijn voor vragen.</t>
  </si>
  <si>
    <t>6.</t>
  </si>
  <si>
    <t>Alle ingediende tarieven zijn all-in. Dat wil zeggen: inclusief alle kosten, zoals bijvoorbeeld, maar niet uitsluitend reiskosten en -uren, administratiekosten, materialen, etc.</t>
  </si>
  <si>
    <t>8.</t>
  </si>
  <si>
    <t>9.</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</si>
  <si>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</si>
  <si>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10.</t>
  </si>
  <si>
    <t>12.</t>
  </si>
  <si>
    <t>Inschrijfblad</t>
  </si>
  <si>
    <t>opdrachtgever</t>
  </si>
  <si>
    <t>naam inschrijver</t>
  </si>
  <si>
    <t>&lt;&lt;vul de naam in op het inschrijfblad&gt;&gt;</t>
  </si>
  <si>
    <t>alle cellen in deze kleur (blauw gemarkeerd) bevatten aanwijzingen / instructies</t>
  </si>
  <si>
    <t>alle cellen in deze kleur (geel gemarkeerd) dienen door inschrijver te worden ingevuld</t>
  </si>
  <si>
    <t>de waarde uit deze cel (groen gemarkeerd) geldt als vergelijkingsprijs</t>
  </si>
  <si>
    <t>Overzicht Vergelijkingsprijs Schoonmaakdienstverlening</t>
  </si>
  <si>
    <t>Schoonmaakdienstverlening</t>
  </si>
  <si>
    <t>kosten per jaar</t>
  </si>
  <si>
    <t>Vergelijkingsprijs</t>
  </si>
  <si>
    <t>Inschrijver verklaart de instructie en toelichting te hebben gelezen, begrepen en gaat hier mee akkoord en schrijft in met de bovenstaande vergelijkingsprijs:</t>
  </si>
  <si>
    <t>Ondertekening</t>
  </si>
  <si>
    <t>naam ondertekenaar invullen</t>
  </si>
  <si>
    <t>functie ondertekenaar invullen</t>
  </si>
  <si>
    <t>naam inschrijver invullen</t>
  </si>
  <si>
    <t>datum ondertekening invullen</t>
  </si>
  <si>
    <t>handtekening:</t>
  </si>
  <si>
    <t>Frequentie</t>
  </si>
  <si>
    <t>Totaal</t>
  </si>
  <si>
    <t>Naam opdrachtgever</t>
  </si>
  <si>
    <t>Naam leverancier</t>
  </si>
  <si>
    <t>Movare</t>
  </si>
  <si>
    <t>M2 prijs in te vullen</t>
  </si>
  <si>
    <t>Kosten bereikbaarheidsvoorzieningen per beurt</t>
  </si>
  <si>
    <t>Note:</t>
  </si>
  <si>
    <r>
      <t>Bijlage 8B -  Invulformulier Glasbewassing</t>
    </r>
    <r>
      <rPr>
        <sz val="16"/>
        <color rgb="FFFF0000"/>
        <rFont val="Calibri Light"/>
        <family val="2"/>
      </rPr>
      <t xml:space="preserve"> </t>
    </r>
    <r>
      <rPr>
        <sz val="16"/>
        <color rgb="FF595959"/>
        <rFont val="Calibri Light"/>
        <family val="2"/>
      </rPr>
      <t xml:space="preserve">versie </t>
    </r>
    <r>
      <rPr>
        <sz val="16"/>
        <color rgb="FFFF0000"/>
        <rFont val="Calibri Light"/>
        <family val="2"/>
      </rPr>
      <t>1.0</t>
    </r>
  </si>
  <si>
    <r>
      <t xml:space="preserve">Bijlage 8B - Invulformulier schoonmaakdienstverlening versie </t>
    </r>
    <r>
      <rPr>
        <sz val="16"/>
        <color rgb="FFFF0000"/>
        <rFont val="Calibri Light"/>
        <family val="2"/>
      </rPr>
      <t>1.0</t>
    </r>
  </si>
  <si>
    <t>Bijlage 8B Invulblad glasbewassing</t>
  </si>
  <si>
    <r>
      <t>Alle tarieven en prijzen dienen</t>
    </r>
    <r>
      <rPr>
        <b/>
        <sz val="10"/>
        <color rgb="FFFF0000"/>
        <rFont val="MS Sans Serif"/>
        <family val="2"/>
      </rPr>
      <t xml:space="preserve"> in</t>
    </r>
    <r>
      <rPr>
        <b/>
        <sz val="11"/>
        <color rgb="FFFF0000"/>
        <rFont val="Calibri"/>
        <family val="2"/>
      </rPr>
      <t>clusief BTW</t>
    </r>
    <r>
      <rPr>
        <b/>
        <sz val="11"/>
        <rFont val="Calibri"/>
        <family val="2"/>
      </rPr>
      <t xml:space="preserve"> </t>
    </r>
    <r>
      <rPr>
        <sz val="11"/>
        <rFont val="Calibri"/>
        <family val="2"/>
      </rPr>
      <t>te zijn</t>
    </r>
  </si>
  <si>
    <t>Inschrijver dient bij zijn inschrijving een volledig ingevuld digitaal exemplaar in excel-format van dit Prijzenblad te uploaden in Tenderned in het tabblad Prijslijsten.</t>
  </si>
  <si>
    <r>
      <t xml:space="preserve">Inschrijver dient bij zijn inschrijving tevens een volledig ingevuld </t>
    </r>
    <r>
      <rPr>
        <b/>
        <sz val="11"/>
        <rFont val="Calibri"/>
        <family val="2"/>
      </rPr>
      <t xml:space="preserve">en door een bevoegd persoon namens zijn onderneming ondertekend </t>
    </r>
    <r>
      <rPr>
        <sz val="11"/>
        <rFont val="Calibri"/>
        <family val="2"/>
      </rPr>
      <t xml:space="preserve">exemplaar van het </t>
    </r>
    <r>
      <rPr>
        <i/>
        <sz val="11"/>
        <rFont val="Calibri"/>
        <family val="2"/>
      </rPr>
      <t>Inschrijfblad</t>
    </r>
    <r>
      <rPr>
        <sz val="11"/>
        <rFont val="Calibri"/>
        <family val="2"/>
      </rPr>
      <t xml:space="preserve"> en het tabblad </t>
    </r>
    <r>
      <rPr>
        <i/>
        <sz val="11"/>
        <rFont val="Calibri"/>
        <family val="2"/>
      </rPr>
      <t>Totalen</t>
    </r>
    <r>
      <rPr>
        <sz val="11"/>
        <rFont val="Calibri"/>
        <family val="2"/>
      </rPr>
      <t xml:space="preserve"> uit dit Prijzenblad in PDF-format te uploaden in Tenderned in het tabblad Prijslijsten.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</si>
</sst>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24">
    <font>
      <sz val="11"/>
      <name val="Calibri"/>
    </font>
    <font>
      <b/>
      <sz val="11"/>
      <name val="Calibri"/>
      <family val="2"/>
    </font>
    <font>
      <sz val="11"/>
      <name val="Calibri"/>
    </font>
    <font>
      <sz val="20"/>
      <color rgb="FF000000"/>
      <name val="Calibri Light"/>
      <family val="2"/>
    </font>
    <font>
      <sz val="11"/>
      <color rgb="FF000000"/>
      <name val="Calibri"/>
      <family val="2"/>
    </font>
    <font>
      <sz val="10"/>
      <color rgb="FF000000"/>
      <name val="Calibri"/>
      <family val="2"/>
    </font>
    <font>
      <sz val="16"/>
      <color rgb="FF595959"/>
      <name val="Calibri Light"/>
      <family val="2"/>
    </font>
    <font>
      <sz val="16"/>
      <color rgb="FFFF0000"/>
      <name val="Calibri Light"/>
      <family val="2"/>
    </font>
    <font>
      <sz val="9"/>
      <name val="Calibri"/>
      <family val="2"/>
    </font>
    <font>
      <sz val="9"/>
      <color rgb="FF000000"/>
      <name val="Calibri"/>
      <family val="2"/>
    </font>
    <font>
      <sz val="11"/>
      <name val="Calibri"/>
      <family val="2"/>
    </font>
    <font>
      <sz val="10"/>
      <name val="Verdana"/>
      <family val="2"/>
    </font>
    <font>
      <b/>
      <sz val="15"/>
      <color rgb="FF3E5B63"/>
      <name val="Sans Light"/>
      <family val="2"/>
    </font>
    <font>
      <sz val="10"/>
      <name val="MS Sans Serif"/>
      <family val="2"/>
    </font>
    <font>
      <b/>
      <sz val="11"/>
      <color rgb="FF000000"/>
      <name val="Calibri"/>
      <family val="2"/>
    </font>
    <font>
      <b/>
      <sz val="10"/>
      <color rgb="FFFF0000"/>
      <name val="MS Sans Serif"/>
      <family val="2"/>
    </font>
    <font>
      <b/>
      <sz val="11"/>
      <color rgb="FFFF0000"/>
      <name val="Calibri"/>
      <family val="2"/>
    </font>
    <font>
      <i/>
      <sz val="11"/>
      <name val="Calibri"/>
      <family val="2"/>
    </font>
    <font>
      <b/>
      <sz val="20"/>
      <color rgb="FFFF0000"/>
      <name val="Calibri Light"/>
      <family val="2"/>
    </font>
    <font>
      <sz val="11"/>
      <color rgb="FFFFFFFF"/>
      <name val="Calibri"/>
      <family val="2"/>
    </font>
    <font>
      <sz val="12"/>
      <color rgb="FF595959"/>
      <name val="Calibri Light"/>
      <family val="2"/>
    </font>
    <font>
      <b/>
      <u val="singleAccounting"/>
      <sz val="11"/>
      <color rgb="FFFFFFFF"/>
      <name val="Calibri"/>
      <family val="2"/>
    </font>
    <font>
      <b/>
      <sz val="11"/>
      <color rgb="FFFFFFFF"/>
      <name val="Calibri"/>
      <family val="2"/>
    </font>
    <font>
      <sz val="11"/>
      <color rgb="FF000080"/>
      <name val="Calibri"/>
      <family val="2"/>
    </font>
  </fonts>
  <fills count="9">
    <fill>
      <patternFill patternType="none"/>
    </fill>
    <fill>
      <patternFill patternType="gray125"/>
    </fill>
    <fill>
      <patternFill patternType="solid">
        <fgColor rgb="FFFFFF00"/>
        <bgColor indexed="64"/>
      </patternFill>
    </fill>
    <fill>
      <patternFill patternType="solid">
        <fgColor rgb="FFFFFFFF"/>
        <bgColor rgb="FF000000"/>
      </patternFill>
    </fill>
    <fill>
      <patternFill patternType="solid">
        <fgColor rgb="FF00B0F0"/>
        <bgColor rgb="FF000000"/>
      </patternFill>
    </fill>
    <fill>
      <patternFill patternType="solid">
        <fgColor rgb="FFFFFF00"/>
        <bgColor rgb="FF000000"/>
      </patternFill>
    </fill>
    <fill>
      <patternFill patternType="solid">
        <fgColor rgb="FFFFFF99"/>
        <bgColor rgb="FF000000"/>
      </patternFill>
    </fill>
    <fill>
      <patternFill patternType="solid">
        <fgColor rgb="FF92D050"/>
        <bgColor rgb="FF000000"/>
      </patternFill>
    </fill>
    <fill>
      <patternFill patternType="solid">
        <fgColor rgb="FFFF99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right/>
      <top/>
      <bottom style="medium">
        <color rgb="FF3E5B63"/>
      </bottom>
      <diagonal/>
    </border>
    <border>
      <left/>
      <right/>
      <top/>
      <bottom style="thin">
        <color rgb="FFFFFFFF"/>
      </bottom>
      <diagonal/>
    </border>
    <border>
      <left/>
      <right/>
      <top style="thin">
        <color rgb="FFFFFFFF"/>
      </top>
      <bottom style="medium">
        <color rgb="FF3E5B63"/>
      </bottom>
      <diagonal/>
    </border>
    <border>
      <left/>
      <right/>
      <top style="medium">
        <color rgb="FF3E5B63"/>
      </top>
      <bottom/>
      <diagonal/>
    </border>
    <border>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70">
    <xf numFmtId="0" fontId="0" fillId="0" borderId="0" xfId="0"/>
    <xf numFmtId="0" fontId="1" fillId="2" borderId="1" xfId="0" applyFont="1" applyFill="1" applyBorder="1"/>
    <xf numFmtId="0" fontId="0" fillId="0" borderId="1" xfId="0" applyBorder="1"/>
    <xf numFmtId="0" fontId="0" fillId="0" borderId="0" xfId="0" applyAlignment="1">
      <alignment horizontal="center"/>
    </xf>
    <xf numFmtId="0" fontId="0" fillId="0" borderId="1" xfId="0" applyBorder="1" applyAlignment="1">
      <alignment horizontal="center"/>
    </xf>
    <xf numFmtId="0" fontId="3" fillId="3" borderId="0" xfId="0" applyFont="1" applyFill="1"/>
    <xf numFmtId="0" fontId="4" fillId="0" borderId="0" xfId="0" applyFont="1"/>
    <xf numFmtId="0" fontId="4" fillId="3" borderId="0" xfId="0" applyFont="1" applyFill="1"/>
    <xf numFmtId="0" fontId="5" fillId="3" borderId="0" xfId="0" applyFont="1" applyFill="1"/>
    <xf numFmtId="0" fontId="6" fillId="0" borderId="0" xfId="0" applyFont="1"/>
    <xf numFmtId="0" fontId="6" fillId="0" borderId="2" xfId="0" applyFont="1" applyBorder="1"/>
    <xf numFmtId="0" fontId="8" fillId="0" borderId="2" xfId="0" applyFont="1" applyBorder="1"/>
    <xf numFmtId="0" fontId="9" fillId="0" borderId="2" xfId="0" applyFont="1" applyBorder="1"/>
    <xf numFmtId="0" fontId="10" fillId="0" borderId="0" xfId="0" applyFont="1"/>
    <xf numFmtId="0" fontId="10" fillId="0" borderId="2" xfId="0" applyFont="1" applyBorder="1"/>
    <xf numFmtId="0" fontId="4" fillId="0" borderId="2" xfId="0" applyFont="1" applyBorder="1"/>
    <xf numFmtId="0" fontId="10" fillId="3" borderId="0" xfId="0" applyFont="1" applyFill="1" applyAlignment="1">
      <alignment horizontal="left"/>
    </xf>
    <xf numFmtId="0" fontId="10" fillId="3" borderId="0" xfId="0" applyFont="1" applyFill="1" applyAlignment="1">
      <alignment horizontal="center"/>
    </xf>
    <xf numFmtId="0" fontId="10" fillId="3" borderId="0" xfId="0" applyFont="1" applyFill="1" applyAlignment="1">
      <alignment horizontal="right"/>
    </xf>
    <xf numFmtId="0" fontId="10" fillId="3" borderId="0" xfId="0" applyFont="1" applyFill="1"/>
    <xf numFmtId="0" fontId="11" fillId="3" borderId="0" xfId="0" applyFont="1" applyFill="1"/>
    <xf numFmtId="0" fontId="12" fillId="3" borderId="0" xfId="0" applyFont="1" applyFill="1" applyAlignment="1">
      <alignment vertical="top"/>
    </xf>
    <xf numFmtId="0" fontId="12" fillId="3" borderId="3" xfId="0" applyFont="1" applyFill="1" applyBorder="1" applyAlignment="1">
      <alignment vertical="top"/>
    </xf>
    <xf numFmtId="0" fontId="13" fillId="0" borderId="0" xfId="0" applyFont="1"/>
    <xf numFmtId="0" fontId="13" fillId="3" borderId="0" xfId="0" applyFont="1" applyFill="1"/>
    <xf numFmtId="0" fontId="13" fillId="3" borderId="0" xfId="0" applyFont="1" applyFill="1" applyAlignment="1">
      <alignment horizontal="right" vertical="top"/>
    </xf>
    <xf numFmtId="0" fontId="13" fillId="3" borderId="0" xfId="0" applyFont="1" applyFill="1" applyAlignment="1">
      <alignment vertical="top" wrapText="1"/>
    </xf>
    <xf numFmtId="0" fontId="13" fillId="0" borderId="0" xfId="0" applyFont="1" applyAlignment="1">
      <alignment vertical="top" wrapText="1"/>
    </xf>
    <xf numFmtId="0" fontId="18" fillId="0" borderId="0" xfId="0" applyFont="1"/>
    <xf numFmtId="0" fontId="17" fillId="3" borderId="0" xfId="0" applyFont="1" applyFill="1" applyAlignment="1">
      <alignment horizontal="left" vertical="top" wrapText="1"/>
    </xf>
    <xf numFmtId="0" fontId="10" fillId="3" borderId="0" xfId="0" applyFont="1" applyFill="1" applyAlignment="1">
      <alignment horizontal="left" vertical="top" wrapText="1"/>
    </xf>
    <xf numFmtId="0" fontId="20" fillId="3" borderId="0" xfId="0" applyFont="1" applyFill="1"/>
    <xf numFmtId="0" fontId="14" fillId="3" borderId="0" xfId="0" applyFont="1" applyFill="1"/>
    <xf numFmtId="0" fontId="14" fillId="0" borderId="0" xfId="0" applyFont="1"/>
    <xf numFmtId="0" fontId="14" fillId="3" borderId="0" xfId="0" applyFont="1" applyFill="1" applyAlignment="1">
      <alignment wrapText="1"/>
    </xf>
    <xf numFmtId="0" fontId="21" fillId="7" borderId="0" xfId="0" applyFont="1" applyFill="1"/>
    <xf numFmtId="0" fontId="19" fillId="3" borderId="0" xfId="0" applyFont="1" applyFill="1"/>
    <xf numFmtId="0" fontId="17" fillId="6" borderId="0" xfId="0" applyFont="1" applyFill="1" applyAlignment="1">
      <alignment horizontal="left" vertical="top" wrapText="1"/>
    </xf>
    <xf numFmtId="0" fontId="22" fillId="8" borderId="1" xfId="0" applyFont="1" applyFill="1" applyBorder="1" applyAlignment="1">
      <alignment horizontal="center" vertical="center" wrapText="1"/>
    </xf>
    <xf numFmtId="0" fontId="10" fillId="6" borderId="7" xfId="0" applyFont="1" applyFill="1" applyBorder="1" applyAlignment="1">
      <alignment horizontal="center"/>
    </xf>
    <xf numFmtId="44" fontId="0" fillId="0" borderId="1" xfId="2" applyFont="1" applyBorder="1"/>
    <xf numFmtId="44" fontId="1" fillId="0" borderId="1" xfId="0" applyNumberFormat="1" applyFont="1" applyBorder="1"/>
    <xf numFmtId="2" fontId="22" fillId="8" borderId="1" xfId="1" applyNumberFormat="1" applyFont="1" applyFill="1" applyBorder="1" applyAlignment="1">
      <alignment horizontal="center" vertical="center" wrapText="1"/>
    </xf>
    <xf numFmtId="2" fontId="0" fillId="0" borderId="1" xfId="1" applyNumberFormat="1" applyFont="1" applyBorder="1" applyAlignment="1">
      <alignment horizontal="center"/>
    </xf>
    <xf numFmtId="2" fontId="0" fillId="0" borderId="0" xfId="1" applyNumberFormat="1" applyFont="1" applyAlignment="1">
      <alignment horizontal="center"/>
    </xf>
    <xf numFmtId="0" fontId="0" fillId="0" borderId="1" xfId="1" applyNumberFormat="1" applyFont="1" applyBorder="1" applyAlignment="1">
      <alignment horizontal="center"/>
    </xf>
    <xf numFmtId="43" fontId="0" fillId="0" borderId="1" xfId="1" applyFont="1" applyBorder="1" applyAlignment="1">
      <alignment horizontal="center"/>
    </xf>
    <xf numFmtId="0" fontId="0" fillId="0" borderId="1" xfId="0" applyBorder="1" applyAlignment="1">
      <alignment wrapText="1"/>
    </xf>
    <xf numFmtId="43" fontId="0" fillId="0" borderId="1" xfId="0" applyNumberFormat="1" applyBorder="1"/>
    <xf numFmtId="0" fontId="1" fillId="0" borderId="0" xfId="0" applyFont="1"/>
    <xf numFmtId="0" fontId="23" fillId="0" borderId="0" xfId="0" applyFont="1"/>
    <xf numFmtId="0" fontId="1" fillId="0" borderId="0" xfId="0" applyFont="1" applyAlignment="1">
      <alignment horizontal="center"/>
    </xf>
    <xf numFmtId="0" fontId="10" fillId="6" borderId="1" xfId="0" applyFont="1" applyFill="1" applyBorder="1" applyAlignment="1">
      <alignment horizontal="center"/>
    </xf>
    <xf numFmtId="0" fontId="1" fillId="4" borderId="0" xfId="0" applyFont="1" applyFill="1" applyAlignment="1">
      <alignment horizontal="center"/>
    </xf>
    <xf numFmtId="0" fontId="13" fillId="3" borderId="0" xfId="0" applyFont="1" applyFill="1"/>
    <xf numFmtId="0" fontId="13" fillId="3" borderId="0" xfId="0" applyFont="1" applyFill="1" applyAlignment="1">
      <alignment vertical="top"/>
    </xf>
    <xf numFmtId="0" fontId="3" fillId="3" borderId="0" xfId="0" applyFont="1" applyFill="1"/>
    <xf numFmtId="0" fontId="3" fillId="3" borderId="4" xfId="0" applyFont="1" applyFill="1" applyBorder="1"/>
    <xf numFmtId="0" fontId="12" fillId="3" borderId="5" xfId="0" applyFont="1" applyFill="1" applyBorder="1" applyAlignment="1">
      <alignment vertical="top"/>
    </xf>
    <xf numFmtId="0" fontId="12" fillId="3" borderId="6" xfId="0" applyFont="1" applyFill="1" applyBorder="1" applyAlignment="1">
      <alignment vertical="top"/>
    </xf>
    <xf numFmtId="0" fontId="14" fillId="4" borderId="0" xfId="0" applyFont="1" applyFill="1" applyAlignment="1">
      <alignment horizontal="center"/>
    </xf>
    <xf numFmtId="0" fontId="13" fillId="0" borderId="0" xfId="0" applyFont="1" applyAlignment="1">
      <alignment horizontal="left" vertical="top" wrapText="1"/>
    </xf>
    <xf numFmtId="0" fontId="17" fillId="6" borderId="0" xfId="0" applyFont="1" applyFill="1" applyAlignment="1">
      <alignment horizontal="left" vertical="top" wrapText="1"/>
    </xf>
    <xf numFmtId="0" fontId="10" fillId="5" borderId="0" xfId="0" applyFont="1" applyFill="1" applyAlignment="1">
      <alignment horizontal="left"/>
    </xf>
    <xf numFmtId="0" fontId="17" fillId="3" borderId="0" xfId="0" applyFont="1" applyFill="1" applyAlignment="1">
      <alignment horizontal="left" vertical="top" wrapText="1"/>
    </xf>
    <xf numFmtId="0" fontId="10" fillId="4" borderId="0" xfId="0" applyFont="1" applyFill="1" applyAlignment="1">
      <alignment horizontal="center" vertical="center" wrapText="1"/>
    </xf>
    <xf numFmtId="0" fontId="13" fillId="6" borderId="0" xfId="0" applyFont="1" applyFill="1" applyAlignment="1">
      <alignment horizontal="center"/>
    </xf>
    <xf numFmtId="0" fontId="19" fillId="7" borderId="0" xfId="0" applyFont="1" applyFill="1" applyAlignment="1">
      <alignment horizontal="center"/>
    </xf>
    <xf numFmtId="0" fontId="10" fillId="0" borderId="0" xfId="0" applyFont="1" applyAlignment="1">
      <alignment horizontal="left" wrapText="1"/>
    </xf>
    <xf numFmtId="0" fontId="1" fillId="6" borderId="0" xfId="0" applyFont="1" applyFill="1" applyAlignment="1">
      <alignment horizontal="left" vertical="top" wrapText="1"/>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1514475</xdr:colOff>
      <xdr:row>0</xdr:row>
      <xdr:rowOff>0</xdr:rowOff>
    </xdr:from>
    <xdr:to>
      <xdr:col>1</xdr:col>
      <xdr:colOff>2895600</xdr:colOff>
      <xdr:row>2</xdr:row>
      <xdr:rowOff>247650</xdr:rowOff>
    </xdr:to>
    <xdr:pic>
      <xdr:nvPicPr>
        <xdr:cNvPr id="2" name="Afbeelding 1">
          <a:extLst>
            <a:ext uri="{FF2B5EF4-FFF2-40B4-BE49-F238E27FC236}">
              <a16:creationId xmlns:a16="http://schemas.microsoft.com/office/drawing/2014/main" id="{F07CE30D-9EAA-842A-3FA3-85628AB90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0"/>
          <a:ext cx="13811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0</xdr:row>
      <xdr:rowOff>95250</xdr:rowOff>
    </xdr:from>
    <xdr:to>
      <xdr:col>2</xdr:col>
      <xdr:colOff>552450</xdr:colOff>
      <xdr:row>3</xdr:row>
      <xdr:rowOff>9525</xdr:rowOff>
    </xdr:to>
    <xdr:pic>
      <xdr:nvPicPr>
        <xdr:cNvPr id="2" name="Afbeelding 1">
          <a:extLst>
            <a:ext uri="{FF2B5EF4-FFF2-40B4-BE49-F238E27FC236}">
              <a16:creationId xmlns:a16="http://schemas.microsoft.com/office/drawing/2014/main" id="{67AB964A-2197-4C39-AF8E-4CBB4C942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5650" y="95250"/>
          <a:ext cx="13811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5</xdr:col>
      <xdr:colOff>3124200</xdr:colOff>
      <xdr:row>4</xdr:row>
      <xdr:rowOff>76200</xdr:rowOff>
    </xdr:to>
    <xdr:pic>
      <xdr:nvPicPr>
        <xdr:cNvPr id="2" name="Afbeelding 1">
          <a:extLst>
            <a:ext uri="{FF2B5EF4-FFF2-40B4-BE49-F238E27FC236}">
              <a16:creationId xmlns:a16="http://schemas.microsoft.com/office/drawing/2014/main" id="{0A90F64E-C1A7-487E-90DF-DB51A5862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0" y="0"/>
          <a:ext cx="13811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23E4-BBC5-4E86-8243-1B24E6DD26B0}">
  <dimension ref="A1:O25"/>
  <sheetViews>
    <sheetView workbookViewId="0">
      <selection activeCell="B19" sqref="B19"/>
    </sheetView>
  </sheetViews>
  <sheetFormatPr defaultRowHeight="15"/>
  <cols>
    <col min="1" max="1" width="12.140625" customWidth="1"/>
    <col min="2" max="2" width="85.140625" customWidth="1"/>
  </cols>
  <sheetData>
    <row r="1" spans="1:15" ht="26.25">
      <c r="A1" s="56"/>
      <c r="B1" s="56"/>
      <c r="C1" s="7"/>
      <c r="D1" s="7"/>
      <c r="E1" s="7"/>
      <c r="F1" s="7"/>
      <c r="G1" s="7"/>
      <c r="H1" s="8"/>
      <c r="I1" s="8"/>
      <c r="J1" s="8"/>
      <c r="K1" s="8"/>
      <c r="L1" s="8"/>
      <c r="M1" s="8"/>
      <c r="N1" s="8"/>
      <c r="O1" s="8"/>
    </row>
    <row r="2" spans="1:15" ht="26.25">
      <c r="A2" s="56"/>
      <c r="B2" s="56"/>
      <c r="D2" s="7"/>
      <c r="E2" s="7"/>
      <c r="F2" s="7"/>
      <c r="G2" s="7"/>
      <c r="H2" s="8"/>
      <c r="I2" s="8"/>
      <c r="J2" s="8"/>
      <c r="K2" s="8"/>
      <c r="L2" s="8"/>
      <c r="M2" s="8"/>
      <c r="N2" s="8"/>
      <c r="O2" s="8"/>
    </row>
    <row r="3" spans="1:15" ht="26.25">
      <c r="A3" s="57"/>
      <c r="B3" s="57"/>
      <c r="C3" s="7"/>
      <c r="D3" s="7"/>
      <c r="E3" s="7"/>
      <c r="F3" s="7"/>
      <c r="G3" s="7"/>
      <c r="H3" s="8"/>
      <c r="I3" s="8"/>
      <c r="J3" s="8"/>
      <c r="K3" s="8"/>
      <c r="L3" s="8"/>
      <c r="M3" s="8"/>
      <c r="N3" s="8"/>
      <c r="O3" s="8"/>
    </row>
    <row r="4" spans="1:15" ht="21">
      <c r="A4" s="10" t="s">
        <v>290</v>
      </c>
      <c r="B4" s="11"/>
      <c r="C4" s="11"/>
      <c r="D4" s="11"/>
      <c r="E4" s="12"/>
      <c r="F4" s="7"/>
      <c r="G4" s="7"/>
      <c r="H4" s="8"/>
      <c r="I4" s="8"/>
      <c r="J4" s="8"/>
      <c r="K4" s="8"/>
      <c r="L4" s="8"/>
      <c r="M4" s="8"/>
      <c r="N4" s="8"/>
      <c r="O4" s="8"/>
    </row>
    <row r="5" spans="1:15">
      <c r="A5" s="14"/>
      <c r="B5" s="14"/>
      <c r="C5" s="14"/>
      <c r="D5" s="14"/>
      <c r="E5" s="15"/>
      <c r="F5" s="16"/>
      <c r="G5" s="17"/>
      <c r="H5" s="18"/>
      <c r="I5" s="19"/>
      <c r="J5" s="19"/>
      <c r="K5" s="19"/>
      <c r="L5" s="19"/>
      <c r="M5" s="19"/>
      <c r="N5" s="20"/>
      <c r="O5" s="20"/>
    </row>
    <row r="6" spans="1:15" ht="20.25" thickBot="1">
      <c r="A6" s="58" t="s">
        <v>244</v>
      </c>
      <c r="B6" s="58"/>
      <c r="C6" s="21"/>
      <c r="D6" s="21"/>
      <c r="E6" s="21"/>
      <c r="F6" s="20"/>
      <c r="G6" s="24"/>
      <c r="H6" s="24"/>
      <c r="I6" s="24"/>
      <c r="J6" s="24"/>
      <c r="K6" s="24"/>
      <c r="L6" s="24"/>
      <c r="M6" s="24"/>
      <c r="N6" s="24"/>
      <c r="O6" s="24"/>
    </row>
    <row r="7" spans="1:15" ht="19.5">
      <c r="A7" s="59"/>
      <c r="B7" s="59"/>
      <c r="C7" s="21"/>
      <c r="D7" s="21"/>
      <c r="E7" s="21"/>
      <c r="F7" s="20"/>
      <c r="G7" s="24"/>
      <c r="H7" s="24"/>
      <c r="I7" s="24"/>
      <c r="J7" s="24"/>
      <c r="K7" s="24"/>
      <c r="L7" s="24"/>
      <c r="M7" s="24"/>
      <c r="N7" s="24"/>
      <c r="O7" s="24"/>
    </row>
    <row r="8" spans="1:15">
      <c r="A8" s="60" t="s">
        <v>245</v>
      </c>
      <c r="B8" s="60"/>
      <c r="C8" s="24"/>
      <c r="D8" s="24"/>
      <c r="E8" s="24"/>
      <c r="F8" s="24"/>
      <c r="G8" s="24"/>
      <c r="H8" s="24"/>
      <c r="I8" s="24"/>
      <c r="J8" s="24"/>
      <c r="K8" s="24"/>
      <c r="L8" s="24"/>
      <c r="M8" s="24"/>
      <c r="N8" s="24"/>
      <c r="O8" s="24"/>
    </row>
    <row r="9" spans="1:15">
      <c r="A9" s="53" t="s">
        <v>246</v>
      </c>
      <c r="B9" s="53"/>
      <c r="C9" s="24"/>
      <c r="D9" s="24"/>
      <c r="E9" s="24"/>
      <c r="F9" s="24"/>
      <c r="G9" s="24"/>
      <c r="H9" s="24"/>
      <c r="I9" s="24"/>
      <c r="J9" s="24"/>
      <c r="K9" s="24"/>
      <c r="L9" s="24"/>
      <c r="M9" s="24"/>
      <c r="N9" s="24"/>
      <c r="O9" s="24"/>
    </row>
    <row r="10" spans="1:15">
      <c r="A10" s="54"/>
      <c r="B10" s="54"/>
      <c r="C10" s="24"/>
      <c r="D10" s="24"/>
      <c r="E10" s="24"/>
      <c r="F10" s="24"/>
      <c r="G10" s="24"/>
      <c r="H10" s="24"/>
      <c r="I10" s="24"/>
      <c r="J10" s="24"/>
      <c r="K10" s="24"/>
      <c r="L10" s="24"/>
      <c r="M10" s="24"/>
      <c r="N10" s="24"/>
      <c r="O10" s="24"/>
    </row>
    <row r="11" spans="1:15" ht="44.25" customHeight="1">
      <c r="A11" s="25" t="s">
        <v>247</v>
      </c>
      <c r="B11" s="26" t="s">
        <v>248</v>
      </c>
      <c r="C11" s="24"/>
      <c r="D11" s="24"/>
      <c r="E11" s="24"/>
      <c r="F11" s="24"/>
      <c r="G11" s="24"/>
      <c r="H11" s="24"/>
      <c r="I11" s="24"/>
      <c r="J11" s="24"/>
      <c r="K11" s="24"/>
      <c r="L11" s="24"/>
      <c r="M11" s="24"/>
      <c r="N11" s="24"/>
      <c r="O11" s="24"/>
    </row>
    <row r="12" spans="1:15" ht="44.25" customHeight="1">
      <c r="A12" s="25" t="s">
        <v>249</v>
      </c>
      <c r="B12" s="26" t="s">
        <v>250</v>
      </c>
      <c r="C12" s="24"/>
      <c r="D12" s="24"/>
      <c r="E12" s="24"/>
      <c r="F12" s="24"/>
      <c r="G12" s="24"/>
      <c r="H12" s="24"/>
      <c r="I12" s="24"/>
      <c r="J12" s="24"/>
      <c r="K12" s="24"/>
      <c r="L12" s="24"/>
      <c r="M12" s="24"/>
      <c r="N12" s="24"/>
      <c r="O12" s="24"/>
    </row>
    <row r="13" spans="1:15" ht="60.75" customHeight="1">
      <c r="A13" s="25" t="s">
        <v>251</v>
      </c>
      <c r="B13" s="26" t="s">
        <v>252</v>
      </c>
      <c r="C13" s="24"/>
      <c r="D13" s="7"/>
      <c r="E13" s="24"/>
      <c r="F13" s="24"/>
      <c r="G13" s="24"/>
      <c r="H13" s="24"/>
      <c r="I13" s="24"/>
      <c r="J13" s="24"/>
      <c r="K13" s="24"/>
      <c r="L13" s="24"/>
      <c r="M13" s="24"/>
      <c r="N13" s="24"/>
      <c r="O13" s="24"/>
    </row>
    <row r="14" spans="1:15" ht="44.25" customHeight="1">
      <c r="A14" s="25" t="s">
        <v>253</v>
      </c>
      <c r="B14" s="26" t="s">
        <v>254</v>
      </c>
      <c r="C14" s="24"/>
      <c r="D14" s="24"/>
      <c r="E14" s="24"/>
      <c r="F14" s="24"/>
      <c r="G14" s="24"/>
      <c r="H14" s="6"/>
      <c r="I14" s="24"/>
      <c r="J14" s="24"/>
      <c r="K14" s="24"/>
      <c r="L14" s="24"/>
      <c r="M14" s="24"/>
      <c r="N14" s="24"/>
      <c r="O14" s="24"/>
    </row>
    <row r="15" spans="1:15" ht="44.25" customHeight="1">
      <c r="A15" s="25" t="s">
        <v>255</v>
      </c>
      <c r="B15" s="26" t="s">
        <v>256</v>
      </c>
      <c r="C15" s="24"/>
      <c r="D15" s="24"/>
      <c r="E15" s="24"/>
      <c r="F15" s="24"/>
      <c r="G15" s="24"/>
      <c r="H15" s="24"/>
      <c r="I15" s="24"/>
      <c r="J15" s="24"/>
      <c r="K15" s="24"/>
      <c r="L15" s="24"/>
      <c r="M15" s="24"/>
      <c r="N15" s="24"/>
      <c r="O15" s="24"/>
    </row>
    <row r="16" spans="1:15" ht="44.25" customHeight="1">
      <c r="A16" s="25" t="s">
        <v>257</v>
      </c>
      <c r="B16" s="26" t="s">
        <v>258</v>
      </c>
      <c r="C16" s="24"/>
      <c r="D16" s="24"/>
      <c r="E16" s="24"/>
      <c r="F16" s="24"/>
      <c r="G16" s="24"/>
      <c r="H16" s="24"/>
      <c r="I16" s="24"/>
      <c r="J16" s="24"/>
      <c r="K16" s="24"/>
      <c r="L16" s="24"/>
      <c r="M16" s="24"/>
      <c r="N16" s="24"/>
      <c r="O16" s="24"/>
    </row>
    <row r="17" spans="1:15" ht="44.25" customHeight="1">
      <c r="A17" s="25" t="s">
        <v>259</v>
      </c>
      <c r="B17" s="27" t="s">
        <v>293</v>
      </c>
      <c r="C17" s="24"/>
      <c r="D17" s="24"/>
      <c r="E17" s="24"/>
      <c r="F17" s="24"/>
      <c r="G17" s="24"/>
      <c r="H17" s="24"/>
      <c r="I17" s="24"/>
      <c r="J17" s="24"/>
      <c r="K17" s="24"/>
      <c r="L17" s="24"/>
      <c r="M17" s="24"/>
      <c r="N17" s="24"/>
      <c r="O17" s="24"/>
    </row>
    <row r="18" spans="1:15" ht="44.25" customHeight="1">
      <c r="A18" s="25" t="s">
        <v>260</v>
      </c>
      <c r="B18" s="26" t="s">
        <v>261</v>
      </c>
      <c r="C18" s="24"/>
      <c r="D18" s="24"/>
      <c r="E18" s="24"/>
      <c r="F18" s="24"/>
      <c r="G18" s="24"/>
      <c r="H18" s="24"/>
      <c r="I18" s="24"/>
      <c r="J18" s="24"/>
      <c r="K18" s="24"/>
      <c r="L18" s="24"/>
      <c r="M18" s="24"/>
      <c r="N18" s="24"/>
      <c r="O18" s="24"/>
    </row>
    <row r="19" spans="1:15" ht="44.25" customHeight="1">
      <c r="A19" s="25" t="s">
        <v>262</v>
      </c>
      <c r="B19" s="26" t="s">
        <v>294</v>
      </c>
      <c r="C19" s="24"/>
      <c r="D19" s="7"/>
      <c r="E19" s="24"/>
      <c r="F19" s="24"/>
      <c r="G19" s="24"/>
      <c r="H19" s="24"/>
      <c r="I19" s="24"/>
      <c r="J19" s="24"/>
      <c r="K19" s="24"/>
      <c r="L19" s="24"/>
      <c r="M19" s="24"/>
      <c r="N19" s="24"/>
      <c r="O19" s="24"/>
    </row>
    <row r="20" spans="1:15" ht="44.25" customHeight="1">
      <c r="A20" s="25" t="s">
        <v>263</v>
      </c>
      <c r="B20" s="26" t="s">
        <v>295</v>
      </c>
      <c r="C20" s="24"/>
      <c r="D20" s="7"/>
      <c r="E20" s="24"/>
      <c r="F20" s="24"/>
      <c r="G20" s="24"/>
      <c r="H20" s="24"/>
      <c r="I20" s="24"/>
      <c r="J20" s="24"/>
      <c r="K20" s="24"/>
      <c r="L20" s="24"/>
      <c r="M20" s="24"/>
      <c r="N20" s="24"/>
      <c r="O20" s="24"/>
    </row>
    <row r="21" spans="1:15" ht="44.25" customHeight="1">
      <c r="A21" s="25"/>
      <c r="B21" s="26"/>
      <c r="C21" s="24"/>
      <c r="D21" s="24"/>
      <c r="E21" s="24"/>
      <c r="F21" s="24"/>
      <c r="G21" s="24"/>
      <c r="H21" s="24"/>
      <c r="I21" s="24"/>
      <c r="J21" s="24"/>
      <c r="K21" s="24"/>
      <c r="L21" s="24"/>
      <c r="M21" s="24"/>
      <c r="N21" s="24"/>
      <c r="O21" s="24"/>
    </row>
    <row r="22" spans="1:15" ht="44.25" customHeight="1">
      <c r="A22" s="25"/>
      <c r="B22" s="26"/>
      <c r="C22" s="24"/>
      <c r="D22" s="24"/>
      <c r="E22" s="24"/>
      <c r="F22" s="24"/>
      <c r="G22" s="24"/>
      <c r="H22" s="24"/>
      <c r="I22" s="24"/>
      <c r="J22" s="24"/>
      <c r="K22" s="24"/>
      <c r="L22" s="24"/>
      <c r="M22" s="24"/>
      <c r="N22" s="24"/>
      <c r="O22" s="24"/>
    </row>
    <row r="23" spans="1:15" ht="44.25" customHeight="1">
      <c r="A23" s="25"/>
      <c r="B23" s="26"/>
      <c r="C23" s="24"/>
      <c r="D23" s="24"/>
      <c r="E23" s="24"/>
      <c r="F23" s="24"/>
      <c r="G23" s="24"/>
      <c r="H23" s="24"/>
      <c r="I23" s="24"/>
      <c r="J23" s="24"/>
      <c r="K23" s="24"/>
      <c r="L23" s="24"/>
      <c r="M23" s="24"/>
      <c r="N23" s="24"/>
      <c r="O23" s="24"/>
    </row>
    <row r="24" spans="1:15" ht="44.25" customHeight="1">
      <c r="A24" s="25"/>
      <c r="B24" s="26"/>
      <c r="C24" s="24"/>
      <c r="D24" s="24"/>
      <c r="E24" s="24"/>
      <c r="F24" s="24"/>
      <c r="G24" s="24"/>
      <c r="H24" s="24"/>
      <c r="I24" s="24"/>
      <c r="J24" s="24"/>
      <c r="K24" s="24"/>
      <c r="L24" s="24"/>
      <c r="M24" s="24"/>
      <c r="N24" s="24"/>
      <c r="O24" s="24"/>
    </row>
    <row r="25" spans="1:15">
      <c r="A25" s="55"/>
      <c r="B25" s="55"/>
      <c r="C25" s="24"/>
      <c r="D25" s="24"/>
      <c r="E25" s="24"/>
      <c r="F25" s="24"/>
      <c r="G25" s="24"/>
      <c r="H25" s="24"/>
      <c r="I25" s="24"/>
      <c r="J25" s="24"/>
      <c r="K25" s="24"/>
      <c r="L25" s="24"/>
      <c r="M25" s="24"/>
      <c r="N25" s="24"/>
      <c r="O25" s="24"/>
    </row>
  </sheetData>
  <mergeCells count="9">
    <mergeCell ref="A9:B9"/>
    <mergeCell ref="A10:B10"/>
    <mergeCell ref="A25:B25"/>
    <mergeCell ref="A1:B1"/>
    <mergeCell ref="A2:B2"/>
    <mergeCell ref="A3:B3"/>
    <mergeCell ref="A6:B6"/>
    <mergeCell ref="A7:B7"/>
    <mergeCell ref="A8:B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E716-2E3E-4C82-A139-389E478E793B}">
  <dimension ref="A1:K30"/>
  <sheetViews>
    <sheetView workbookViewId="0">
      <selection activeCell="F18" sqref="F18"/>
    </sheetView>
  </sheetViews>
  <sheetFormatPr defaultRowHeight="15"/>
  <cols>
    <col min="1" max="1" width="45.7109375" customWidth="1"/>
    <col min="2" max="6" width="16.140625" customWidth="1"/>
    <col min="7" max="7" width="7" customWidth="1"/>
    <col min="8" max="8" width="16.140625" customWidth="1"/>
  </cols>
  <sheetData>
    <row r="1" spans="1:11" ht="26.25">
      <c r="A1" s="5"/>
      <c r="B1" s="7"/>
      <c r="C1" s="7"/>
      <c r="D1" s="7"/>
      <c r="E1" s="7"/>
      <c r="F1" s="7"/>
      <c r="G1" s="7"/>
      <c r="H1" s="7"/>
      <c r="I1" s="7"/>
      <c r="J1" s="7"/>
      <c r="K1" s="7"/>
    </row>
    <row r="2" spans="1:11" ht="26.25">
      <c r="A2" s="28"/>
      <c r="B2" s="7"/>
      <c r="C2" s="7"/>
      <c r="D2" s="7"/>
      <c r="E2" s="7"/>
      <c r="F2" s="7"/>
      <c r="G2" s="7"/>
      <c r="H2" s="7"/>
      <c r="I2" s="7"/>
      <c r="J2" s="7"/>
      <c r="K2" s="7"/>
    </row>
    <row r="3" spans="1:11" ht="26.25">
      <c r="A3" s="5"/>
      <c r="B3" s="7"/>
      <c r="C3" s="7"/>
      <c r="D3" s="7"/>
      <c r="E3" s="7"/>
      <c r="F3" s="7"/>
      <c r="G3" s="7"/>
      <c r="H3" s="7"/>
      <c r="I3" s="7"/>
      <c r="J3" s="7"/>
      <c r="K3" s="7"/>
    </row>
    <row r="4" spans="1:11" ht="21">
      <c r="A4" s="10" t="s">
        <v>291</v>
      </c>
      <c r="B4" s="11"/>
      <c r="C4" s="11"/>
      <c r="D4" s="11"/>
      <c r="E4" s="12"/>
      <c r="F4" s="7"/>
      <c r="G4" s="7"/>
      <c r="H4" s="7"/>
      <c r="I4" s="7"/>
      <c r="J4" s="7"/>
      <c r="K4" s="7"/>
    </row>
    <row r="5" spans="1:11">
      <c r="A5" s="14"/>
      <c r="B5" s="14"/>
      <c r="C5" s="14"/>
      <c r="D5" s="14"/>
      <c r="E5" s="15"/>
      <c r="F5" s="16"/>
      <c r="G5" s="17"/>
      <c r="H5" s="7"/>
      <c r="I5" s="7"/>
      <c r="J5" s="7"/>
      <c r="K5" s="7"/>
    </row>
    <row r="6" spans="1:11" ht="20.25" thickBot="1">
      <c r="A6" s="22" t="s">
        <v>264</v>
      </c>
      <c r="B6" s="22"/>
      <c r="C6" s="21"/>
      <c r="D6" s="21"/>
      <c r="E6" s="21"/>
      <c r="F6" s="20"/>
      <c r="G6" s="24"/>
      <c r="H6" s="7"/>
      <c r="I6" s="7"/>
      <c r="J6" s="7"/>
      <c r="K6" s="7"/>
    </row>
    <row r="7" spans="1:11">
      <c r="A7" s="24" t="s">
        <v>265</v>
      </c>
      <c r="B7" s="63" t="s">
        <v>286</v>
      </c>
      <c r="C7" s="63"/>
      <c r="D7" s="63"/>
      <c r="E7" s="7"/>
      <c r="F7" s="7"/>
      <c r="G7" s="7"/>
      <c r="H7" s="7"/>
      <c r="I7" s="7"/>
      <c r="J7" s="7"/>
      <c r="K7" s="7"/>
    </row>
    <row r="8" spans="1:11" ht="30" customHeight="1">
      <c r="A8" s="24" t="s">
        <v>266</v>
      </c>
      <c r="B8" s="64" t="s">
        <v>267</v>
      </c>
      <c r="C8" s="64"/>
      <c r="D8" s="64"/>
      <c r="E8" s="7"/>
      <c r="F8" s="7"/>
      <c r="G8" s="7"/>
      <c r="H8" s="7"/>
      <c r="I8" s="7"/>
      <c r="J8" s="7"/>
      <c r="K8" s="7"/>
    </row>
    <row r="9" spans="1:11">
      <c r="A9" s="24"/>
      <c r="B9" s="30"/>
      <c r="C9" s="29"/>
      <c r="D9" s="29"/>
      <c r="E9" s="7"/>
      <c r="F9" s="7"/>
      <c r="G9" s="7"/>
      <c r="H9" s="7"/>
      <c r="I9" s="7"/>
      <c r="J9" s="7"/>
      <c r="K9" s="7"/>
    </row>
    <row r="10" spans="1:11" ht="45" customHeight="1">
      <c r="A10" s="65" t="s">
        <v>268</v>
      </c>
      <c r="B10" s="65"/>
      <c r="C10" s="65"/>
      <c r="D10" s="65"/>
      <c r="E10" s="7"/>
      <c r="F10" s="7"/>
      <c r="G10" s="7"/>
      <c r="H10" s="7"/>
      <c r="I10" s="7"/>
      <c r="J10" s="7"/>
      <c r="K10" s="7"/>
    </row>
    <row r="11" spans="1:11">
      <c r="A11" s="66" t="s">
        <v>269</v>
      </c>
      <c r="B11" s="66"/>
      <c r="C11" s="66"/>
      <c r="D11" s="66"/>
      <c r="E11" s="7"/>
      <c r="F11" s="7"/>
      <c r="G11" s="7"/>
      <c r="H11" s="7"/>
      <c r="I11" s="7"/>
      <c r="J11" s="7"/>
      <c r="K11" s="7"/>
    </row>
    <row r="12" spans="1:11">
      <c r="A12" s="67" t="s">
        <v>270</v>
      </c>
      <c r="B12" s="67"/>
      <c r="C12" s="67"/>
      <c r="D12" s="67"/>
      <c r="E12" s="7"/>
      <c r="F12" s="7"/>
      <c r="G12" s="7"/>
      <c r="H12" s="7"/>
      <c r="I12" s="7"/>
      <c r="J12" s="7"/>
      <c r="K12" s="7"/>
    </row>
    <row r="13" spans="1:11">
      <c r="A13" s="24"/>
      <c r="B13" s="24"/>
      <c r="C13" s="24"/>
      <c r="D13" s="24"/>
      <c r="E13" s="7"/>
      <c r="F13" s="7"/>
      <c r="G13" s="7"/>
      <c r="H13" s="7"/>
      <c r="I13" s="7"/>
      <c r="J13" s="7"/>
      <c r="K13" s="7"/>
    </row>
    <row r="14" spans="1:11" ht="15.75">
      <c r="A14" s="31" t="s">
        <v>271</v>
      </c>
      <c r="B14" s="24"/>
      <c r="C14" s="24"/>
      <c r="D14" s="24"/>
      <c r="E14" s="7"/>
      <c r="F14" s="7"/>
      <c r="G14" s="7"/>
      <c r="H14" s="7"/>
      <c r="I14" s="7"/>
      <c r="J14" s="7"/>
      <c r="K14" s="7"/>
    </row>
    <row r="15" spans="1:11">
      <c r="A15" s="32" t="s">
        <v>272</v>
      </c>
      <c r="B15" s="32" t="s">
        <v>273</v>
      </c>
      <c r="C15" s="34"/>
      <c r="D15" s="24"/>
      <c r="E15" s="7"/>
      <c r="F15" s="7"/>
      <c r="G15" s="7"/>
      <c r="H15" s="7"/>
      <c r="I15" s="7"/>
      <c r="J15" s="7"/>
      <c r="K15" s="7"/>
    </row>
    <row r="16" spans="1:11" ht="17.25">
      <c r="A16" s="23" t="s">
        <v>274</v>
      </c>
      <c r="B16" s="35">
        <f>+'Invulblad en totaalstaat'!K200</f>
        <v>0</v>
      </c>
      <c r="C16" s="36"/>
      <c r="D16" s="36"/>
      <c r="E16" s="7"/>
      <c r="F16" s="7"/>
      <c r="G16" s="6"/>
      <c r="H16" s="7"/>
      <c r="I16" s="7"/>
      <c r="J16" s="7"/>
      <c r="K16" s="7"/>
    </row>
    <row r="17" spans="1:11" ht="39.75" customHeight="1">
      <c r="A17" s="24"/>
      <c r="B17" s="68"/>
      <c r="C17" s="68"/>
      <c r="D17" s="68"/>
      <c r="E17" s="6"/>
      <c r="F17" s="6"/>
      <c r="G17" s="6"/>
      <c r="H17" s="7"/>
      <c r="I17" s="7"/>
      <c r="J17" s="7"/>
      <c r="K17" s="7"/>
    </row>
    <row r="18" spans="1:11" ht="51" customHeight="1">
      <c r="A18" s="61" t="s">
        <v>275</v>
      </c>
      <c r="B18" s="61"/>
      <c r="C18" s="61"/>
      <c r="D18" s="61"/>
      <c r="E18" s="7"/>
      <c r="F18" s="7"/>
      <c r="G18" s="7"/>
      <c r="H18" s="7"/>
      <c r="I18" s="7"/>
      <c r="J18" s="7"/>
      <c r="K18" s="7"/>
    </row>
    <row r="19" spans="1:11">
      <c r="A19" s="24"/>
      <c r="B19" s="24"/>
      <c r="C19" s="24"/>
      <c r="D19" s="24"/>
      <c r="E19" s="7"/>
      <c r="F19" s="7"/>
      <c r="G19" s="7"/>
      <c r="H19" s="7"/>
      <c r="I19" s="7"/>
      <c r="J19" s="7"/>
      <c r="K19" s="7"/>
    </row>
    <row r="20" spans="1:11" ht="15.75">
      <c r="A20" s="31" t="s">
        <v>276</v>
      </c>
      <c r="B20" s="24"/>
      <c r="C20" s="24"/>
      <c r="D20" s="24"/>
      <c r="E20" s="7"/>
      <c r="F20" s="7"/>
      <c r="G20" s="7"/>
      <c r="H20" s="7"/>
      <c r="I20" s="7"/>
      <c r="J20" s="7"/>
      <c r="K20" s="7"/>
    </row>
    <row r="21" spans="1:11">
      <c r="A21" s="24"/>
      <c r="B21" s="24"/>
      <c r="C21" s="24"/>
      <c r="D21" s="24"/>
      <c r="E21" s="7"/>
      <c r="F21" s="7"/>
      <c r="G21" s="7"/>
      <c r="H21" s="7"/>
      <c r="I21" s="7"/>
      <c r="J21" s="7"/>
      <c r="K21" s="7"/>
    </row>
    <row r="22" spans="1:11">
      <c r="A22" s="37" t="s">
        <v>277</v>
      </c>
      <c r="B22" s="24"/>
      <c r="C22" s="24"/>
      <c r="D22" s="24"/>
      <c r="E22" s="7"/>
      <c r="F22" s="7"/>
      <c r="G22" s="7"/>
      <c r="H22" s="7"/>
      <c r="I22" s="7"/>
      <c r="J22" s="7"/>
      <c r="K22" s="7"/>
    </row>
    <row r="23" spans="1:11">
      <c r="A23" s="37" t="s">
        <v>278</v>
      </c>
      <c r="B23" s="24"/>
      <c r="C23" s="24"/>
      <c r="D23" s="24"/>
      <c r="E23" s="7"/>
      <c r="F23" s="7"/>
      <c r="G23" s="7"/>
      <c r="H23" s="7"/>
      <c r="I23" s="7"/>
      <c r="J23" s="7"/>
      <c r="K23" s="7"/>
    </row>
    <row r="24" spans="1:11">
      <c r="A24" s="37" t="s">
        <v>279</v>
      </c>
      <c r="B24" s="24"/>
      <c r="C24" s="24"/>
      <c r="D24" s="24"/>
      <c r="E24" s="7"/>
      <c r="F24" s="7"/>
      <c r="G24" s="7"/>
      <c r="H24" s="7"/>
      <c r="I24" s="7"/>
      <c r="J24" s="7"/>
      <c r="K24" s="7"/>
    </row>
    <row r="25" spans="1:11">
      <c r="A25" s="37" t="s">
        <v>280</v>
      </c>
      <c r="B25" s="24"/>
      <c r="C25" s="24"/>
      <c r="D25" s="24"/>
      <c r="E25" s="7"/>
      <c r="F25" s="7"/>
      <c r="G25" s="7"/>
      <c r="H25" s="7"/>
      <c r="I25" s="7"/>
      <c r="J25" s="7"/>
      <c r="K25" s="7"/>
    </row>
    <row r="26" spans="1:11">
      <c r="A26" s="26"/>
      <c r="B26" s="24"/>
      <c r="C26" s="24"/>
      <c r="D26" s="24"/>
      <c r="E26" s="7"/>
      <c r="F26" s="7"/>
      <c r="G26" s="7"/>
      <c r="H26" s="7"/>
      <c r="I26" s="7"/>
      <c r="J26" s="7"/>
      <c r="K26" s="7"/>
    </row>
    <row r="27" spans="1:11">
      <c r="A27" s="26" t="s">
        <v>281</v>
      </c>
      <c r="B27" s="24"/>
      <c r="C27" s="24"/>
      <c r="D27" s="24"/>
      <c r="E27" s="7"/>
      <c r="F27" s="7"/>
      <c r="G27" s="7"/>
      <c r="H27" s="7"/>
      <c r="I27" s="7"/>
      <c r="J27" s="7"/>
      <c r="K27" s="7"/>
    </row>
    <row r="28" spans="1:11">
      <c r="A28" s="62"/>
      <c r="B28" s="62"/>
      <c r="C28" s="62"/>
      <c r="D28" s="23"/>
      <c r="E28" s="7"/>
      <c r="F28" s="7"/>
      <c r="G28" s="7"/>
      <c r="H28" s="7"/>
      <c r="I28" s="7"/>
      <c r="J28" s="7"/>
      <c r="K28" s="7"/>
    </row>
    <row r="29" spans="1:11">
      <c r="A29" s="24"/>
      <c r="B29" s="24"/>
      <c r="C29" s="24"/>
      <c r="D29" s="24"/>
      <c r="E29" s="7"/>
      <c r="F29" s="7"/>
      <c r="G29" s="7"/>
      <c r="H29" s="7"/>
      <c r="I29" s="7"/>
      <c r="J29" s="7"/>
      <c r="K29" s="7"/>
    </row>
    <row r="30" spans="1:11">
      <c r="A30" s="24"/>
      <c r="B30" s="24"/>
      <c r="C30" s="24"/>
      <c r="D30" s="24"/>
      <c r="E30" s="7"/>
      <c r="F30" s="7"/>
      <c r="G30" s="7"/>
      <c r="H30" s="7"/>
      <c r="I30" s="7"/>
      <c r="J30" s="7"/>
      <c r="K30" s="7"/>
    </row>
  </sheetData>
  <mergeCells count="8">
    <mergeCell ref="A18:D18"/>
    <mergeCell ref="A28:C28"/>
    <mergeCell ref="B7:D7"/>
    <mergeCell ref="B8:D8"/>
    <mergeCell ref="A10:D10"/>
    <mergeCell ref="A11:D11"/>
    <mergeCell ref="A12:D12"/>
    <mergeCell ref="B17:D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0"/>
  <sheetViews>
    <sheetView tabSelected="1" topLeftCell="B1" workbookViewId="0">
      <selection activeCell="B7" sqref="B7"/>
    </sheetView>
  </sheetViews>
  <sheetFormatPr defaultRowHeight="15"/>
  <cols>
    <col min="1" max="1" width="17.7109375" hidden="1" customWidth="1"/>
    <col min="2" max="2" width="42.5703125" bestFit="1" customWidth="1"/>
    <col min="3" max="3" width="27.140625" bestFit="1" customWidth="1"/>
    <col min="5" max="5" width="12.140625" bestFit="1" customWidth="1"/>
    <col min="6" max="6" width="79" customWidth="1"/>
    <col min="7" max="7" width="10.28515625" style="44" customWidth="1"/>
    <col min="8" max="8" width="13.42578125" style="3" customWidth="1"/>
    <col min="9" max="9" width="10.28515625" customWidth="1"/>
    <col min="10" max="11" width="11.42578125" bestFit="1" customWidth="1"/>
    <col min="12" max="12" width="20.5703125" customWidth="1"/>
    <col min="14" max="14" width="10.28515625" customWidth="1"/>
  </cols>
  <sheetData>
    <row r="1" spans="1:14" ht="21">
      <c r="B1" s="9" t="s">
        <v>292</v>
      </c>
      <c r="C1" s="33"/>
      <c r="D1" s="6"/>
      <c r="E1" s="6"/>
      <c r="F1" s="6"/>
      <c r="G1" s="6"/>
      <c r="H1" s="6"/>
      <c r="I1" s="6"/>
      <c r="J1" s="6"/>
    </row>
    <row r="2" spans="1:14">
      <c r="B2" s="6"/>
      <c r="C2" s="6"/>
      <c r="D2" s="6"/>
      <c r="E2" s="6"/>
      <c r="F2" s="6"/>
      <c r="G2" s="6"/>
      <c r="H2" s="6"/>
      <c r="I2" s="6"/>
      <c r="J2" s="6"/>
    </row>
    <row r="3" spans="1:14">
      <c r="B3" s="13" t="s">
        <v>284</v>
      </c>
      <c r="C3" s="13" t="s">
        <v>286</v>
      </c>
      <c r="D3" s="49"/>
      <c r="E3" s="13"/>
      <c r="F3" s="50"/>
      <c r="G3" s="50"/>
      <c r="H3" s="50"/>
      <c r="I3" s="50"/>
      <c r="J3" s="6"/>
    </row>
    <row r="4" spans="1:14">
      <c r="B4" s="13" t="s">
        <v>285</v>
      </c>
      <c r="C4" s="69">
        <v>0</v>
      </c>
      <c r="D4" s="69"/>
      <c r="E4" s="69"/>
      <c r="F4" s="51"/>
      <c r="G4" s="51"/>
      <c r="H4" s="51" t="s">
        <v>289</v>
      </c>
      <c r="I4" s="52"/>
      <c r="J4" s="6" t="s">
        <v>287</v>
      </c>
    </row>
    <row r="5" spans="1:14">
      <c r="B5" s="13"/>
      <c r="C5" s="69"/>
      <c r="D5" s="69"/>
      <c r="E5" s="69"/>
      <c r="F5" s="6"/>
      <c r="G5" s="6"/>
      <c r="H5" s="6"/>
      <c r="I5" s="6"/>
      <c r="J5" s="6"/>
    </row>
    <row r="11" spans="1:14" ht="45">
      <c r="A11" s="1" t="s">
        <v>0</v>
      </c>
      <c r="B11" s="38" t="s">
        <v>1</v>
      </c>
      <c r="C11" s="38" t="s">
        <v>2</v>
      </c>
      <c r="D11" s="38" t="s">
        <v>3</v>
      </c>
      <c r="E11" s="38" t="s">
        <v>4</v>
      </c>
      <c r="F11" s="38" t="s">
        <v>5</v>
      </c>
      <c r="G11" s="42" t="s">
        <v>6</v>
      </c>
      <c r="H11" s="38" t="s">
        <v>282</v>
      </c>
      <c r="I11" s="38" t="s">
        <v>243</v>
      </c>
      <c r="J11" s="38" t="s">
        <v>7</v>
      </c>
      <c r="K11" s="38" t="s">
        <v>8</v>
      </c>
      <c r="L11" s="38" t="s">
        <v>288</v>
      </c>
      <c r="N11" s="38" t="s">
        <v>9</v>
      </c>
    </row>
    <row r="12" spans="1:14">
      <c r="A12" s="2" t="s">
        <v>10</v>
      </c>
      <c r="B12" s="2" t="s">
        <v>11</v>
      </c>
      <c r="C12" s="2" t="s">
        <v>12</v>
      </c>
      <c r="D12" s="2" t="s">
        <v>13</v>
      </c>
      <c r="E12" s="2" t="s">
        <v>14</v>
      </c>
      <c r="F12" s="2" t="s">
        <v>16</v>
      </c>
      <c r="G12" s="45">
        <v>10.95</v>
      </c>
      <c r="H12" s="4">
        <v>2</v>
      </c>
      <c r="I12" s="39"/>
      <c r="J12" s="40">
        <f>+I12*G12</f>
        <v>0</v>
      </c>
      <c r="K12" s="40">
        <f>+J12*H12</f>
        <v>0</v>
      </c>
      <c r="L12" s="39"/>
      <c r="N12" s="2" t="s">
        <v>17</v>
      </c>
    </row>
    <row r="13" spans="1:14">
      <c r="A13" s="2" t="s">
        <v>10</v>
      </c>
      <c r="B13" s="2" t="s">
        <v>11</v>
      </c>
      <c r="C13" s="2" t="s">
        <v>12</v>
      </c>
      <c r="D13" s="2" t="s">
        <v>13</v>
      </c>
      <c r="E13" s="2" t="s">
        <v>14</v>
      </c>
      <c r="F13" s="2" t="s">
        <v>18</v>
      </c>
      <c r="G13" s="45">
        <v>179.13</v>
      </c>
      <c r="H13" s="4">
        <v>2</v>
      </c>
      <c r="I13" s="39"/>
      <c r="J13" s="40">
        <f t="shared" ref="J13:K13" si="0">+I13*G13</f>
        <v>0</v>
      </c>
      <c r="K13" s="40">
        <f t="shared" si="0"/>
        <v>0</v>
      </c>
      <c r="L13" s="39"/>
      <c r="N13" s="2" t="s">
        <v>17</v>
      </c>
    </row>
    <row r="14" spans="1:14">
      <c r="A14" s="2" t="s">
        <v>10</v>
      </c>
      <c r="B14" s="2" t="s">
        <v>11</v>
      </c>
      <c r="C14" s="2" t="s">
        <v>12</v>
      </c>
      <c r="D14" s="2" t="s">
        <v>13</v>
      </c>
      <c r="E14" s="2" t="s">
        <v>14</v>
      </c>
      <c r="F14" s="2" t="s">
        <v>19</v>
      </c>
      <c r="G14" s="45">
        <v>130.26</v>
      </c>
      <c r="H14" s="4">
        <v>2</v>
      </c>
      <c r="I14" s="39"/>
      <c r="J14" s="40">
        <f t="shared" ref="J14:K14" si="1">+I14*G14</f>
        <v>0</v>
      </c>
      <c r="K14" s="40">
        <f t="shared" si="1"/>
        <v>0</v>
      </c>
      <c r="L14" s="39"/>
      <c r="N14" s="2" t="s">
        <v>17</v>
      </c>
    </row>
    <row r="15" spans="1:14">
      <c r="A15" s="2" t="s">
        <v>10</v>
      </c>
      <c r="B15" s="2" t="s">
        <v>11</v>
      </c>
      <c r="C15" s="2" t="s">
        <v>12</v>
      </c>
      <c r="D15" s="2" t="s">
        <v>13</v>
      </c>
      <c r="E15" s="2" t="s">
        <v>14</v>
      </c>
      <c r="F15" s="2" t="s">
        <v>20</v>
      </c>
      <c r="G15" s="45">
        <v>179.13</v>
      </c>
      <c r="H15" s="4">
        <v>2</v>
      </c>
      <c r="I15" s="39"/>
      <c r="J15" s="40">
        <f t="shared" ref="J15:K15" si="2">+I15*G15</f>
        <v>0</v>
      </c>
      <c r="K15" s="40">
        <f t="shared" si="2"/>
        <v>0</v>
      </c>
      <c r="L15" s="39"/>
      <c r="N15" s="2" t="s">
        <v>17</v>
      </c>
    </row>
    <row r="16" spans="1:14">
      <c r="A16" s="2" t="s">
        <v>10</v>
      </c>
      <c r="B16" s="2" t="s">
        <v>11</v>
      </c>
      <c r="C16" s="2" t="s">
        <v>12</v>
      </c>
      <c r="D16" s="2" t="s">
        <v>13</v>
      </c>
      <c r="E16" s="2" t="s">
        <v>14</v>
      </c>
      <c r="F16" s="2" t="s">
        <v>21</v>
      </c>
      <c r="G16" s="45">
        <v>3.24</v>
      </c>
      <c r="H16" s="4">
        <v>2</v>
      </c>
      <c r="I16" s="39"/>
      <c r="J16" s="40">
        <f t="shared" ref="J16:K16" si="3">+I16*G16</f>
        <v>0</v>
      </c>
      <c r="K16" s="40">
        <f t="shared" si="3"/>
        <v>0</v>
      </c>
      <c r="L16" s="39"/>
      <c r="N16" s="2" t="s">
        <v>17</v>
      </c>
    </row>
    <row r="17" spans="1:14">
      <c r="A17" s="2" t="s">
        <v>22</v>
      </c>
      <c r="B17" s="2" t="s">
        <v>23</v>
      </c>
      <c r="C17" s="2" t="s">
        <v>24</v>
      </c>
      <c r="D17" s="2" t="s">
        <v>25</v>
      </c>
      <c r="E17" s="2" t="s">
        <v>26</v>
      </c>
      <c r="F17" s="2" t="s">
        <v>18</v>
      </c>
      <c r="G17" s="45">
        <v>309.2</v>
      </c>
      <c r="H17" s="4">
        <v>2</v>
      </c>
      <c r="I17" s="39"/>
      <c r="J17" s="40">
        <f t="shared" ref="J17:K17" si="4">+I17*G17</f>
        <v>0</v>
      </c>
      <c r="K17" s="40">
        <f t="shared" si="4"/>
        <v>0</v>
      </c>
      <c r="L17" s="39"/>
      <c r="N17" s="2" t="s">
        <v>27</v>
      </c>
    </row>
    <row r="18" spans="1:14">
      <c r="A18" s="2" t="s">
        <v>22</v>
      </c>
      <c r="B18" s="2" t="s">
        <v>23</v>
      </c>
      <c r="C18" s="2" t="s">
        <v>24</v>
      </c>
      <c r="D18" s="2" t="s">
        <v>25</v>
      </c>
      <c r="E18" s="2" t="s">
        <v>26</v>
      </c>
      <c r="F18" s="2" t="s">
        <v>20</v>
      </c>
      <c r="G18" s="45">
        <v>309.2</v>
      </c>
      <c r="H18" s="4">
        <v>2</v>
      </c>
      <c r="I18" s="39"/>
      <c r="J18" s="40">
        <f t="shared" ref="J18:K18" si="5">+I18*G18</f>
        <v>0</v>
      </c>
      <c r="K18" s="40">
        <f t="shared" si="5"/>
        <v>0</v>
      </c>
      <c r="L18" s="39"/>
      <c r="N18" s="2" t="s">
        <v>27</v>
      </c>
    </row>
    <row r="19" spans="1:14">
      <c r="A19" s="2" t="s">
        <v>22</v>
      </c>
      <c r="B19" s="2" t="s">
        <v>23</v>
      </c>
      <c r="C19" s="2" t="s">
        <v>24</v>
      </c>
      <c r="D19" s="2" t="s">
        <v>25</v>
      </c>
      <c r="E19" s="2" t="s">
        <v>26</v>
      </c>
      <c r="F19" s="2" t="s">
        <v>28</v>
      </c>
      <c r="G19" s="45">
        <v>382.08</v>
      </c>
      <c r="H19" s="4">
        <v>2</v>
      </c>
      <c r="I19" s="39"/>
      <c r="J19" s="40">
        <f t="shared" ref="J19:K19" si="6">+I19*G19</f>
        <v>0</v>
      </c>
      <c r="K19" s="40">
        <f t="shared" si="6"/>
        <v>0</v>
      </c>
      <c r="L19" s="39"/>
      <c r="N19" s="2" t="s">
        <v>27</v>
      </c>
    </row>
    <row r="20" spans="1:14">
      <c r="A20" s="2" t="s">
        <v>29</v>
      </c>
      <c r="B20" s="2" t="s">
        <v>30</v>
      </c>
      <c r="C20" s="2" t="s">
        <v>31</v>
      </c>
      <c r="D20" s="2" t="s">
        <v>32</v>
      </c>
      <c r="E20" s="2" t="s">
        <v>33</v>
      </c>
      <c r="F20" s="2" t="s">
        <v>34</v>
      </c>
      <c r="G20" s="45">
        <v>34.119999999999997</v>
      </c>
      <c r="H20" s="4">
        <v>2</v>
      </c>
      <c r="I20" s="39"/>
      <c r="J20" s="40">
        <f t="shared" ref="J20:K20" si="7">+I20*G20</f>
        <v>0</v>
      </c>
      <c r="K20" s="40">
        <f t="shared" si="7"/>
        <v>0</v>
      </c>
      <c r="L20" s="39"/>
      <c r="N20" s="2" t="s">
        <v>35</v>
      </c>
    </row>
    <row r="21" spans="1:14">
      <c r="A21" s="2" t="s">
        <v>29</v>
      </c>
      <c r="B21" s="2" t="s">
        <v>30</v>
      </c>
      <c r="C21" s="2" t="s">
        <v>31</v>
      </c>
      <c r="D21" s="2" t="s">
        <v>32</v>
      </c>
      <c r="E21" s="2" t="s">
        <v>33</v>
      </c>
      <c r="F21" s="2" t="s">
        <v>36</v>
      </c>
      <c r="G21" s="45">
        <v>59.7</v>
      </c>
      <c r="H21" s="4">
        <v>2</v>
      </c>
      <c r="I21" s="39"/>
      <c r="J21" s="40">
        <f t="shared" ref="J21:K21" si="8">+I21*G21</f>
        <v>0</v>
      </c>
      <c r="K21" s="40">
        <f t="shared" si="8"/>
        <v>0</v>
      </c>
      <c r="L21" s="39"/>
      <c r="N21" s="2" t="s">
        <v>35</v>
      </c>
    </row>
    <row r="22" spans="1:14">
      <c r="A22" s="2" t="s">
        <v>29</v>
      </c>
      <c r="B22" s="2" t="s">
        <v>30</v>
      </c>
      <c r="C22" s="2" t="s">
        <v>31</v>
      </c>
      <c r="D22" s="2" t="s">
        <v>32</v>
      </c>
      <c r="E22" s="2" t="s">
        <v>33</v>
      </c>
      <c r="F22" s="2" t="s">
        <v>18</v>
      </c>
      <c r="G22" s="45">
        <v>227.14</v>
      </c>
      <c r="H22" s="4">
        <v>2</v>
      </c>
      <c r="I22" s="39"/>
      <c r="J22" s="40">
        <f t="shared" ref="J22:K22" si="9">+I22*G22</f>
        <v>0</v>
      </c>
      <c r="K22" s="40">
        <f t="shared" si="9"/>
        <v>0</v>
      </c>
      <c r="L22" s="39"/>
      <c r="N22" s="2" t="s">
        <v>35</v>
      </c>
    </row>
    <row r="23" spans="1:14">
      <c r="A23" s="2" t="s">
        <v>29</v>
      </c>
      <c r="B23" s="2" t="s">
        <v>30</v>
      </c>
      <c r="C23" s="2" t="s">
        <v>31</v>
      </c>
      <c r="D23" s="2" t="s">
        <v>32</v>
      </c>
      <c r="E23" s="2" t="s">
        <v>33</v>
      </c>
      <c r="F23" s="2" t="s">
        <v>37</v>
      </c>
      <c r="G23" s="45">
        <v>34.119999999999997</v>
      </c>
      <c r="H23" s="4">
        <v>2</v>
      </c>
      <c r="I23" s="39"/>
      <c r="J23" s="40">
        <f t="shared" ref="J23:K23" si="10">+I23*G23</f>
        <v>0</v>
      </c>
      <c r="K23" s="40">
        <f t="shared" si="10"/>
        <v>0</v>
      </c>
      <c r="L23" s="39"/>
      <c r="N23" s="2" t="s">
        <v>35</v>
      </c>
    </row>
    <row r="24" spans="1:14">
      <c r="A24" s="2" t="s">
        <v>29</v>
      </c>
      <c r="B24" s="2" t="s">
        <v>30</v>
      </c>
      <c r="C24" s="2" t="s">
        <v>31</v>
      </c>
      <c r="D24" s="2" t="s">
        <v>32</v>
      </c>
      <c r="E24" s="2" t="s">
        <v>33</v>
      </c>
      <c r="F24" s="2" t="s">
        <v>38</v>
      </c>
      <c r="G24" s="45">
        <v>65.59</v>
      </c>
      <c r="H24" s="4">
        <v>2</v>
      </c>
      <c r="I24" s="39"/>
      <c r="J24" s="40">
        <f t="shared" ref="J24:K24" si="11">+I24*G24</f>
        <v>0</v>
      </c>
      <c r="K24" s="40">
        <f t="shared" si="11"/>
        <v>0</v>
      </c>
      <c r="L24" s="39"/>
      <c r="N24" s="2" t="s">
        <v>35</v>
      </c>
    </row>
    <row r="25" spans="1:14">
      <c r="A25" s="2" t="s">
        <v>29</v>
      </c>
      <c r="B25" s="2" t="s">
        <v>30</v>
      </c>
      <c r="C25" s="2" t="s">
        <v>31</v>
      </c>
      <c r="D25" s="2" t="s">
        <v>32</v>
      </c>
      <c r="E25" s="2" t="s">
        <v>33</v>
      </c>
      <c r="F25" s="2" t="s">
        <v>20</v>
      </c>
      <c r="G25" s="45">
        <v>227.14</v>
      </c>
      <c r="H25" s="4">
        <v>2</v>
      </c>
      <c r="I25" s="39"/>
      <c r="J25" s="40">
        <f t="shared" ref="J25:K25" si="12">+I25*G25</f>
        <v>0</v>
      </c>
      <c r="K25" s="40">
        <f t="shared" si="12"/>
        <v>0</v>
      </c>
      <c r="L25" s="39"/>
      <c r="N25" s="2" t="s">
        <v>35</v>
      </c>
    </row>
    <row r="26" spans="1:14">
      <c r="A26" s="2" t="s">
        <v>29</v>
      </c>
      <c r="B26" s="2" t="s">
        <v>30</v>
      </c>
      <c r="C26" s="2" t="s">
        <v>31</v>
      </c>
      <c r="D26" s="2" t="s">
        <v>32</v>
      </c>
      <c r="E26" s="2" t="s">
        <v>33</v>
      </c>
      <c r="F26" s="2" t="s">
        <v>28</v>
      </c>
      <c r="G26" s="45">
        <v>396.36</v>
      </c>
      <c r="H26" s="4">
        <v>2</v>
      </c>
      <c r="I26" s="39"/>
      <c r="J26" s="40">
        <f t="shared" ref="J26:K26" si="13">+I26*G26</f>
        <v>0</v>
      </c>
      <c r="K26" s="40">
        <f t="shared" si="13"/>
        <v>0</v>
      </c>
      <c r="L26" s="39"/>
      <c r="N26" s="2" t="s">
        <v>35</v>
      </c>
    </row>
    <row r="27" spans="1:14">
      <c r="A27" s="2" t="s">
        <v>29</v>
      </c>
      <c r="B27" s="2" t="s">
        <v>30</v>
      </c>
      <c r="C27" s="2" t="s">
        <v>31</v>
      </c>
      <c r="D27" s="2" t="s">
        <v>32</v>
      </c>
      <c r="E27" s="2" t="s">
        <v>33</v>
      </c>
      <c r="F27" s="2" t="s">
        <v>39</v>
      </c>
      <c r="G27" s="45">
        <v>72.790000000000006</v>
      </c>
      <c r="H27" s="4">
        <v>2</v>
      </c>
      <c r="I27" s="39"/>
      <c r="J27" s="40">
        <f t="shared" ref="J27:K27" si="14">+I27*G27</f>
        <v>0</v>
      </c>
      <c r="K27" s="40">
        <f t="shared" si="14"/>
        <v>0</v>
      </c>
      <c r="L27" s="39"/>
      <c r="N27" s="2" t="s">
        <v>35</v>
      </c>
    </row>
    <row r="28" spans="1:14">
      <c r="A28" s="2" t="s">
        <v>29</v>
      </c>
      <c r="B28" s="2" t="s">
        <v>30</v>
      </c>
      <c r="C28" s="2" t="s">
        <v>31</v>
      </c>
      <c r="D28" s="2" t="s">
        <v>32</v>
      </c>
      <c r="E28" s="2" t="s">
        <v>33</v>
      </c>
      <c r="F28" s="2" t="s">
        <v>40</v>
      </c>
      <c r="G28" s="45">
        <v>65.59</v>
      </c>
      <c r="H28" s="4">
        <v>2</v>
      </c>
      <c r="I28" s="39"/>
      <c r="J28" s="40">
        <f t="shared" ref="J28:K28" si="15">+I28*G28</f>
        <v>0</v>
      </c>
      <c r="K28" s="40">
        <f t="shared" si="15"/>
        <v>0</v>
      </c>
      <c r="L28" s="39"/>
      <c r="N28" s="2" t="s">
        <v>35</v>
      </c>
    </row>
    <row r="29" spans="1:14">
      <c r="A29" s="2" t="s">
        <v>41</v>
      </c>
      <c r="B29" s="2" t="s">
        <v>42</v>
      </c>
      <c r="C29" s="2" t="s">
        <v>43</v>
      </c>
      <c r="D29" s="2" t="s">
        <v>44</v>
      </c>
      <c r="E29" s="2" t="s">
        <v>15</v>
      </c>
      <c r="F29" s="2" t="s">
        <v>45</v>
      </c>
      <c r="G29" s="45">
        <v>23.91</v>
      </c>
      <c r="H29" s="4">
        <v>2</v>
      </c>
      <c r="I29" s="39"/>
      <c r="J29" s="40">
        <f t="shared" ref="J29:K29" si="16">+I29*G29</f>
        <v>0</v>
      </c>
      <c r="K29" s="40">
        <f t="shared" si="16"/>
        <v>0</v>
      </c>
      <c r="L29" s="39"/>
      <c r="N29" s="2" t="s">
        <v>46</v>
      </c>
    </row>
    <row r="30" spans="1:14">
      <c r="A30" s="2" t="s">
        <v>41</v>
      </c>
      <c r="B30" s="2" t="s">
        <v>42</v>
      </c>
      <c r="C30" s="2" t="s">
        <v>43</v>
      </c>
      <c r="D30" s="2" t="s">
        <v>44</v>
      </c>
      <c r="E30" s="2" t="s">
        <v>15</v>
      </c>
      <c r="F30" s="2" t="s">
        <v>18</v>
      </c>
      <c r="G30" s="45">
        <v>235.13</v>
      </c>
      <c r="H30" s="4">
        <v>2</v>
      </c>
      <c r="I30" s="39"/>
      <c r="J30" s="40">
        <f t="shared" ref="J30:K30" si="17">+I30*G30</f>
        <v>0</v>
      </c>
      <c r="K30" s="40">
        <f t="shared" si="17"/>
        <v>0</v>
      </c>
      <c r="L30" s="39"/>
      <c r="N30" s="2" t="s">
        <v>46</v>
      </c>
    </row>
    <row r="31" spans="1:14">
      <c r="A31" s="2" t="s">
        <v>41</v>
      </c>
      <c r="B31" s="2" t="s">
        <v>42</v>
      </c>
      <c r="C31" s="2" t="s">
        <v>43</v>
      </c>
      <c r="D31" s="2" t="s">
        <v>44</v>
      </c>
      <c r="E31" s="2" t="s">
        <v>15</v>
      </c>
      <c r="F31" s="2" t="s">
        <v>28</v>
      </c>
      <c r="G31" s="45">
        <v>92.35</v>
      </c>
      <c r="H31" s="4">
        <v>2</v>
      </c>
      <c r="I31" s="39"/>
      <c r="J31" s="40">
        <f t="shared" ref="J31:K31" si="18">+I31*G31</f>
        <v>0</v>
      </c>
      <c r="K31" s="40">
        <f t="shared" si="18"/>
        <v>0</v>
      </c>
      <c r="L31" s="39"/>
      <c r="N31" s="2" t="s">
        <v>46</v>
      </c>
    </row>
    <row r="32" spans="1:14">
      <c r="A32" s="2" t="s">
        <v>41</v>
      </c>
      <c r="B32" s="2" t="s">
        <v>42</v>
      </c>
      <c r="C32" s="2" t="s">
        <v>43</v>
      </c>
      <c r="D32" s="2" t="s">
        <v>44</v>
      </c>
      <c r="E32" s="2" t="s">
        <v>15</v>
      </c>
      <c r="F32" s="2" t="s">
        <v>20</v>
      </c>
      <c r="G32" s="45">
        <v>235.13</v>
      </c>
      <c r="H32" s="4">
        <v>2</v>
      </c>
      <c r="I32" s="39"/>
      <c r="J32" s="40">
        <f t="shared" ref="J32:K32" si="19">+I32*G32</f>
        <v>0</v>
      </c>
      <c r="K32" s="40">
        <f t="shared" si="19"/>
        <v>0</v>
      </c>
      <c r="L32" s="39"/>
      <c r="N32" s="2" t="s">
        <v>46</v>
      </c>
    </row>
    <row r="33" spans="1:14">
      <c r="A33" s="2" t="s">
        <v>47</v>
      </c>
      <c r="B33" s="2" t="s">
        <v>48</v>
      </c>
      <c r="C33" s="2" t="s">
        <v>49</v>
      </c>
      <c r="D33" s="2" t="s">
        <v>50</v>
      </c>
      <c r="E33" s="2" t="s">
        <v>14</v>
      </c>
      <c r="F33" s="2" t="s">
        <v>51</v>
      </c>
      <c r="G33" s="45">
        <v>121.85</v>
      </c>
      <c r="H33" s="4">
        <v>2</v>
      </c>
      <c r="I33" s="39"/>
      <c r="J33" s="40">
        <f t="shared" ref="J33:K33" si="20">+I33*G33</f>
        <v>0</v>
      </c>
      <c r="K33" s="40">
        <f t="shared" si="20"/>
        <v>0</v>
      </c>
      <c r="L33" s="39"/>
      <c r="N33" s="2" t="s">
        <v>52</v>
      </c>
    </row>
    <row r="34" spans="1:14">
      <c r="A34" s="2" t="s">
        <v>47</v>
      </c>
      <c r="B34" s="2" t="s">
        <v>48</v>
      </c>
      <c r="C34" s="2" t="s">
        <v>49</v>
      </c>
      <c r="D34" s="2" t="s">
        <v>50</v>
      </c>
      <c r="E34" s="2" t="s">
        <v>14</v>
      </c>
      <c r="F34" s="2" t="s">
        <v>53</v>
      </c>
      <c r="G34" s="45">
        <v>361.4</v>
      </c>
      <c r="H34" s="4">
        <v>2</v>
      </c>
      <c r="I34" s="39"/>
      <c r="J34" s="40">
        <f t="shared" ref="J34:K34" si="21">+I34*G34</f>
        <v>0</v>
      </c>
      <c r="K34" s="40">
        <f t="shared" si="21"/>
        <v>0</v>
      </c>
      <c r="L34" s="39"/>
      <c r="N34" s="2" t="s">
        <v>52</v>
      </c>
    </row>
    <row r="35" spans="1:14">
      <c r="A35" s="2" t="s">
        <v>47</v>
      </c>
      <c r="B35" s="2" t="s">
        <v>48</v>
      </c>
      <c r="C35" s="2" t="s">
        <v>49</v>
      </c>
      <c r="D35" s="2" t="s">
        <v>50</v>
      </c>
      <c r="E35" s="2" t="s">
        <v>14</v>
      </c>
      <c r="F35" s="2" t="s">
        <v>28</v>
      </c>
      <c r="G35" s="45">
        <v>37.799999999999997</v>
      </c>
      <c r="H35" s="4">
        <v>2</v>
      </c>
      <c r="I35" s="39"/>
      <c r="J35" s="40">
        <f t="shared" ref="J35:K35" si="22">+I35*G35</f>
        <v>0</v>
      </c>
      <c r="K35" s="40">
        <f t="shared" si="22"/>
        <v>0</v>
      </c>
      <c r="L35" s="39"/>
      <c r="N35" s="2" t="s">
        <v>52</v>
      </c>
    </row>
    <row r="36" spans="1:14">
      <c r="A36" s="2" t="s">
        <v>47</v>
      </c>
      <c r="B36" s="2" t="s">
        <v>48</v>
      </c>
      <c r="C36" s="2" t="s">
        <v>49</v>
      </c>
      <c r="D36" s="2" t="s">
        <v>50</v>
      </c>
      <c r="E36" s="2" t="s">
        <v>14</v>
      </c>
      <c r="F36" s="2" t="s">
        <v>54</v>
      </c>
      <c r="G36" s="45">
        <v>361.4</v>
      </c>
      <c r="H36" s="4">
        <v>2</v>
      </c>
      <c r="I36" s="39"/>
      <c r="J36" s="40">
        <f t="shared" ref="J36:K36" si="23">+I36*G36</f>
        <v>0</v>
      </c>
      <c r="K36" s="40">
        <f t="shared" si="23"/>
        <v>0</v>
      </c>
      <c r="L36" s="39"/>
      <c r="N36" s="2" t="s">
        <v>52</v>
      </c>
    </row>
    <row r="37" spans="1:14">
      <c r="A37" s="2" t="s">
        <v>55</v>
      </c>
      <c r="B37" s="2" t="s">
        <v>56</v>
      </c>
      <c r="C37" s="2" t="s">
        <v>57</v>
      </c>
      <c r="D37" s="2" t="s">
        <v>58</v>
      </c>
      <c r="E37" s="2" t="s">
        <v>59</v>
      </c>
      <c r="F37" s="2" t="s">
        <v>51</v>
      </c>
      <c r="G37" s="45">
        <v>278.33999999999997</v>
      </c>
      <c r="H37" s="4">
        <v>2</v>
      </c>
      <c r="I37" s="39"/>
      <c r="J37" s="40">
        <f t="shared" ref="J37:K37" si="24">+I37*G37</f>
        <v>0</v>
      </c>
      <c r="K37" s="40">
        <f t="shared" si="24"/>
        <v>0</v>
      </c>
      <c r="L37" s="39"/>
      <c r="N37" s="2" t="s">
        <v>52</v>
      </c>
    </row>
    <row r="38" spans="1:14">
      <c r="A38" s="2" t="s">
        <v>55</v>
      </c>
      <c r="B38" s="2" t="s">
        <v>56</v>
      </c>
      <c r="C38" s="2" t="s">
        <v>57</v>
      </c>
      <c r="D38" s="2" t="s">
        <v>58</v>
      </c>
      <c r="E38" s="2" t="s">
        <v>59</v>
      </c>
      <c r="F38" s="2" t="s">
        <v>53</v>
      </c>
      <c r="G38" s="45">
        <v>523.02</v>
      </c>
      <c r="H38" s="4">
        <v>2</v>
      </c>
      <c r="I38" s="39"/>
      <c r="J38" s="40">
        <f t="shared" ref="J38:K38" si="25">+I38*G38</f>
        <v>0</v>
      </c>
      <c r="K38" s="40">
        <f t="shared" si="25"/>
        <v>0</v>
      </c>
      <c r="L38" s="39"/>
      <c r="N38" s="2" t="s">
        <v>52</v>
      </c>
    </row>
    <row r="39" spans="1:14">
      <c r="A39" s="2" t="s">
        <v>55</v>
      </c>
      <c r="B39" s="2" t="s">
        <v>56</v>
      </c>
      <c r="C39" s="2" t="s">
        <v>57</v>
      </c>
      <c r="D39" s="2" t="s">
        <v>58</v>
      </c>
      <c r="E39" s="2" t="s">
        <v>59</v>
      </c>
      <c r="F39" s="2" t="s">
        <v>28</v>
      </c>
      <c r="G39" s="45">
        <v>241.66</v>
      </c>
      <c r="H39" s="4">
        <v>2</v>
      </c>
      <c r="I39" s="39"/>
      <c r="J39" s="40">
        <f t="shared" ref="J39:K39" si="26">+I39*G39</f>
        <v>0</v>
      </c>
      <c r="K39" s="40">
        <f t="shared" si="26"/>
        <v>0</v>
      </c>
      <c r="L39" s="39"/>
      <c r="N39" s="2" t="s">
        <v>52</v>
      </c>
    </row>
    <row r="40" spans="1:14">
      <c r="A40" s="2" t="s">
        <v>55</v>
      </c>
      <c r="B40" s="2" t="s">
        <v>56</v>
      </c>
      <c r="C40" s="2" t="s">
        <v>57</v>
      </c>
      <c r="D40" s="2" t="s">
        <v>58</v>
      </c>
      <c r="E40" s="2" t="s">
        <v>59</v>
      </c>
      <c r="F40" s="2" t="s">
        <v>54</v>
      </c>
      <c r="G40" s="45">
        <v>523.02</v>
      </c>
      <c r="H40" s="4">
        <v>2</v>
      </c>
      <c r="I40" s="39"/>
      <c r="J40" s="40">
        <f t="shared" ref="J40:K40" si="27">+I40*G40</f>
        <v>0</v>
      </c>
      <c r="K40" s="40">
        <f t="shared" si="27"/>
        <v>0</v>
      </c>
      <c r="L40" s="39"/>
      <c r="N40" s="2" t="s">
        <v>52</v>
      </c>
    </row>
    <row r="41" spans="1:14">
      <c r="A41" s="2" t="s">
        <v>60</v>
      </c>
      <c r="B41" s="2" t="s">
        <v>61</v>
      </c>
      <c r="C41" s="2" t="s">
        <v>62</v>
      </c>
      <c r="D41" s="2" t="s">
        <v>63</v>
      </c>
      <c r="E41" s="2" t="s">
        <v>15</v>
      </c>
      <c r="F41" s="2" t="s">
        <v>40</v>
      </c>
      <c r="G41" s="43"/>
      <c r="H41" s="4">
        <v>2</v>
      </c>
      <c r="I41" s="39"/>
      <c r="J41" s="40">
        <f t="shared" ref="J41:K41" si="28">+I41*G41</f>
        <v>0</v>
      </c>
      <c r="K41" s="40">
        <f t="shared" si="28"/>
        <v>0</v>
      </c>
      <c r="L41" s="39"/>
      <c r="N41" s="2" t="s">
        <v>52</v>
      </c>
    </row>
    <row r="42" spans="1:14">
      <c r="A42" s="2" t="s">
        <v>60</v>
      </c>
      <c r="B42" s="2" t="s">
        <v>61</v>
      </c>
      <c r="C42" s="2" t="s">
        <v>62</v>
      </c>
      <c r="D42" s="2" t="s">
        <v>63</v>
      </c>
      <c r="E42" s="2" t="s">
        <v>15</v>
      </c>
      <c r="F42" s="2" t="s">
        <v>51</v>
      </c>
      <c r="G42" s="45">
        <v>184.6</v>
      </c>
      <c r="H42" s="4">
        <v>2</v>
      </c>
      <c r="I42" s="39"/>
      <c r="J42" s="40">
        <f t="shared" ref="J42:K42" si="29">+I42*G42</f>
        <v>0</v>
      </c>
      <c r="K42" s="40">
        <f t="shared" si="29"/>
        <v>0</v>
      </c>
      <c r="L42" s="39"/>
      <c r="N42" s="2" t="s">
        <v>52</v>
      </c>
    </row>
    <row r="43" spans="1:14">
      <c r="A43" s="2" t="s">
        <v>60</v>
      </c>
      <c r="B43" s="2" t="s">
        <v>61</v>
      </c>
      <c r="C43" s="2" t="s">
        <v>62</v>
      </c>
      <c r="D43" s="2" t="s">
        <v>63</v>
      </c>
      <c r="E43" s="2" t="s">
        <v>15</v>
      </c>
      <c r="F43" s="2" t="s">
        <v>18</v>
      </c>
      <c r="G43" s="45">
        <v>613.71</v>
      </c>
      <c r="H43" s="4">
        <v>2</v>
      </c>
      <c r="I43" s="39"/>
      <c r="J43" s="40">
        <f t="shared" ref="J43:K43" si="30">+I43*G43</f>
        <v>0</v>
      </c>
      <c r="K43" s="40">
        <f t="shared" si="30"/>
        <v>0</v>
      </c>
      <c r="L43" s="39"/>
      <c r="N43" s="2" t="s">
        <v>52</v>
      </c>
    </row>
    <row r="44" spans="1:14">
      <c r="A44" s="2" t="s">
        <v>60</v>
      </c>
      <c r="B44" s="2" t="s">
        <v>61</v>
      </c>
      <c r="C44" s="2" t="s">
        <v>62</v>
      </c>
      <c r="D44" s="2" t="s">
        <v>63</v>
      </c>
      <c r="E44" s="2" t="s">
        <v>15</v>
      </c>
      <c r="F44" s="2" t="s">
        <v>28</v>
      </c>
      <c r="G44" s="45">
        <v>165.34</v>
      </c>
      <c r="H44" s="4">
        <v>2</v>
      </c>
      <c r="I44" s="39"/>
      <c r="J44" s="40">
        <f t="shared" ref="J44:K44" si="31">+I44*G44</f>
        <v>0</v>
      </c>
      <c r="K44" s="40">
        <f t="shared" si="31"/>
        <v>0</v>
      </c>
      <c r="L44" s="39"/>
      <c r="N44" s="2" t="s">
        <v>52</v>
      </c>
    </row>
    <row r="45" spans="1:14">
      <c r="A45" s="2" t="s">
        <v>60</v>
      </c>
      <c r="B45" s="2" t="s">
        <v>61</v>
      </c>
      <c r="C45" s="2" t="s">
        <v>62</v>
      </c>
      <c r="D45" s="2" t="s">
        <v>63</v>
      </c>
      <c r="E45" s="2" t="s">
        <v>15</v>
      </c>
      <c r="F45" s="2" t="s">
        <v>20</v>
      </c>
      <c r="G45" s="45">
        <v>613.71</v>
      </c>
      <c r="H45" s="4">
        <v>2</v>
      </c>
      <c r="I45" s="39"/>
      <c r="J45" s="40">
        <f t="shared" ref="J45:K45" si="32">+I45*G45</f>
        <v>0</v>
      </c>
      <c r="K45" s="40">
        <f t="shared" si="32"/>
        <v>0</v>
      </c>
      <c r="L45" s="39"/>
      <c r="N45" s="2" t="s">
        <v>52</v>
      </c>
    </row>
    <row r="46" spans="1:14">
      <c r="A46" s="2" t="s">
        <v>64</v>
      </c>
      <c r="B46" s="2" t="s">
        <v>65</v>
      </c>
      <c r="C46" s="2" t="s">
        <v>66</v>
      </c>
      <c r="D46" s="2" t="s">
        <v>67</v>
      </c>
      <c r="E46" s="2" t="s">
        <v>15</v>
      </c>
      <c r="F46" s="2" t="s">
        <v>51</v>
      </c>
      <c r="G46" s="45">
        <v>159.80000000000001</v>
      </c>
      <c r="H46" s="4">
        <v>2</v>
      </c>
      <c r="I46" s="39"/>
      <c r="J46" s="40">
        <f t="shared" ref="J46:K46" si="33">+I46*G46</f>
        <v>0</v>
      </c>
      <c r="K46" s="40">
        <f t="shared" si="33"/>
        <v>0</v>
      </c>
      <c r="L46" s="39"/>
      <c r="N46" s="2" t="s">
        <v>68</v>
      </c>
    </row>
    <row r="47" spans="1:14">
      <c r="A47" s="2" t="s">
        <v>64</v>
      </c>
      <c r="B47" s="2" t="s">
        <v>65</v>
      </c>
      <c r="C47" s="2" t="s">
        <v>66</v>
      </c>
      <c r="D47" s="2" t="s">
        <v>67</v>
      </c>
      <c r="E47" s="2" t="s">
        <v>15</v>
      </c>
      <c r="F47" s="2" t="s">
        <v>53</v>
      </c>
      <c r="G47" s="45">
        <v>313.60000000000002</v>
      </c>
      <c r="H47" s="4">
        <v>2</v>
      </c>
      <c r="I47" s="39"/>
      <c r="J47" s="40">
        <f t="shared" ref="J47:K47" si="34">+I47*G47</f>
        <v>0</v>
      </c>
      <c r="K47" s="40">
        <f t="shared" si="34"/>
        <v>0</v>
      </c>
      <c r="L47" s="39"/>
      <c r="N47" s="2" t="s">
        <v>68</v>
      </c>
    </row>
    <row r="48" spans="1:14">
      <c r="A48" s="2" t="s">
        <v>64</v>
      </c>
      <c r="B48" s="2" t="s">
        <v>65</v>
      </c>
      <c r="C48" s="2" t="s">
        <v>66</v>
      </c>
      <c r="D48" s="2" t="s">
        <v>67</v>
      </c>
      <c r="E48" s="2" t="s">
        <v>15</v>
      </c>
      <c r="F48" s="2" t="s">
        <v>28</v>
      </c>
      <c r="G48" s="45">
        <v>279.56</v>
      </c>
      <c r="H48" s="4">
        <v>2</v>
      </c>
      <c r="I48" s="39"/>
      <c r="J48" s="40">
        <f t="shared" ref="J48:K48" si="35">+I48*G48</f>
        <v>0</v>
      </c>
      <c r="K48" s="40">
        <f t="shared" si="35"/>
        <v>0</v>
      </c>
      <c r="L48" s="39"/>
      <c r="N48" s="2" t="s">
        <v>68</v>
      </c>
    </row>
    <row r="49" spans="1:14">
      <c r="A49" s="2" t="s">
        <v>64</v>
      </c>
      <c r="B49" s="2" t="s">
        <v>65</v>
      </c>
      <c r="C49" s="2" t="s">
        <v>66</v>
      </c>
      <c r="D49" s="2" t="s">
        <v>67</v>
      </c>
      <c r="E49" s="2" t="s">
        <v>15</v>
      </c>
      <c r="F49" s="2" t="s">
        <v>54</v>
      </c>
      <c r="G49" s="45">
        <v>313.60000000000002</v>
      </c>
      <c r="H49" s="4">
        <v>2</v>
      </c>
      <c r="I49" s="39"/>
      <c r="J49" s="40">
        <f t="shared" ref="J49:K49" si="36">+I49*G49</f>
        <v>0</v>
      </c>
      <c r="K49" s="40">
        <f t="shared" si="36"/>
        <v>0</v>
      </c>
      <c r="L49" s="39"/>
      <c r="N49" s="2" t="s">
        <v>68</v>
      </c>
    </row>
    <row r="50" spans="1:14">
      <c r="A50" s="2" t="s">
        <v>69</v>
      </c>
      <c r="B50" s="2" t="s">
        <v>70</v>
      </c>
      <c r="C50" s="2" t="s">
        <v>71</v>
      </c>
      <c r="D50" s="2" t="s">
        <v>72</v>
      </c>
      <c r="E50" s="2" t="s">
        <v>26</v>
      </c>
      <c r="F50" s="2" t="s">
        <v>51</v>
      </c>
      <c r="G50" s="45">
        <v>117.7</v>
      </c>
      <c r="H50" s="4">
        <v>2</v>
      </c>
      <c r="I50" s="39"/>
      <c r="J50" s="40">
        <f t="shared" ref="J50:K50" si="37">+I50*G50</f>
        <v>0</v>
      </c>
      <c r="K50" s="40">
        <f t="shared" si="37"/>
        <v>0</v>
      </c>
      <c r="L50" s="39"/>
      <c r="N50" s="2" t="s">
        <v>73</v>
      </c>
    </row>
    <row r="51" spans="1:14">
      <c r="A51" s="2" t="s">
        <v>69</v>
      </c>
      <c r="B51" s="2" t="s">
        <v>70</v>
      </c>
      <c r="C51" s="2" t="s">
        <v>71</v>
      </c>
      <c r="D51" s="2" t="s">
        <v>72</v>
      </c>
      <c r="E51" s="2" t="s">
        <v>26</v>
      </c>
      <c r="F51" s="2" t="s">
        <v>53</v>
      </c>
      <c r="G51" s="45">
        <v>498</v>
      </c>
      <c r="H51" s="4">
        <v>2</v>
      </c>
      <c r="I51" s="39"/>
      <c r="J51" s="40">
        <f t="shared" ref="J51:K51" si="38">+I51*G51</f>
        <v>0</v>
      </c>
      <c r="K51" s="40">
        <f t="shared" si="38"/>
        <v>0</v>
      </c>
      <c r="L51" s="39"/>
      <c r="N51" s="2" t="s">
        <v>73</v>
      </c>
    </row>
    <row r="52" spans="1:14">
      <c r="A52" s="2" t="s">
        <v>69</v>
      </c>
      <c r="B52" s="2" t="s">
        <v>70</v>
      </c>
      <c r="C52" s="2" t="s">
        <v>71</v>
      </c>
      <c r="D52" s="2" t="s">
        <v>72</v>
      </c>
      <c r="E52" s="2" t="s">
        <v>26</v>
      </c>
      <c r="F52" s="2" t="s">
        <v>28</v>
      </c>
      <c r="G52" s="45">
        <v>359.2</v>
      </c>
      <c r="H52" s="4">
        <v>2</v>
      </c>
      <c r="I52" s="39"/>
      <c r="J52" s="40">
        <f t="shared" ref="J52:K52" si="39">+I52*G52</f>
        <v>0</v>
      </c>
      <c r="K52" s="40">
        <f t="shared" si="39"/>
        <v>0</v>
      </c>
      <c r="L52" s="39"/>
      <c r="N52" s="2" t="s">
        <v>73</v>
      </c>
    </row>
    <row r="53" spans="1:14">
      <c r="A53" s="2" t="s">
        <v>69</v>
      </c>
      <c r="B53" s="2" t="s">
        <v>70</v>
      </c>
      <c r="C53" s="2" t="s">
        <v>71</v>
      </c>
      <c r="D53" s="2" t="s">
        <v>72</v>
      </c>
      <c r="E53" s="2" t="s">
        <v>26</v>
      </c>
      <c r="F53" s="2" t="s">
        <v>54</v>
      </c>
      <c r="G53" s="45">
        <v>498</v>
      </c>
      <c r="H53" s="4">
        <v>2</v>
      </c>
      <c r="I53" s="39"/>
      <c r="J53" s="40">
        <f t="shared" ref="J53:K53" si="40">+I53*G53</f>
        <v>0</v>
      </c>
      <c r="K53" s="40">
        <f t="shared" si="40"/>
        <v>0</v>
      </c>
      <c r="L53" s="39"/>
      <c r="N53" s="2" t="s">
        <v>73</v>
      </c>
    </row>
    <row r="54" spans="1:14">
      <c r="A54" s="2" t="s">
        <v>74</v>
      </c>
      <c r="B54" s="2" t="s">
        <v>75</v>
      </c>
      <c r="C54" s="2" t="s">
        <v>76</v>
      </c>
      <c r="D54" s="2" t="s">
        <v>77</v>
      </c>
      <c r="E54" s="2" t="s">
        <v>26</v>
      </c>
      <c r="F54" s="2" t="s">
        <v>51</v>
      </c>
      <c r="G54" s="45">
        <v>37.799999999999997</v>
      </c>
      <c r="H54" s="4">
        <v>2</v>
      </c>
      <c r="I54" s="39"/>
      <c r="J54" s="40">
        <f t="shared" ref="J54:K54" si="41">+I54*G54</f>
        <v>0</v>
      </c>
      <c r="K54" s="40">
        <f t="shared" si="41"/>
        <v>0</v>
      </c>
      <c r="L54" s="39"/>
      <c r="N54" s="2" t="s">
        <v>73</v>
      </c>
    </row>
    <row r="55" spans="1:14">
      <c r="A55" s="2" t="s">
        <v>74</v>
      </c>
      <c r="B55" s="2" t="s">
        <v>75</v>
      </c>
      <c r="C55" s="2" t="s">
        <v>76</v>
      </c>
      <c r="D55" s="2" t="s">
        <v>77</v>
      </c>
      <c r="E55" s="2" t="s">
        <v>26</v>
      </c>
      <c r="F55" s="2" t="s">
        <v>53</v>
      </c>
      <c r="G55" s="45">
        <v>246.6</v>
      </c>
      <c r="H55" s="4">
        <v>2</v>
      </c>
      <c r="I55" s="39"/>
      <c r="J55" s="40">
        <f t="shared" ref="J55:K55" si="42">+I55*G55</f>
        <v>0</v>
      </c>
      <c r="K55" s="40">
        <f t="shared" si="42"/>
        <v>0</v>
      </c>
      <c r="L55" s="39"/>
      <c r="N55" s="2" t="s">
        <v>73</v>
      </c>
    </row>
    <row r="56" spans="1:14">
      <c r="A56" s="2" t="s">
        <v>74</v>
      </c>
      <c r="B56" s="2" t="s">
        <v>75</v>
      </c>
      <c r="C56" s="2" t="s">
        <v>76</v>
      </c>
      <c r="D56" s="2" t="s">
        <v>77</v>
      </c>
      <c r="E56" s="2" t="s">
        <v>26</v>
      </c>
      <c r="F56" s="2" t="s">
        <v>28</v>
      </c>
      <c r="G56" s="45">
        <v>118.3</v>
      </c>
      <c r="H56" s="4">
        <v>2</v>
      </c>
      <c r="I56" s="39"/>
      <c r="J56" s="40">
        <f t="shared" ref="J56:K56" si="43">+I56*G56</f>
        <v>0</v>
      </c>
      <c r="K56" s="40">
        <f t="shared" si="43"/>
        <v>0</v>
      </c>
      <c r="L56" s="39"/>
      <c r="N56" s="2" t="s">
        <v>73</v>
      </c>
    </row>
    <row r="57" spans="1:14">
      <c r="A57" s="2" t="s">
        <v>74</v>
      </c>
      <c r="B57" s="2" t="s">
        <v>75</v>
      </c>
      <c r="C57" s="2" t="s">
        <v>76</v>
      </c>
      <c r="D57" s="2" t="s">
        <v>77</v>
      </c>
      <c r="E57" s="2" t="s">
        <v>26</v>
      </c>
      <c r="F57" s="2" t="s">
        <v>54</v>
      </c>
      <c r="G57" s="45">
        <v>246.6</v>
      </c>
      <c r="H57" s="4">
        <v>2</v>
      </c>
      <c r="I57" s="39"/>
      <c r="J57" s="40">
        <f t="shared" ref="J57:K57" si="44">+I57*G57</f>
        <v>0</v>
      </c>
      <c r="K57" s="40">
        <f t="shared" si="44"/>
        <v>0</v>
      </c>
      <c r="L57" s="39"/>
      <c r="N57" s="2" t="s">
        <v>73</v>
      </c>
    </row>
    <row r="58" spans="1:14">
      <c r="A58" s="2" t="s">
        <v>78</v>
      </c>
      <c r="B58" s="2" t="s">
        <v>79</v>
      </c>
      <c r="C58" s="2" t="s">
        <v>80</v>
      </c>
      <c r="D58" s="2" t="s">
        <v>81</v>
      </c>
      <c r="E58" s="2" t="s">
        <v>14</v>
      </c>
      <c r="F58" s="2" t="s">
        <v>53</v>
      </c>
      <c r="G58" s="45">
        <v>93.5</v>
      </c>
      <c r="H58" s="4">
        <v>2</v>
      </c>
      <c r="I58" s="39"/>
      <c r="J58" s="40">
        <f t="shared" ref="J58:K58" si="45">+I58*G58</f>
        <v>0</v>
      </c>
      <c r="K58" s="40">
        <f t="shared" si="45"/>
        <v>0</v>
      </c>
      <c r="L58" s="39"/>
      <c r="N58" s="2" t="s">
        <v>52</v>
      </c>
    </row>
    <row r="59" spans="1:14">
      <c r="A59" s="2" t="s">
        <v>78</v>
      </c>
      <c r="B59" s="2" t="s">
        <v>79</v>
      </c>
      <c r="C59" s="2" t="s">
        <v>80</v>
      </c>
      <c r="D59" s="2" t="s">
        <v>81</v>
      </c>
      <c r="E59" s="2" t="s">
        <v>14</v>
      </c>
      <c r="F59" s="2" t="s">
        <v>51</v>
      </c>
      <c r="G59" s="45">
        <v>93.8</v>
      </c>
      <c r="H59" s="4">
        <v>2</v>
      </c>
      <c r="I59" s="39"/>
      <c r="J59" s="40">
        <f t="shared" ref="J59:K59" si="46">+I59*G59</f>
        <v>0</v>
      </c>
      <c r="K59" s="40">
        <f t="shared" si="46"/>
        <v>0</v>
      </c>
      <c r="L59" s="39"/>
      <c r="N59" s="2" t="s">
        <v>52</v>
      </c>
    </row>
    <row r="60" spans="1:14">
      <c r="A60" s="2" t="s">
        <v>78</v>
      </c>
      <c r="B60" s="2" t="s">
        <v>79</v>
      </c>
      <c r="C60" s="2" t="s">
        <v>80</v>
      </c>
      <c r="D60" s="2" t="s">
        <v>81</v>
      </c>
      <c r="E60" s="2" t="s">
        <v>14</v>
      </c>
      <c r="F60" s="2" t="s">
        <v>54</v>
      </c>
      <c r="G60" s="45">
        <v>93.5</v>
      </c>
      <c r="H60" s="4">
        <v>2</v>
      </c>
      <c r="I60" s="39"/>
      <c r="J60" s="40">
        <f t="shared" ref="J60:K60" si="47">+I60*G60</f>
        <v>0</v>
      </c>
      <c r="K60" s="40">
        <f t="shared" si="47"/>
        <v>0</v>
      </c>
      <c r="L60" s="39"/>
      <c r="N60" s="2" t="s">
        <v>52</v>
      </c>
    </row>
    <row r="61" spans="1:14">
      <c r="A61" s="2" t="s">
        <v>78</v>
      </c>
      <c r="B61" s="2" t="s">
        <v>79</v>
      </c>
      <c r="C61" s="2" t="s">
        <v>80</v>
      </c>
      <c r="D61" s="2" t="s">
        <v>81</v>
      </c>
      <c r="E61" s="2" t="s">
        <v>14</v>
      </c>
      <c r="F61" s="2" t="s">
        <v>28</v>
      </c>
      <c r="G61" s="45">
        <v>132.30000000000001</v>
      </c>
      <c r="H61" s="4">
        <v>3</v>
      </c>
      <c r="I61" s="39"/>
      <c r="J61" s="40">
        <f t="shared" ref="J61:K61" si="48">+I61*G61</f>
        <v>0</v>
      </c>
      <c r="K61" s="40">
        <f t="shared" si="48"/>
        <v>0</v>
      </c>
      <c r="L61" s="39"/>
      <c r="N61" s="2" t="s">
        <v>52</v>
      </c>
    </row>
    <row r="62" spans="1:14">
      <c r="A62" s="2" t="s">
        <v>82</v>
      </c>
      <c r="B62" s="2" t="s">
        <v>83</v>
      </c>
      <c r="C62" s="2" t="s">
        <v>84</v>
      </c>
      <c r="D62" s="2" t="s">
        <v>85</v>
      </c>
      <c r="E62" s="2" t="s">
        <v>86</v>
      </c>
      <c r="F62" s="2" t="s">
        <v>51</v>
      </c>
      <c r="G62" s="45">
        <v>122.41</v>
      </c>
      <c r="H62" s="4">
        <v>2</v>
      </c>
      <c r="I62" s="39"/>
      <c r="J62" s="40">
        <f t="shared" ref="J62:K62" si="49">+I62*G62</f>
        <v>0</v>
      </c>
      <c r="K62" s="40">
        <f t="shared" si="49"/>
        <v>0</v>
      </c>
      <c r="L62" s="39"/>
      <c r="N62" s="2" t="s">
        <v>52</v>
      </c>
    </row>
    <row r="63" spans="1:14">
      <c r="A63" s="2" t="s">
        <v>82</v>
      </c>
      <c r="B63" s="2" t="s">
        <v>83</v>
      </c>
      <c r="C63" s="2" t="s">
        <v>84</v>
      </c>
      <c r="D63" s="2" t="s">
        <v>85</v>
      </c>
      <c r="E63" s="2" t="s">
        <v>86</v>
      </c>
      <c r="F63" s="2" t="s">
        <v>53</v>
      </c>
      <c r="G63" s="45">
        <v>190.68</v>
      </c>
      <c r="H63" s="4">
        <v>2</v>
      </c>
      <c r="I63" s="39"/>
      <c r="J63" s="40">
        <f t="shared" ref="J63:K63" si="50">+I63*G63</f>
        <v>0</v>
      </c>
      <c r="K63" s="40">
        <f t="shared" si="50"/>
        <v>0</v>
      </c>
      <c r="L63" s="39"/>
      <c r="N63" s="2" t="s">
        <v>52</v>
      </c>
    </row>
    <row r="64" spans="1:14">
      <c r="A64" s="2" t="s">
        <v>82</v>
      </c>
      <c r="B64" s="2" t="s">
        <v>83</v>
      </c>
      <c r="C64" s="2" t="s">
        <v>84</v>
      </c>
      <c r="D64" s="2" t="s">
        <v>85</v>
      </c>
      <c r="E64" s="2" t="s">
        <v>86</v>
      </c>
      <c r="F64" s="2" t="s">
        <v>28</v>
      </c>
      <c r="G64" s="45">
        <v>79.92</v>
      </c>
      <c r="H64" s="4">
        <v>2</v>
      </c>
      <c r="I64" s="39"/>
      <c r="J64" s="40">
        <f t="shared" ref="J64:K64" si="51">+I64*G64</f>
        <v>0</v>
      </c>
      <c r="K64" s="40">
        <f t="shared" si="51"/>
        <v>0</v>
      </c>
      <c r="L64" s="39"/>
      <c r="N64" s="2" t="s">
        <v>52</v>
      </c>
    </row>
    <row r="65" spans="1:14">
      <c r="A65" s="2" t="s">
        <v>82</v>
      </c>
      <c r="B65" s="2" t="s">
        <v>83</v>
      </c>
      <c r="C65" s="2" t="s">
        <v>84</v>
      </c>
      <c r="D65" s="2" t="s">
        <v>85</v>
      </c>
      <c r="E65" s="2" t="s">
        <v>86</v>
      </c>
      <c r="F65" s="2" t="s">
        <v>54</v>
      </c>
      <c r="G65" s="45">
        <v>190.68</v>
      </c>
      <c r="H65" s="4">
        <v>2</v>
      </c>
      <c r="I65" s="39"/>
      <c r="J65" s="40">
        <f t="shared" ref="J65:K65" si="52">+I65*G65</f>
        <v>0</v>
      </c>
      <c r="K65" s="40">
        <f t="shared" si="52"/>
        <v>0</v>
      </c>
      <c r="L65" s="39"/>
      <c r="N65" s="2" t="s">
        <v>52</v>
      </c>
    </row>
    <row r="66" spans="1:14">
      <c r="A66" s="2" t="s">
        <v>87</v>
      </c>
      <c r="B66" s="2" t="s">
        <v>88</v>
      </c>
      <c r="C66" s="2" t="s">
        <v>89</v>
      </c>
      <c r="D66" s="2" t="s">
        <v>90</v>
      </c>
      <c r="E66" s="2" t="s">
        <v>59</v>
      </c>
      <c r="F66" s="2" t="s">
        <v>51</v>
      </c>
      <c r="G66" s="45">
        <v>57.62</v>
      </c>
      <c r="H66" s="4">
        <v>2</v>
      </c>
      <c r="I66" s="39"/>
      <c r="J66" s="40">
        <f t="shared" ref="J66:K66" si="53">+I66*G66</f>
        <v>0</v>
      </c>
      <c r="K66" s="40">
        <f t="shared" si="53"/>
        <v>0</v>
      </c>
      <c r="L66" s="39"/>
      <c r="N66" s="2" t="s">
        <v>91</v>
      </c>
    </row>
    <row r="67" spans="1:14">
      <c r="A67" s="2" t="s">
        <v>87</v>
      </c>
      <c r="B67" s="2" t="s">
        <v>88</v>
      </c>
      <c r="C67" s="2" t="s">
        <v>89</v>
      </c>
      <c r="D67" s="2" t="s">
        <v>90</v>
      </c>
      <c r="E67" s="2" t="s">
        <v>59</v>
      </c>
      <c r="F67" s="2" t="s">
        <v>53</v>
      </c>
      <c r="G67" s="45">
        <v>562.16</v>
      </c>
      <c r="H67" s="4">
        <v>2</v>
      </c>
      <c r="I67" s="39"/>
      <c r="J67" s="40">
        <f t="shared" ref="J67:K67" si="54">+I67*G67</f>
        <v>0</v>
      </c>
      <c r="K67" s="40">
        <f t="shared" si="54"/>
        <v>0</v>
      </c>
      <c r="L67" s="39"/>
      <c r="N67" s="2" t="s">
        <v>91</v>
      </c>
    </row>
    <row r="68" spans="1:14">
      <c r="A68" s="2" t="s">
        <v>87</v>
      </c>
      <c r="B68" s="2" t="s">
        <v>88</v>
      </c>
      <c r="C68" s="2" t="s">
        <v>89</v>
      </c>
      <c r="D68" s="2" t="s">
        <v>90</v>
      </c>
      <c r="E68" s="2" t="s">
        <v>59</v>
      </c>
      <c r="F68" s="2" t="s">
        <v>28</v>
      </c>
      <c r="G68" s="45">
        <v>122.66</v>
      </c>
      <c r="H68" s="4">
        <v>2</v>
      </c>
      <c r="I68" s="39"/>
      <c r="J68" s="40">
        <f t="shared" ref="J68:K68" si="55">+I68*G68</f>
        <v>0</v>
      </c>
      <c r="K68" s="40">
        <f t="shared" si="55"/>
        <v>0</v>
      </c>
      <c r="L68" s="39"/>
      <c r="N68" s="2" t="s">
        <v>91</v>
      </c>
    </row>
    <row r="69" spans="1:14">
      <c r="A69" s="2" t="s">
        <v>87</v>
      </c>
      <c r="B69" s="2" t="s">
        <v>88</v>
      </c>
      <c r="C69" s="2" t="s">
        <v>89</v>
      </c>
      <c r="D69" s="2" t="s">
        <v>90</v>
      </c>
      <c r="E69" s="2" t="s">
        <v>59</v>
      </c>
      <c r="F69" s="2" t="s">
        <v>54</v>
      </c>
      <c r="G69" s="45">
        <v>562.16</v>
      </c>
      <c r="H69" s="4">
        <v>2</v>
      </c>
      <c r="I69" s="39"/>
      <c r="J69" s="40">
        <f t="shared" ref="J69:K69" si="56">+I69*G69</f>
        <v>0</v>
      </c>
      <c r="K69" s="40">
        <f t="shared" si="56"/>
        <v>0</v>
      </c>
      <c r="L69" s="39"/>
      <c r="N69" s="2" t="s">
        <v>91</v>
      </c>
    </row>
    <row r="70" spans="1:14">
      <c r="A70" s="2" t="s">
        <v>92</v>
      </c>
      <c r="B70" s="2" t="s">
        <v>93</v>
      </c>
      <c r="C70" s="2" t="s">
        <v>94</v>
      </c>
      <c r="D70" s="2" t="s">
        <v>95</v>
      </c>
      <c r="E70" s="2" t="s">
        <v>96</v>
      </c>
      <c r="F70" s="2" t="s">
        <v>51</v>
      </c>
      <c r="G70" s="45">
        <v>134.06</v>
      </c>
      <c r="H70" s="4">
        <v>2</v>
      </c>
      <c r="I70" s="39"/>
      <c r="J70" s="40">
        <f t="shared" ref="J70:K70" si="57">+I70*G70</f>
        <v>0</v>
      </c>
      <c r="K70" s="40">
        <f t="shared" si="57"/>
        <v>0</v>
      </c>
      <c r="L70" s="39"/>
      <c r="N70" s="2" t="s">
        <v>97</v>
      </c>
    </row>
    <row r="71" spans="1:14">
      <c r="A71" s="2" t="s">
        <v>92</v>
      </c>
      <c r="B71" s="2" t="s">
        <v>93</v>
      </c>
      <c r="C71" s="2" t="s">
        <v>94</v>
      </c>
      <c r="D71" s="2" t="s">
        <v>95</v>
      </c>
      <c r="E71" s="2" t="s">
        <v>96</v>
      </c>
      <c r="F71" s="2" t="s">
        <v>53</v>
      </c>
      <c r="G71" s="45">
        <v>286.37</v>
      </c>
      <c r="H71" s="4">
        <v>2</v>
      </c>
      <c r="I71" s="39"/>
      <c r="J71" s="40">
        <f t="shared" ref="J71:K71" si="58">+I71*G71</f>
        <v>0</v>
      </c>
      <c r="K71" s="40">
        <f t="shared" si="58"/>
        <v>0</v>
      </c>
      <c r="L71" s="39"/>
      <c r="N71" s="2" t="s">
        <v>97</v>
      </c>
    </row>
    <row r="72" spans="1:14">
      <c r="A72" s="2" t="s">
        <v>92</v>
      </c>
      <c r="B72" s="2" t="s">
        <v>93</v>
      </c>
      <c r="C72" s="2" t="s">
        <v>94</v>
      </c>
      <c r="D72" s="2" t="s">
        <v>95</v>
      </c>
      <c r="E72" s="2" t="s">
        <v>96</v>
      </c>
      <c r="F72" s="2" t="s">
        <v>54</v>
      </c>
      <c r="G72" s="45">
        <v>286.37</v>
      </c>
      <c r="H72" s="4">
        <v>2</v>
      </c>
      <c r="I72" s="39"/>
      <c r="J72" s="40">
        <f t="shared" ref="J72:K72" si="59">+I72*G72</f>
        <v>0</v>
      </c>
      <c r="K72" s="40">
        <f t="shared" si="59"/>
        <v>0</v>
      </c>
      <c r="L72" s="39"/>
      <c r="N72" s="2" t="s">
        <v>97</v>
      </c>
    </row>
    <row r="73" spans="1:14">
      <c r="A73" s="2" t="s">
        <v>92</v>
      </c>
      <c r="B73" s="2" t="s">
        <v>93</v>
      </c>
      <c r="C73" s="2" t="s">
        <v>94</v>
      </c>
      <c r="D73" s="2" t="s">
        <v>95</v>
      </c>
      <c r="E73" s="2" t="s">
        <v>96</v>
      </c>
      <c r="F73" s="2" t="s">
        <v>28</v>
      </c>
      <c r="G73" s="45">
        <v>337.52</v>
      </c>
      <c r="H73" s="4">
        <v>2</v>
      </c>
      <c r="I73" s="39"/>
      <c r="J73" s="40">
        <f t="shared" ref="J73:K73" si="60">+I73*G73</f>
        <v>0</v>
      </c>
      <c r="K73" s="40">
        <f t="shared" si="60"/>
        <v>0</v>
      </c>
      <c r="L73" s="39"/>
      <c r="N73" s="2" t="s">
        <v>97</v>
      </c>
    </row>
    <row r="74" spans="1:14">
      <c r="A74" s="2" t="s">
        <v>98</v>
      </c>
      <c r="B74" s="2" t="s">
        <v>99</v>
      </c>
      <c r="C74" s="2" t="s">
        <v>100</v>
      </c>
      <c r="D74" s="2" t="s">
        <v>101</v>
      </c>
      <c r="E74" s="2" t="s">
        <v>102</v>
      </c>
      <c r="F74" s="2" t="s">
        <v>51</v>
      </c>
      <c r="G74" s="45">
        <v>11.78</v>
      </c>
      <c r="H74" s="4">
        <v>2</v>
      </c>
      <c r="I74" s="39"/>
      <c r="J74" s="40">
        <f t="shared" ref="J74:K74" si="61">+I74*G74</f>
        <v>0</v>
      </c>
      <c r="K74" s="40">
        <f t="shared" si="61"/>
        <v>0</v>
      </c>
      <c r="L74" s="39"/>
      <c r="N74" s="2" t="s">
        <v>52</v>
      </c>
    </row>
    <row r="75" spans="1:14">
      <c r="A75" s="2" t="s">
        <v>98</v>
      </c>
      <c r="B75" s="2" t="s">
        <v>99</v>
      </c>
      <c r="C75" s="2" t="s">
        <v>100</v>
      </c>
      <c r="D75" s="2" t="s">
        <v>101</v>
      </c>
      <c r="E75" s="2" t="s">
        <v>102</v>
      </c>
      <c r="F75" s="2" t="s">
        <v>53</v>
      </c>
      <c r="G75" s="45">
        <v>190.13</v>
      </c>
      <c r="H75" s="4">
        <v>2</v>
      </c>
      <c r="I75" s="39"/>
      <c r="J75" s="40">
        <f t="shared" ref="J75:K75" si="62">+I75*G75</f>
        <v>0</v>
      </c>
      <c r="K75" s="40">
        <f t="shared" si="62"/>
        <v>0</v>
      </c>
      <c r="L75" s="39"/>
      <c r="N75" s="2" t="s">
        <v>52</v>
      </c>
    </row>
    <row r="76" spans="1:14">
      <c r="A76" s="2" t="s">
        <v>98</v>
      </c>
      <c r="B76" s="2" t="s">
        <v>99</v>
      </c>
      <c r="C76" s="2" t="s">
        <v>100</v>
      </c>
      <c r="D76" s="2" t="s">
        <v>101</v>
      </c>
      <c r="E76" s="2" t="s">
        <v>102</v>
      </c>
      <c r="F76" s="2" t="s">
        <v>28</v>
      </c>
      <c r="G76" s="45">
        <v>68.680000000000007</v>
      </c>
      <c r="H76" s="4">
        <v>2</v>
      </c>
      <c r="I76" s="39"/>
      <c r="J76" s="40">
        <f t="shared" ref="J76:K76" si="63">+I76*G76</f>
        <v>0</v>
      </c>
      <c r="K76" s="40">
        <f t="shared" si="63"/>
        <v>0</v>
      </c>
      <c r="L76" s="39"/>
      <c r="N76" s="2" t="s">
        <v>52</v>
      </c>
    </row>
    <row r="77" spans="1:14">
      <c r="A77" s="2" t="s">
        <v>98</v>
      </c>
      <c r="B77" s="2" t="s">
        <v>99</v>
      </c>
      <c r="C77" s="2" t="s">
        <v>100</v>
      </c>
      <c r="D77" s="2" t="s">
        <v>101</v>
      </c>
      <c r="E77" s="2" t="s">
        <v>102</v>
      </c>
      <c r="F77" s="2" t="s">
        <v>54</v>
      </c>
      <c r="G77" s="45">
        <v>190.13</v>
      </c>
      <c r="H77" s="4">
        <v>2</v>
      </c>
      <c r="I77" s="39"/>
      <c r="J77" s="40">
        <f t="shared" ref="J77:K77" si="64">+I77*G77</f>
        <v>0</v>
      </c>
      <c r="K77" s="40">
        <f t="shared" si="64"/>
        <v>0</v>
      </c>
      <c r="L77" s="39"/>
      <c r="N77" s="2" t="s">
        <v>52</v>
      </c>
    </row>
    <row r="78" spans="1:14">
      <c r="A78" s="2" t="s">
        <v>98</v>
      </c>
      <c r="B78" s="2" t="s">
        <v>99</v>
      </c>
      <c r="C78" s="2" t="s">
        <v>100</v>
      </c>
      <c r="D78" s="2" t="s">
        <v>101</v>
      </c>
      <c r="E78" s="2" t="s">
        <v>102</v>
      </c>
      <c r="F78" s="2" t="s">
        <v>103</v>
      </c>
      <c r="G78" s="45">
        <v>22</v>
      </c>
      <c r="H78" s="4">
        <v>2</v>
      </c>
      <c r="I78" s="39"/>
      <c r="J78" s="40">
        <f t="shared" ref="J78:K78" si="65">+I78*G78</f>
        <v>0</v>
      </c>
      <c r="K78" s="40">
        <f t="shared" si="65"/>
        <v>0</v>
      </c>
      <c r="L78" s="39"/>
      <c r="N78" s="2" t="s">
        <v>52</v>
      </c>
    </row>
    <row r="79" spans="1:14">
      <c r="A79" s="2" t="s">
        <v>104</v>
      </c>
      <c r="B79" s="2" t="s">
        <v>105</v>
      </c>
      <c r="C79" s="2" t="s">
        <v>106</v>
      </c>
      <c r="D79" s="2" t="s">
        <v>107</v>
      </c>
      <c r="E79" s="2" t="s">
        <v>14</v>
      </c>
      <c r="F79" s="2" t="s">
        <v>51</v>
      </c>
      <c r="G79" s="45">
        <v>1.75</v>
      </c>
      <c r="H79" s="4">
        <v>2</v>
      </c>
      <c r="I79" s="39"/>
      <c r="J79" s="40">
        <f t="shared" ref="J79:K79" si="66">+I79*G79</f>
        <v>0</v>
      </c>
      <c r="K79" s="40">
        <f t="shared" si="66"/>
        <v>0</v>
      </c>
      <c r="L79" s="39"/>
      <c r="N79" s="2" t="s">
        <v>46</v>
      </c>
    </row>
    <row r="80" spans="1:14">
      <c r="A80" s="2" t="s">
        <v>104</v>
      </c>
      <c r="B80" s="2" t="s">
        <v>105</v>
      </c>
      <c r="C80" s="2" t="s">
        <v>106</v>
      </c>
      <c r="D80" s="2" t="s">
        <v>107</v>
      </c>
      <c r="E80" s="2" t="s">
        <v>14</v>
      </c>
      <c r="F80" s="2" t="s">
        <v>53</v>
      </c>
      <c r="G80" s="45">
        <v>258.5</v>
      </c>
      <c r="H80" s="4">
        <v>2</v>
      </c>
      <c r="I80" s="39"/>
      <c r="J80" s="40">
        <f t="shared" ref="J80:K80" si="67">+I80*G80</f>
        <v>0</v>
      </c>
      <c r="K80" s="40">
        <f t="shared" si="67"/>
        <v>0</v>
      </c>
      <c r="L80" s="39"/>
      <c r="N80" s="2" t="s">
        <v>46</v>
      </c>
    </row>
    <row r="81" spans="1:14">
      <c r="A81" s="2" t="s">
        <v>104</v>
      </c>
      <c r="B81" s="2" t="s">
        <v>105</v>
      </c>
      <c r="C81" s="2" t="s">
        <v>106</v>
      </c>
      <c r="D81" s="2" t="s">
        <v>107</v>
      </c>
      <c r="E81" s="2" t="s">
        <v>14</v>
      </c>
      <c r="F81" s="2" t="s">
        <v>28</v>
      </c>
      <c r="G81" s="45">
        <v>133.06</v>
      </c>
      <c r="H81" s="4">
        <v>2</v>
      </c>
      <c r="I81" s="39"/>
      <c r="J81" s="40">
        <f t="shared" ref="J81:K81" si="68">+I81*G81</f>
        <v>0</v>
      </c>
      <c r="K81" s="40">
        <f t="shared" si="68"/>
        <v>0</v>
      </c>
      <c r="L81" s="39"/>
      <c r="N81" s="2" t="s">
        <v>46</v>
      </c>
    </row>
    <row r="82" spans="1:14">
      <c r="A82" s="2" t="s">
        <v>104</v>
      </c>
      <c r="B82" s="2" t="s">
        <v>105</v>
      </c>
      <c r="C82" s="2" t="s">
        <v>106</v>
      </c>
      <c r="D82" s="2" t="s">
        <v>107</v>
      </c>
      <c r="E82" s="2" t="s">
        <v>14</v>
      </c>
      <c r="F82" s="2" t="s">
        <v>54</v>
      </c>
      <c r="G82" s="45">
        <v>258.5</v>
      </c>
      <c r="H82" s="4">
        <v>2</v>
      </c>
      <c r="I82" s="39"/>
      <c r="J82" s="40">
        <f t="shared" ref="J82:K82" si="69">+I82*G82</f>
        <v>0</v>
      </c>
      <c r="K82" s="40">
        <f t="shared" si="69"/>
        <v>0</v>
      </c>
      <c r="L82" s="39"/>
      <c r="N82" s="2" t="s">
        <v>46</v>
      </c>
    </row>
    <row r="83" spans="1:14">
      <c r="A83" s="2" t="s">
        <v>108</v>
      </c>
      <c r="B83" s="2" t="s">
        <v>109</v>
      </c>
      <c r="C83" s="2" t="s">
        <v>110</v>
      </c>
      <c r="D83" s="2" t="s">
        <v>111</v>
      </c>
      <c r="E83" s="2" t="s">
        <v>15</v>
      </c>
      <c r="F83" s="2" t="s">
        <v>51</v>
      </c>
      <c r="G83" s="45">
        <v>48</v>
      </c>
      <c r="H83" s="4">
        <v>2</v>
      </c>
      <c r="I83" s="39"/>
      <c r="J83" s="40">
        <f t="shared" ref="J83:K83" si="70">+I83*G83</f>
        <v>0</v>
      </c>
      <c r="K83" s="40">
        <f t="shared" si="70"/>
        <v>0</v>
      </c>
      <c r="L83" s="39"/>
      <c r="N83" s="2" t="s">
        <v>68</v>
      </c>
    </row>
    <row r="84" spans="1:14">
      <c r="A84" s="2" t="s">
        <v>108</v>
      </c>
      <c r="B84" s="2" t="s">
        <v>109</v>
      </c>
      <c r="C84" s="2" t="s">
        <v>110</v>
      </c>
      <c r="D84" s="2" t="s">
        <v>111</v>
      </c>
      <c r="E84" s="2" t="s">
        <v>15</v>
      </c>
      <c r="F84" s="2" t="s">
        <v>18</v>
      </c>
      <c r="G84" s="45">
        <v>539.4</v>
      </c>
      <c r="H84" s="4">
        <v>2</v>
      </c>
      <c r="I84" s="39"/>
      <c r="J84" s="40">
        <f t="shared" ref="J84:K84" si="71">+I84*G84</f>
        <v>0</v>
      </c>
      <c r="K84" s="40">
        <f t="shared" si="71"/>
        <v>0</v>
      </c>
      <c r="L84" s="39"/>
      <c r="N84" s="2" t="s">
        <v>68</v>
      </c>
    </row>
    <row r="85" spans="1:14">
      <c r="A85" s="2" t="s">
        <v>108</v>
      </c>
      <c r="B85" s="2" t="s">
        <v>109</v>
      </c>
      <c r="C85" s="2" t="s">
        <v>110</v>
      </c>
      <c r="D85" s="2" t="s">
        <v>111</v>
      </c>
      <c r="E85" s="2" t="s">
        <v>15</v>
      </c>
      <c r="F85" s="2" t="s">
        <v>28</v>
      </c>
      <c r="G85" s="45">
        <v>310.89999999999998</v>
      </c>
      <c r="H85" s="4">
        <v>2</v>
      </c>
      <c r="I85" s="39"/>
      <c r="J85" s="40">
        <f t="shared" ref="J85:K85" si="72">+I85*G85</f>
        <v>0</v>
      </c>
      <c r="K85" s="40">
        <f t="shared" si="72"/>
        <v>0</v>
      </c>
      <c r="L85" s="39"/>
      <c r="N85" s="2" t="s">
        <v>68</v>
      </c>
    </row>
    <row r="86" spans="1:14">
      <c r="A86" s="2" t="s">
        <v>108</v>
      </c>
      <c r="B86" s="2" t="s">
        <v>109</v>
      </c>
      <c r="C86" s="2" t="s">
        <v>110</v>
      </c>
      <c r="D86" s="2" t="s">
        <v>111</v>
      </c>
      <c r="E86" s="2" t="s">
        <v>15</v>
      </c>
      <c r="F86" s="2" t="s">
        <v>20</v>
      </c>
      <c r="G86" s="45">
        <v>539.4</v>
      </c>
      <c r="H86" s="4">
        <v>2</v>
      </c>
      <c r="I86" s="39"/>
      <c r="J86" s="40">
        <f t="shared" ref="J86:K86" si="73">+I86*G86</f>
        <v>0</v>
      </c>
      <c r="K86" s="40">
        <f t="shared" si="73"/>
        <v>0</v>
      </c>
      <c r="L86" s="39"/>
      <c r="N86" s="2" t="s">
        <v>68</v>
      </c>
    </row>
    <row r="87" spans="1:14">
      <c r="A87" s="2" t="s">
        <v>112</v>
      </c>
      <c r="B87" s="2" t="s">
        <v>113</v>
      </c>
      <c r="C87" s="2" t="s">
        <v>114</v>
      </c>
      <c r="D87" s="2" t="s">
        <v>115</v>
      </c>
      <c r="E87" s="2" t="s">
        <v>26</v>
      </c>
      <c r="F87" s="2" t="s">
        <v>51</v>
      </c>
      <c r="G87" s="45">
        <v>17.350000000000001</v>
      </c>
      <c r="H87" s="4">
        <v>2</v>
      </c>
      <c r="I87" s="39"/>
      <c r="J87" s="40">
        <f t="shared" ref="J87:K87" si="74">+I87*G87</f>
        <v>0</v>
      </c>
      <c r="K87" s="40">
        <f t="shared" si="74"/>
        <v>0</v>
      </c>
      <c r="L87" s="39"/>
      <c r="N87" s="2" t="s">
        <v>68</v>
      </c>
    </row>
    <row r="88" spans="1:14">
      <c r="A88" s="2" t="s">
        <v>112</v>
      </c>
      <c r="B88" s="2" t="s">
        <v>113</v>
      </c>
      <c r="C88" s="2" t="s">
        <v>114</v>
      </c>
      <c r="D88" s="2" t="s">
        <v>115</v>
      </c>
      <c r="E88" s="2" t="s">
        <v>26</v>
      </c>
      <c r="F88" s="2" t="s">
        <v>53</v>
      </c>
      <c r="G88" s="45">
        <v>414.5</v>
      </c>
      <c r="H88" s="4">
        <v>2</v>
      </c>
      <c r="I88" s="39"/>
      <c r="J88" s="40">
        <f t="shared" ref="J88:K88" si="75">+I88*G88</f>
        <v>0</v>
      </c>
      <c r="K88" s="40">
        <f t="shared" si="75"/>
        <v>0</v>
      </c>
      <c r="L88" s="39"/>
      <c r="N88" s="2" t="s">
        <v>68</v>
      </c>
    </row>
    <row r="89" spans="1:14">
      <c r="A89" s="2" t="s">
        <v>112</v>
      </c>
      <c r="B89" s="2" t="s">
        <v>113</v>
      </c>
      <c r="C89" s="2" t="s">
        <v>114</v>
      </c>
      <c r="D89" s="2" t="s">
        <v>115</v>
      </c>
      <c r="E89" s="2" t="s">
        <v>26</v>
      </c>
      <c r="F89" s="2" t="s">
        <v>28</v>
      </c>
      <c r="G89" s="45">
        <v>100.8</v>
      </c>
      <c r="H89" s="4">
        <v>2</v>
      </c>
      <c r="I89" s="39"/>
      <c r="J89" s="40">
        <f t="shared" ref="J89:K89" si="76">+I89*G89</f>
        <v>0</v>
      </c>
      <c r="K89" s="40">
        <f t="shared" si="76"/>
        <v>0</v>
      </c>
      <c r="L89" s="39"/>
      <c r="N89" s="2" t="s">
        <v>68</v>
      </c>
    </row>
    <row r="90" spans="1:14">
      <c r="A90" s="2" t="s">
        <v>112</v>
      </c>
      <c r="B90" s="2" t="s">
        <v>113</v>
      </c>
      <c r="C90" s="2" t="s">
        <v>114</v>
      </c>
      <c r="D90" s="2" t="s">
        <v>115</v>
      </c>
      <c r="E90" s="2" t="s">
        <v>26</v>
      </c>
      <c r="F90" s="2" t="s">
        <v>54</v>
      </c>
      <c r="G90" s="45">
        <v>414.5</v>
      </c>
      <c r="H90" s="4">
        <v>2</v>
      </c>
      <c r="I90" s="39"/>
      <c r="J90" s="40">
        <f t="shared" ref="J90:K90" si="77">+I90*G90</f>
        <v>0</v>
      </c>
      <c r="K90" s="40">
        <f t="shared" si="77"/>
        <v>0</v>
      </c>
      <c r="L90" s="39"/>
      <c r="N90" s="2" t="s">
        <v>68</v>
      </c>
    </row>
    <row r="91" spans="1:14">
      <c r="A91" s="2" t="s">
        <v>116</v>
      </c>
      <c r="B91" s="2" t="s">
        <v>117</v>
      </c>
      <c r="C91" s="2" t="s">
        <v>118</v>
      </c>
      <c r="D91" s="2" t="s">
        <v>119</v>
      </c>
      <c r="E91" s="2" t="s">
        <v>26</v>
      </c>
      <c r="F91" s="2" t="s">
        <v>51</v>
      </c>
      <c r="G91" s="45">
        <v>99.9</v>
      </c>
      <c r="H91" s="4">
        <v>2</v>
      </c>
      <c r="I91" s="39"/>
      <c r="J91" s="40">
        <f t="shared" ref="J91:K91" si="78">+I91*G91</f>
        <v>0</v>
      </c>
      <c r="K91" s="40">
        <f t="shared" si="78"/>
        <v>0</v>
      </c>
      <c r="L91" s="39"/>
      <c r="N91" s="2" t="s">
        <v>68</v>
      </c>
    </row>
    <row r="92" spans="1:14">
      <c r="A92" s="2" t="s">
        <v>116</v>
      </c>
      <c r="B92" s="2" t="s">
        <v>117</v>
      </c>
      <c r="C92" s="2" t="s">
        <v>118</v>
      </c>
      <c r="D92" s="2" t="s">
        <v>119</v>
      </c>
      <c r="E92" s="2" t="s">
        <v>26</v>
      </c>
      <c r="F92" s="2" t="s">
        <v>53</v>
      </c>
      <c r="G92" s="45">
        <v>240.49</v>
      </c>
      <c r="H92" s="4">
        <v>2</v>
      </c>
      <c r="I92" s="39"/>
      <c r="J92" s="40">
        <f t="shared" ref="J92:K92" si="79">+I92*G92</f>
        <v>0</v>
      </c>
      <c r="K92" s="40">
        <f t="shared" si="79"/>
        <v>0</v>
      </c>
      <c r="L92" s="39"/>
      <c r="N92" s="2" t="s">
        <v>68</v>
      </c>
    </row>
    <row r="93" spans="1:14">
      <c r="A93" s="2" t="s">
        <v>116</v>
      </c>
      <c r="B93" s="2" t="s">
        <v>117</v>
      </c>
      <c r="C93" s="2" t="s">
        <v>118</v>
      </c>
      <c r="D93" s="2" t="s">
        <v>119</v>
      </c>
      <c r="E93" s="2" t="s">
        <v>26</v>
      </c>
      <c r="F93" s="2" t="s">
        <v>28</v>
      </c>
      <c r="G93" s="45">
        <v>77.12</v>
      </c>
      <c r="H93" s="4">
        <v>2</v>
      </c>
      <c r="I93" s="39"/>
      <c r="J93" s="40">
        <f t="shared" ref="J93:K93" si="80">+I93*G93</f>
        <v>0</v>
      </c>
      <c r="K93" s="40">
        <f t="shared" si="80"/>
        <v>0</v>
      </c>
      <c r="L93" s="39"/>
      <c r="N93" s="2" t="s">
        <v>68</v>
      </c>
    </row>
    <row r="94" spans="1:14">
      <c r="A94" s="2" t="s">
        <v>116</v>
      </c>
      <c r="B94" s="2" t="s">
        <v>117</v>
      </c>
      <c r="C94" s="2" t="s">
        <v>118</v>
      </c>
      <c r="D94" s="2" t="s">
        <v>119</v>
      </c>
      <c r="E94" s="2" t="s">
        <v>26</v>
      </c>
      <c r="F94" s="2" t="s">
        <v>54</v>
      </c>
      <c r="G94" s="45">
        <v>240.49</v>
      </c>
      <c r="H94" s="4">
        <v>2</v>
      </c>
      <c r="I94" s="39"/>
      <c r="J94" s="40">
        <f t="shared" ref="J94:K94" si="81">+I94*G94</f>
        <v>0</v>
      </c>
      <c r="K94" s="40">
        <f t="shared" si="81"/>
        <v>0</v>
      </c>
      <c r="L94" s="39"/>
      <c r="N94" s="2" t="s">
        <v>68</v>
      </c>
    </row>
    <row r="95" spans="1:14">
      <c r="A95" s="2" t="s">
        <v>120</v>
      </c>
      <c r="B95" s="2" t="s">
        <v>121</v>
      </c>
      <c r="C95" s="2" t="s">
        <v>122</v>
      </c>
      <c r="D95" s="2" t="s">
        <v>123</v>
      </c>
      <c r="E95" s="2" t="s">
        <v>14</v>
      </c>
      <c r="F95" s="2" t="s">
        <v>51</v>
      </c>
      <c r="G95" s="45">
        <v>55.7</v>
      </c>
      <c r="H95" s="4">
        <v>2</v>
      </c>
      <c r="I95" s="39"/>
      <c r="J95" s="40">
        <f t="shared" ref="J95:K95" si="82">+I95*G95</f>
        <v>0</v>
      </c>
      <c r="K95" s="40">
        <f t="shared" si="82"/>
        <v>0</v>
      </c>
      <c r="L95" s="39"/>
      <c r="N95" s="2" t="s">
        <v>73</v>
      </c>
    </row>
    <row r="96" spans="1:14">
      <c r="A96" s="2" t="s">
        <v>120</v>
      </c>
      <c r="B96" s="2" t="s">
        <v>121</v>
      </c>
      <c r="C96" s="2" t="s">
        <v>122</v>
      </c>
      <c r="D96" s="2" t="s">
        <v>123</v>
      </c>
      <c r="E96" s="2" t="s">
        <v>14</v>
      </c>
      <c r="F96" s="2" t="s">
        <v>53</v>
      </c>
      <c r="G96" s="45">
        <v>218.2</v>
      </c>
      <c r="H96" s="4">
        <v>2</v>
      </c>
      <c r="I96" s="39"/>
      <c r="J96" s="40">
        <f t="shared" ref="J96:K96" si="83">+I96*G96</f>
        <v>0</v>
      </c>
      <c r="K96" s="40">
        <f t="shared" si="83"/>
        <v>0</v>
      </c>
      <c r="L96" s="39"/>
      <c r="N96" s="2" t="s">
        <v>73</v>
      </c>
    </row>
    <row r="97" spans="1:14">
      <c r="A97" s="2" t="s">
        <v>120</v>
      </c>
      <c r="B97" s="2" t="s">
        <v>121</v>
      </c>
      <c r="C97" s="2" t="s">
        <v>122</v>
      </c>
      <c r="D97" s="2" t="s">
        <v>123</v>
      </c>
      <c r="E97" s="2" t="s">
        <v>14</v>
      </c>
      <c r="F97" s="2" t="s">
        <v>28</v>
      </c>
      <c r="G97" s="45">
        <v>113.06</v>
      </c>
      <c r="H97" s="4">
        <v>2</v>
      </c>
      <c r="I97" s="39"/>
      <c r="J97" s="40">
        <f t="shared" ref="J97:K97" si="84">+I97*G97</f>
        <v>0</v>
      </c>
      <c r="K97" s="40">
        <f t="shared" si="84"/>
        <v>0</v>
      </c>
      <c r="L97" s="39"/>
      <c r="N97" s="2" t="s">
        <v>73</v>
      </c>
    </row>
    <row r="98" spans="1:14">
      <c r="A98" s="2" t="s">
        <v>120</v>
      </c>
      <c r="B98" s="2" t="s">
        <v>121</v>
      </c>
      <c r="C98" s="2" t="s">
        <v>122</v>
      </c>
      <c r="D98" s="2" t="s">
        <v>123</v>
      </c>
      <c r="E98" s="2" t="s">
        <v>14</v>
      </c>
      <c r="F98" s="2" t="s">
        <v>54</v>
      </c>
      <c r="G98" s="45">
        <v>218.2</v>
      </c>
      <c r="H98" s="4">
        <v>2</v>
      </c>
      <c r="I98" s="39"/>
      <c r="J98" s="40">
        <f t="shared" ref="J98:K98" si="85">+I98*G98</f>
        <v>0</v>
      </c>
      <c r="K98" s="40">
        <f t="shared" si="85"/>
        <v>0</v>
      </c>
      <c r="L98" s="39"/>
      <c r="N98" s="2" t="s">
        <v>73</v>
      </c>
    </row>
    <row r="99" spans="1:14">
      <c r="A99" s="2" t="s">
        <v>120</v>
      </c>
      <c r="B99" s="2" t="s">
        <v>121</v>
      </c>
      <c r="C99" s="2" t="s">
        <v>122</v>
      </c>
      <c r="D99" s="2" t="s">
        <v>123</v>
      </c>
      <c r="E99" s="2" t="s">
        <v>14</v>
      </c>
      <c r="F99" s="2" t="s">
        <v>124</v>
      </c>
      <c r="G99" s="45">
        <v>38</v>
      </c>
      <c r="H99" s="4">
        <v>2</v>
      </c>
      <c r="I99" s="39"/>
      <c r="J99" s="40">
        <f t="shared" ref="J99:K99" si="86">+I99*G99</f>
        <v>0</v>
      </c>
      <c r="K99" s="40">
        <f t="shared" si="86"/>
        <v>0</v>
      </c>
      <c r="L99" s="39"/>
      <c r="N99" s="2" t="s">
        <v>73</v>
      </c>
    </row>
    <row r="100" spans="1:14">
      <c r="A100" s="2" t="s">
        <v>125</v>
      </c>
      <c r="B100" s="2" t="s">
        <v>126</v>
      </c>
      <c r="C100" s="2" t="s">
        <v>127</v>
      </c>
      <c r="D100" s="2" t="s">
        <v>128</v>
      </c>
      <c r="E100" s="2" t="s">
        <v>15</v>
      </c>
      <c r="F100" s="2" t="s">
        <v>51</v>
      </c>
      <c r="G100" s="45">
        <v>8.4</v>
      </c>
      <c r="H100" s="4">
        <v>2</v>
      </c>
      <c r="I100" s="39"/>
      <c r="J100" s="40">
        <f t="shared" ref="J100:K100" si="87">+I100*G100</f>
        <v>0</v>
      </c>
      <c r="K100" s="40">
        <f t="shared" si="87"/>
        <v>0</v>
      </c>
      <c r="L100" s="39"/>
      <c r="N100" s="2" t="s">
        <v>68</v>
      </c>
    </row>
    <row r="101" spans="1:14">
      <c r="A101" s="2" t="s">
        <v>125</v>
      </c>
      <c r="B101" s="2" t="s">
        <v>126</v>
      </c>
      <c r="C101" s="2" t="s">
        <v>127</v>
      </c>
      <c r="D101" s="2" t="s">
        <v>128</v>
      </c>
      <c r="E101" s="2" t="s">
        <v>15</v>
      </c>
      <c r="F101" s="2" t="s">
        <v>53</v>
      </c>
      <c r="G101" s="45">
        <v>175.61</v>
      </c>
      <c r="H101" s="4">
        <v>2</v>
      </c>
      <c r="I101" s="39"/>
      <c r="J101" s="40">
        <f t="shared" ref="J101:K101" si="88">+I101*G101</f>
        <v>0</v>
      </c>
      <c r="K101" s="40">
        <f t="shared" si="88"/>
        <v>0</v>
      </c>
      <c r="L101" s="39"/>
      <c r="N101" s="2" t="s">
        <v>68</v>
      </c>
    </row>
    <row r="102" spans="1:14">
      <c r="A102" s="2" t="s">
        <v>125</v>
      </c>
      <c r="B102" s="2" t="s">
        <v>126</v>
      </c>
      <c r="C102" s="2" t="s">
        <v>127</v>
      </c>
      <c r="D102" s="2" t="s">
        <v>128</v>
      </c>
      <c r="E102" s="2" t="s">
        <v>15</v>
      </c>
      <c r="F102" s="2" t="s">
        <v>28</v>
      </c>
      <c r="G102" s="45">
        <v>71.64</v>
      </c>
      <c r="H102" s="4">
        <v>2</v>
      </c>
      <c r="I102" s="39"/>
      <c r="J102" s="40">
        <f t="shared" ref="J102:K102" si="89">+I102*G102</f>
        <v>0</v>
      </c>
      <c r="K102" s="40">
        <f t="shared" si="89"/>
        <v>0</v>
      </c>
      <c r="L102" s="39"/>
      <c r="N102" s="2" t="s">
        <v>68</v>
      </c>
    </row>
    <row r="103" spans="1:14">
      <c r="A103" s="2" t="s">
        <v>125</v>
      </c>
      <c r="B103" s="2" t="s">
        <v>126</v>
      </c>
      <c r="C103" s="2" t="s">
        <v>127</v>
      </c>
      <c r="D103" s="2" t="s">
        <v>128</v>
      </c>
      <c r="E103" s="2" t="s">
        <v>15</v>
      </c>
      <c r="F103" s="2" t="s">
        <v>54</v>
      </c>
      <c r="G103" s="45">
        <v>175.61</v>
      </c>
      <c r="H103" s="4">
        <v>2</v>
      </c>
      <c r="I103" s="39"/>
      <c r="J103" s="40">
        <f t="shared" ref="J103:K103" si="90">+I103*G103</f>
        <v>0</v>
      </c>
      <c r="K103" s="40">
        <f t="shared" si="90"/>
        <v>0</v>
      </c>
      <c r="L103" s="39"/>
      <c r="N103" s="2" t="s">
        <v>68</v>
      </c>
    </row>
    <row r="104" spans="1:14">
      <c r="A104" s="2" t="s">
        <v>129</v>
      </c>
      <c r="B104" s="2" t="s">
        <v>130</v>
      </c>
      <c r="C104" s="2" t="s">
        <v>131</v>
      </c>
      <c r="D104" s="2" t="s">
        <v>132</v>
      </c>
      <c r="E104" s="2" t="s">
        <v>15</v>
      </c>
      <c r="F104" s="2" t="s">
        <v>51</v>
      </c>
      <c r="G104" s="45">
        <v>64.78</v>
      </c>
      <c r="H104" s="4">
        <v>2</v>
      </c>
      <c r="I104" s="39"/>
      <c r="J104" s="40">
        <f t="shared" ref="J104:K104" si="91">+I104*G104</f>
        <v>0</v>
      </c>
      <c r="K104" s="40">
        <f t="shared" si="91"/>
        <v>0</v>
      </c>
      <c r="L104" s="39"/>
      <c r="N104" s="2" t="s">
        <v>68</v>
      </c>
    </row>
    <row r="105" spans="1:14">
      <c r="A105" s="2" t="s">
        <v>129</v>
      </c>
      <c r="B105" s="2" t="s">
        <v>130</v>
      </c>
      <c r="C105" s="2" t="s">
        <v>131</v>
      </c>
      <c r="D105" s="2" t="s">
        <v>132</v>
      </c>
      <c r="E105" s="2" t="s">
        <v>15</v>
      </c>
      <c r="F105" s="2" t="s">
        <v>53</v>
      </c>
      <c r="G105" s="45">
        <v>342.36</v>
      </c>
      <c r="H105" s="4">
        <v>2</v>
      </c>
      <c r="I105" s="39"/>
      <c r="J105" s="40">
        <f t="shared" ref="J105:K105" si="92">+I105*G105</f>
        <v>0</v>
      </c>
      <c r="K105" s="40">
        <f t="shared" si="92"/>
        <v>0</v>
      </c>
      <c r="L105" s="39"/>
      <c r="N105" s="2" t="s">
        <v>68</v>
      </c>
    </row>
    <row r="106" spans="1:14">
      <c r="A106" s="2" t="s">
        <v>129</v>
      </c>
      <c r="B106" s="2" t="s">
        <v>130</v>
      </c>
      <c r="C106" s="2" t="s">
        <v>131</v>
      </c>
      <c r="D106" s="2" t="s">
        <v>132</v>
      </c>
      <c r="E106" s="2" t="s">
        <v>15</v>
      </c>
      <c r="F106" s="2" t="s">
        <v>28</v>
      </c>
      <c r="G106" s="45">
        <v>254.04</v>
      </c>
      <c r="H106" s="4">
        <v>2</v>
      </c>
      <c r="I106" s="39"/>
      <c r="J106" s="40">
        <f t="shared" ref="J106:K106" si="93">+I106*G106</f>
        <v>0</v>
      </c>
      <c r="K106" s="40">
        <f t="shared" si="93"/>
        <v>0</v>
      </c>
      <c r="L106" s="39"/>
      <c r="N106" s="2" t="s">
        <v>68</v>
      </c>
    </row>
    <row r="107" spans="1:14">
      <c r="A107" s="2" t="s">
        <v>129</v>
      </c>
      <c r="B107" s="2" t="s">
        <v>130</v>
      </c>
      <c r="C107" s="2" t="s">
        <v>131</v>
      </c>
      <c r="D107" s="2" t="s">
        <v>132</v>
      </c>
      <c r="E107" s="2" t="s">
        <v>15</v>
      </c>
      <c r="F107" s="2" t="s">
        <v>54</v>
      </c>
      <c r="G107" s="45">
        <v>342.36</v>
      </c>
      <c r="H107" s="4">
        <v>2</v>
      </c>
      <c r="I107" s="39"/>
      <c r="J107" s="40">
        <f t="shared" ref="J107:K107" si="94">+I107*G107</f>
        <v>0</v>
      </c>
      <c r="K107" s="40">
        <f t="shared" si="94"/>
        <v>0</v>
      </c>
      <c r="L107" s="39"/>
      <c r="N107" s="2" t="s">
        <v>68</v>
      </c>
    </row>
    <row r="108" spans="1:14">
      <c r="A108" s="2" t="s">
        <v>133</v>
      </c>
      <c r="B108" s="2" t="s">
        <v>134</v>
      </c>
      <c r="C108" s="2" t="s">
        <v>135</v>
      </c>
      <c r="D108" s="2" t="s">
        <v>136</v>
      </c>
      <c r="E108" s="2" t="s">
        <v>26</v>
      </c>
      <c r="F108" s="2" t="s">
        <v>51</v>
      </c>
      <c r="G108" s="45">
        <v>73.8</v>
      </c>
      <c r="H108" s="4">
        <v>2</v>
      </c>
      <c r="I108" s="39"/>
      <c r="J108" s="40">
        <f t="shared" ref="J108:K108" si="95">+I108*G108</f>
        <v>0</v>
      </c>
      <c r="K108" s="40">
        <f t="shared" si="95"/>
        <v>0</v>
      </c>
      <c r="L108" s="39"/>
      <c r="N108" s="2" t="s">
        <v>68</v>
      </c>
    </row>
    <row r="109" spans="1:14">
      <c r="A109" s="2" t="s">
        <v>133</v>
      </c>
      <c r="B109" s="2" t="s">
        <v>134</v>
      </c>
      <c r="C109" s="2" t="s">
        <v>135</v>
      </c>
      <c r="D109" s="2" t="s">
        <v>136</v>
      </c>
      <c r="E109" s="2" t="s">
        <v>26</v>
      </c>
      <c r="F109" s="2" t="s">
        <v>53</v>
      </c>
      <c r="G109" s="45">
        <v>304.14999999999998</v>
      </c>
      <c r="H109" s="4">
        <v>2</v>
      </c>
      <c r="I109" s="39"/>
      <c r="J109" s="40">
        <f t="shared" ref="J109:K109" si="96">+I109*G109</f>
        <v>0</v>
      </c>
      <c r="K109" s="40">
        <f t="shared" si="96"/>
        <v>0</v>
      </c>
      <c r="L109" s="39"/>
      <c r="N109" s="2" t="s">
        <v>68</v>
      </c>
    </row>
    <row r="110" spans="1:14">
      <c r="A110" s="2" t="s">
        <v>133</v>
      </c>
      <c r="B110" s="2" t="s">
        <v>134</v>
      </c>
      <c r="C110" s="2" t="s">
        <v>135</v>
      </c>
      <c r="D110" s="2" t="s">
        <v>136</v>
      </c>
      <c r="E110" s="2" t="s">
        <v>26</v>
      </c>
      <c r="F110" s="2" t="s">
        <v>28</v>
      </c>
      <c r="G110" s="45">
        <v>191.82</v>
      </c>
      <c r="H110" s="4">
        <v>2</v>
      </c>
      <c r="I110" s="39"/>
      <c r="J110" s="40">
        <f t="shared" ref="J110:K110" si="97">+I110*G110</f>
        <v>0</v>
      </c>
      <c r="K110" s="40">
        <f t="shared" si="97"/>
        <v>0</v>
      </c>
      <c r="L110" s="39"/>
      <c r="N110" s="2" t="s">
        <v>68</v>
      </c>
    </row>
    <row r="111" spans="1:14">
      <c r="A111" s="2" t="s">
        <v>133</v>
      </c>
      <c r="B111" s="2" t="s">
        <v>134</v>
      </c>
      <c r="C111" s="2" t="s">
        <v>135</v>
      </c>
      <c r="D111" s="2" t="s">
        <v>136</v>
      </c>
      <c r="E111" s="2" t="s">
        <v>26</v>
      </c>
      <c r="F111" s="2" t="s">
        <v>54</v>
      </c>
      <c r="G111" s="45">
        <v>304.14999999999998</v>
      </c>
      <c r="H111" s="4">
        <v>2</v>
      </c>
      <c r="I111" s="39"/>
      <c r="J111" s="40">
        <f t="shared" ref="J111:K111" si="98">+I111*G111</f>
        <v>0</v>
      </c>
      <c r="K111" s="40">
        <f t="shared" si="98"/>
        <v>0</v>
      </c>
      <c r="L111" s="39"/>
      <c r="N111" s="2" t="s">
        <v>68</v>
      </c>
    </row>
    <row r="112" spans="1:14">
      <c r="A112" s="2" t="s">
        <v>137</v>
      </c>
      <c r="B112" s="2" t="s">
        <v>138</v>
      </c>
      <c r="C112" s="2" t="s">
        <v>139</v>
      </c>
      <c r="D112" s="2" t="s">
        <v>140</v>
      </c>
      <c r="E112" s="2" t="s">
        <v>15</v>
      </c>
      <c r="F112" s="2" t="s">
        <v>51</v>
      </c>
      <c r="G112" s="45">
        <v>53.49</v>
      </c>
      <c r="H112" s="4">
        <v>2</v>
      </c>
      <c r="I112" s="39"/>
      <c r="J112" s="40">
        <f t="shared" ref="J112:K112" si="99">+I112*G112</f>
        <v>0</v>
      </c>
      <c r="K112" s="40">
        <f t="shared" si="99"/>
        <v>0</v>
      </c>
      <c r="L112" s="39"/>
      <c r="N112" s="2" t="s">
        <v>52</v>
      </c>
    </row>
    <row r="113" spans="1:14">
      <c r="A113" s="2" t="s">
        <v>137</v>
      </c>
      <c r="B113" s="2" t="s">
        <v>138</v>
      </c>
      <c r="C113" s="2" t="s">
        <v>139</v>
      </c>
      <c r="D113" s="2" t="s">
        <v>140</v>
      </c>
      <c r="E113" s="2" t="s">
        <v>15</v>
      </c>
      <c r="F113" s="2" t="s">
        <v>53</v>
      </c>
      <c r="G113" s="45">
        <v>187.58</v>
      </c>
      <c r="H113" s="4">
        <v>2</v>
      </c>
      <c r="I113" s="39"/>
      <c r="J113" s="40">
        <f t="shared" ref="J113:K113" si="100">+I113*G113</f>
        <v>0</v>
      </c>
      <c r="K113" s="40">
        <f t="shared" si="100"/>
        <v>0</v>
      </c>
      <c r="L113" s="39"/>
      <c r="N113" s="2" t="s">
        <v>52</v>
      </c>
    </row>
    <row r="114" spans="1:14">
      <c r="A114" s="2" t="s">
        <v>137</v>
      </c>
      <c r="B114" s="2" t="s">
        <v>138</v>
      </c>
      <c r="C114" s="2" t="s">
        <v>139</v>
      </c>
      <c r="D114" s="2" t="s">
        <v>140</v>
      </c>
      <c r="E114" s="2" t="s">
        <v>15</v>
      </c>
      <c r="F114" s="2" t="s">
        <v>54</v>
      </c>
      <c r="G114" s="45">
        <v>187.56</v>
      </c>
      <c r="H114" s="4">
        <v>2</v>
      </c>
      <c r="I114" s="39"/>
      <c r="J114" s="40">
        <f t="shared" ref="J114:K114" si="101">+I114*G114</f>
        <v>0</v>
      </c>
      <c r="K114" s="40">
        <f t="shared" si="101"/>
        <v>0</v>
      </c>
      <c r="L114" s="39"/>
      <c r="N114" s="2" t="s">
        <v>52</v>
      </c>
    </row>
    <row r="115" spans="1:14">
      <c r="A115" s="2" t="s">
        <v>137</v>
      </c>
      <c r="B115" s="2" t="s">
        <v>138</v>
      </c>
      <c r="C115" s="2" t="s">
        <v>139</v>
      </c>
      <c r="D115" s="2" t="s">
        <v>140</v>
      </c>
      <c r="E115" s="2" t="s">
        <v>15</v>
      </c>
      <c r="F115" s="2" t="s">
        <v>28</v>
      </c>
      <c r="G115" s="45">
        <v>265.04000000000002</v>
      </c>
      <c r="H115" s="4">
        <v>2</v>
      </c>
      <c r="I115" s="39"/>
      <c r="J115" s="40">
        <f t="shared" ref="J115:K115" si="102">+I115*G115</f>
        <v>0</v>
      </c>
      <c r="K115" s="40">
        <f t="shared" si="102"/>
        <v>0</v>
      </c>
      <c r="L115" s="39"/>
      <c r="N115" s="2" t="s">
        <v>52</v>
      </c>
    </row>
    <row r="116" spans="1:14">
      <c r="A116" s="2" t="s">
        <v>141</v>
      </c>
      <c r="B116" s="2" t="s">
        <v>142</v>
      </c>
      <c r="C116" s="2" t="s">
        <v>143</v>
      </c>
      <c r="D116" s="2" t="s">
        <v>144</v>
      </c>
      <c r="E116" s="2" t="s">
        <v>145</v>
      </c>
      <c r="F116" s="2" t="s">
        <v>51</v>
      </c>
      <c r="G116" s="45">
        <v>54.4</v>
      </c>
      <c r="H116" s="4">
        <v>2</v>
      </c>
      <c r="I116" s="39"/>
      <c r="J116" s="40">
        <f t="shared" ref="J116:K116" si="103">+I116*G116</f>
        <v>0</v>
      </c>
      <c r="K116" s="40">
        <f t="shared" si="103"/>
        <v>0</v>
      </c>
      <c r="L116" s="39"/>
      <c r="N116" s="2" t="s">
        <v>52</v>
      </c>
    </row>
    <row r="117" spans="1:14">
      <c r="A117" s="2" t="s">
        <v>141</v>
      </c>
      <c r="B117" s="2" t="s">
        <v>142</v>
      </c>
      <c r="C117" s="2" t="s">
        <v>143</v>
      </c>
      <c r="D117" s="2" t="s">
        <v>144</v>
      </c>
      <c r="E117" s="2" t="s">
        <v>145</v>
      </c>
      <c r="F117" s="2" t="s">
        <v>53</v>
      </c>
      <c r="G117" s="45">
        <v>514.29999999999995</v>
      </c>
      <c r="H117" s="4">
        <v>2</v>
      </c>
      <c r="I117" s="39"/>
      <c r="J117" s="40">
        <f t="shared" ref="J117:K117" si="104">+I117*G117</f>
        <v>0</v>
      </c>
      <c r="K117" s="40">
        <f t="shared" si="104"/>
        <v>0</v>
      </c>
      <c r="L117" s="39"/>
      <c r="N117" s="2" t="s">
        <v>52</v>
      </c>
    </row>
    <row r="118" spans="1:14">
      <c r="A118" s="2" t="s">
        <v>141</v>
      </c>
      <c r="B118" s="2" t="s">
        <v>142</v>
      </c>
      <c r="C118" s="2" t="s">
        <v>143</v>
      </c>
      <c r="D118" s="2" t="s">
        <v>144</v>
      </c>
      <c r="E118" s="2" t="s">
        <v>145</v>
      </c>
      <c r="F118" s="2" t="s">
        <v>28</v>
      </c>
      <c r="G118" s="45">
        <v>154.69999999999999</v>
      </c>
      <c r="H118" s="4">
        <v>2</v>
      </c>
      <c r="I118" s="39"/>
      <c r="J118" s="40">
        <f t="shared" ref="J118:K118" si="105">+I118*G118</f>
        <v>0</v>
      </c>
      <c r="K118" s="40">
        <f t="shared" si="105"/>
        <v>0</v>
      </c>
      <c r="L118" s="39"/>
      <c r="N118" s="2" t="s">
        <v>52</v>
      </c>
    </row>
    <row r="119" spans="1:14">
      <c r="A119" s="2" t="s">
        <v>141</v>
      </c>
      <c r="B119" s="2" t="s">
        <v>142</v>
      </c>
      <c r="C119" s="2" t="s">
        <v>143</v>
      </c>
      <c r="D119" s="2" t="s">
        <v>144</v>
      </c>
      <c r="E119" s="2" t="s">
        <v>145</v>
      </c>
      <c r="F119" s="2" t="s">
        <v>54</v>
      </c>
      <c r="G119" s="45">
        <v>514.29999999999995</v>
      </c>
      <c r="H119" s="4">
        <v>2</v>
      </c>
      <c r="I119" s="39"/>
      <c r="J119" s="40">
        <f t="shared" ref="J119:K119" si="106">+I119*G119</f>
        <v>0</v>
      </c>
      <c r="K119" s="40">
        <f t="shared" si="106"/>
        <v>0</v>
      </c>
      <c r="L119" s="39"/>
      <c r="N119" s="2" t="s">
        <v>52</v>
      </c>
    </row>
    <row r="120" spans="1:14">
      <c r="A120" s="2" t="s">
        <v>146</v>
      </c>
      <c r="B120" s="2" t="s">
        <v>147</v>
      </c>
      <c r="C120" s="2" t="s">
        <v>148</v>
      </c>
      <c r="D120" s="2" t="s">
        <v>149</v>
      </c>
      <c r="E120" s="2" t="s">
        <v>15</v>
      </c>
      <c r="F120" s="2" t="s">
        <v>53</v>
      </c>
      <c r="G120" s="45">
        <v>202.98</v>
      </c>
      <c r="H120" s="4">
        <v>2</v>
      </c>
      <c r="I120" s="39"/>
      <c r="J120" s="40">
        <f t="shared" ref="J120:K120" si="107">+I120*G120</f>
        <v>0</v>
      </c>
      <c r="K120" s="40">
        <f t="shared" si="107"/>
        <v>0</v>
      </c>
      <c r="L120" s="39"/>
      <c r="N120" s="2" t="s">
        <v>73</v>
      </c>
    </row>
    <row r="121" spans="1:14">
      <c r="A121" s="2" t="s">
        <v>146</v>
      </c>
      <c r="B121" s="2" t="s">
        <v>147</v>
      </c>
      <c r="C121" s="2" t="s">
        <v>148</v>
      </c>
      <c r="D121" s="2" t="s">
        <v>149</v>
      </c>
      <c r="E121" s="2" t="s">
        <v>15</v>
      </c>
      <c r="F121" s="2" t="s">
        <v>28</v>
      </c>
      <c r="G121" s="45">
        <v>117.36</v>
      </c>
      <c r="H121" s="4">
        <v>2</v>
      </c>
      <c r="I121" s="39"/>
      <c r="J121" s="40">
        <f t="shared" ref="J121:K121" si="108">+I121*G121</f>
        <v>0</v>
      </c>
      <c r="K121" s="40">
        <f t="shared" si="108"/>
        <v>0</v>
      </c>
      <c r="L121" s="39"/>
      <c r="N121" s="2" t="s">
        <v>73</v>
      </c>
    </row>
    <row r="122" spans="1:14">
      <c r="A122" s="2" t="s">
        <v>146</v>
      </c>
      <c r="B122" s="2" t="s">
        <v>147</v>
      </c>
      <c r="C122" s="2" t="s">
        <v>148</v>
      </c>
      <c r="D122" s="2" t="s">
        <v>149</v>
      </c>
      <c r="E122" s="2" t="s">
        <v>15</v>
      </c>
      <c r="F122" s="2" t="s">
        <v>54</v>
      </c>
      <c r="G122" s="45">
        <v>202.98</v>
      </c>
      <c r="H122" s="4">
        <v>2</v>
      </c>
      <c r="I122" s="39"/>
      <c r="J122" s="40">
        <f t="shared" ref="J122:K122" si="109">+I122*G122</f>
        <v>0</v>
      </c>
      <c r="K122" s="40">
        <f t="shared" si="109"/>
        <v>0</v>
      </c>
      <c r="L122" s="39"/>
      <c r="N122" s="2" t="s">
        <v>73</v>
      </c>
    </row>
    <row r="123" spans="1:14">
      <c r="A123" s="2" t="s">
        <v>150</v>
      </c>
      <c r="B123" s="2" t="s">
        <v>151</v>
      </c>
      <c r="C123" s="2" t="s">
        <v>152</v>
      </c>
      <c r="D123" s="2" t="s">
        <v>153</v>
      </c>
      <c r="E123" s="2" t="s">
        <v>26</v>
      </c>
      <c r="F123" s="2" t="s">
        <v>51</v>
      </c>
      <c r="G123" s="45">
        <v>90</v>
      </c>
      <c r="H123" s="4">
        <v>2</v>
      </c>
      <c r="I123" s="39"/>
      <c r="J123" s="40">
        <f t="shared" ref="J123:K123" si="110">+I123*G123</f>
        <v>0</v>
      </c>
      <c r="K123" s="40">
        <f t="shared" si="110"/>
        <v>0</v>
      </c>
      <c r="L123" s="39"/>
      <c r="N123" s="2" t="s">
        <v>68</v>
      </c>
    </row>
    <row r="124" spans="1:14">
      <c r="A124" s="2" t="s">
        <v>150</v>
      </c>
      <c r="B124" s="2" t="s">
        <v>151</v>
      </c>
      <c r="C124" s="2" t="s">
        <v>152</v>
      </c>
      <c r="D124" s="2" t="s">
        <v>153</v>
      </c>
      <c r="E124" s="2" t="s">
        <v>26</v>
      </c>
      <c r="F124" s="2" t="s">
        <v>53</v>
      </c>
      <c r="G124" s="45">
        <v>217.4</v>
      </c>
      <c r="H124" s="4">
        <v>2</v>
      </c>
      <c r="I124" s="39"/>
      <c r="J124" s="40">
        <f t="shared" ref="J124:K124" si="111">+I124*G124</f>
        <v>0</v>
      </c>
      <c r="K124" s="40">
        <f t="shared" si="111"/>
        <v>0</v>
      </c>
      <c r="L124" s="39"/>
      <c r="N124" s="2" t="s">
        <v>68</v>
      </c>
    </row>
    <row r="125" spans="1:14">
      <c r="A125" s="2" t="s">
        <v>150</v>
      </c>
      <c r="B125" s="2" t="s">
        <v>151</v>
      </c>
      <c r="C125" s="2" t="s">
        <v>152</v>
      </c>
      <c r="D125" s="2" t="s">
        <v>153</v>
      </c>
      <c r="E125" s="2" t="s">
        <v>26</v>
      </c>
      <c r="F125" s="2" t="s">
        <v>28</v>
      </c>
      <c r="G125" s="45">
        <v>211.28</v>
      </c>
      <c r="H125" s="4">
        <v>2</v>
      </c>
      <c r="I125" s="39"/>
      <c r="J125" s="40">
        <f t="shared" ref="J125:K125" si="112">+I125*G125</f>
        <v>0</v>
      </c>
      <c r="K125" s="40">
        <f t="shared" si="112"/>
        <v>0</v>
      </c>
      <c r="L125" s="39"/>
      <c r="N125" s="2" t="s">
        <v>68</v>
      </c>
    </row>
    <row r="126" spans="1:14">
      <c r="A126" s="2" t="s">
        <v>150</v>
      </c>
      <c r="B126" s="2" t="s">
        <v>151</v>
      </c>
      <c r="C126" s="2" t="s">
        <v>152</v>
      </c>
      <c r="D126" s="2" t="s">
        <v>153</v>
      </c>
      <c r="E126" s="2" t="s">
        <v>26</v>
      </c>
      <c r="F126" s="2" t="s">
        <v>54</v>
      </c>
      <c r="G126" s="45">
        <v>217.4</v>
      </c>
      <c r="H126" s="4">
        <v>2</v>
      </c>
      <c r="I126" s="39"/>
      <c r="J126" s="40">
        <f t="shared" ref="J126:K126" si="113">+I126*G126</f>
        <v>0</v>
      </c>
      <c r="K126" s="40">
        <f t="shared" si="113"/>
        <v>0</v>
      </c>
      <c r="L126" s="39"/>
      <c r="N126" s="2" t="s">
        <v>68</v>
      </c>
    </row>
    <row r="127" spans="1:14">
      <c r="A127" s="2" t="s">
        <v>154</v>
      </c>
      <c r="B127" s="2" t="s">
        <v>155</v>
      </c>
      <c r="C127" s="2" t="s">
        <v>156</v>
      </c>
      <c r="D127" s="2" t="s">
        <v>157</v>
      </c>
      <c r="E127" s="2" t="s">
        <v>26</v>
      </c>
      <c r="F127" s="2" t="s">
        <v>51</v>
      </c>
      <c r="G127" s="45">
        <v>35.65</v>
      </c>
      <c r="H127" s="4">
        <v>2</v>
      </c>
      <c r="I127" s="39"/>
      <c r="J127" s="40">
        <f t="shared" ref="J127:K127" si="114">+I127*G127</f>
        <v>0</v>
      </c>
      <c r="K127" s="40">
        <f t="shared" si="114"/>
        <v>0</v>
      </c>
      <c r="L127" s="39"/>
      <c r="N127" s="2" t="s">
        <v>68</v>
      </c>
    </row>
    <row r="128" spans="1:14">
      <c r="A128" s="2" t="s">
        <v>154</v>
      </c>
      <c r="B128" s="2" t="s">
        <v>155</v>
      </c>
      <c r="C128" s="2" t="s">
        <v>156</v>
      </c>
      <c r="D128" s="2" t="s">
        <v>157</v>
      </c>
      <c r="E128" s="2" t="s">
        <v>26</v>
      </c>
      <c r="F128" s="2" t="s">
        <v>18</v>
      </c>
      <c r="G128" s="45">
        <v>284.45</v>
      </c>
      <c r="H128" s="4">
        <v>2</v>
      </c>
      <c r="I128" s="39"/>
      <c r="J128" s="40">
        <f t="shared" ref="J128:K128" si="115">+I128*G128</f>
        <v>0</v>
      </c>
      <c r="K128" s="40">
        <f t="shared" si="115"/>
        <v>0</v>
      </c>
      <c r="L128" s="39"/>
      <c r="N128" s="2" t="s">
        <v>68</v>
      </c>
    </row>
    <row r="129" spans="1:14">
      <c r="A129" s="2" t="s">
        <v>154</v>
      </c>
      <c r="B129" s="2" t="s">
        <v>155</v>
      </c>
      <c r="C129" s="2" t="s">
        <v>156</v>
      </c>
      <c r="D129" s="2" t="s">
        <v>157</v>
      </c>
      <c r="E129" s="2" t="s">
        <v>26</v>
      </c>
      <c r="F129" s="2" t="s">
        <v>28</v>
      </c>
      <c r="G129" s="45">
        <v>220.3</v>
      </c>
      <c r="H129" s="4">
        <v>2</v>
      </c>
      <c r="I129" s="39"/>
      <c r="J129" s="40">
        <f t="shared" ref="J129:K129" si="116">+I129*G129</f>
        <v>0</v>
      </c>
      <c r="K129" s="40">
        <f t="shared" si="116"/>
        <v>0</v>
      </c>
      <c r="L129" s="39"/>
      <c r="N129" s="2" t="s">
        <v>68</v>
      </c>
    </row>
    <row r="130" spans="1:14">
      <c r="A130" s="2" t="s">
        <v>154</v>
      </c>
      <c r="B130" s="2" t="s">
        <v>155</v>
      </c>
      <c r="C130" s="2" t="s">
        <v>156</v>
      </c>
      <c r="D130" s="2" t="s">
        <v>157</v>
      </c>
      <c r="E130" s="2" t="s">
        <v>26</v>
      </c>
      <c r="F130" s="2" t="s">
        <v>20</v>
      </c>
      <c r="G130" s="45">
        <v>284.45</v>
      </c>
      <c r="H130" s="4">
        <v>2</v>
      </c>
      <c r="I130" s="39"/>
      <c r="J130" s="40">
        <f t="shared" ref="J130:K130" si="117">+I130*G130</f>
        <v>0</v>
      </c>
      <c r="K130" s="40">
        <f t="shared" si="117"/>
        <v>0</v>
      </c>
      <c r="L130" s="39"/>
      <c r="N130" s="2" t="s">
        <v>68</v>
      </c>
    </row>
    <row r="131" spans="1:14">
      <c r="A131" s="2" t="s">
        <v>158</v>
      </c>
      <c r="B131" s="2" t="s">
        <v>159</v>
      </c>
      <c r="C131" s="2" t="s">
        <v>160</v>
      </c>
      <c r="D131" s="2" t="s">
        <v>161</v>
      </c>
      <c r="E131" s="2" t="s">
        <v>59</v>
      </c>
      <c r="F131" s="2" t="s">
        <v>51</v>
      </c>
      <c r="G131" s="45">
        <v>242.99</v>
      </c>
      <c r="H131" s="4">
        <v>2</v>
      </c>
      <c r="I131" s="39"/>
      <c r="J131" s="40">
        <f t="shared" ref="J131:K131" si="118">+I131*G131</f>
        <v>0</v>
      </c>
      <c r="K131" s="40">
        <f t="shared" si="118"/>
        <v>0</v>
      </c>
      <c r="L131" s="39"/>
      <c r="N131" s="2" t="s">
        <v>52</v>
      </c>
    </row>
    <row r="132" spans="1:14">
      <c r="A132" s="2" t="s">
        <v>158</v>
      </c>
      <c r="B132" s="2" t="s">
        <v>159</v>
      </c>
      <c r="C132" s="2" t="s">
        <v>160</v>
      </c>
      <c r="D132" s="2" t="s">
        <v>161</v>
      </c>
      <c r="E132" s="2" t="s">
        <v>59</v>
      </c>
      <c r="F132" s="2" t="s">
        <v>18</v>
      </c>
      <c r="G132" s="45">
        <v>252.6</v>
      </c>
      <c r="H132" s="4">
        <v>2</v>
      </c>
      <c r="I132" s="39"/>
      <c r="J132" s="40">
        <f t="shared" ref="J132:K132" si="119">+I132*G132</f>
        <v>0</v>
      </c>
      <c r="K132" s="40">
        <f t="shared" si="119"/>
        <v>0</v>
      </c>
      <c r="L132" s="39"/>
      <c r="N132" s="2" t="s">
        <v>52</v>
      </c>
    </row>
    <row r="133" spans="1:14">
      <c r="A133" s="2" t="s">
        <v>158</v>
      </c>
      <c r="B133" s="2" t="s">
        <v>159</v>
      </c>
      <c r="C133" s="2" t="s">
        <v>160</v>
      </c>
      <c r="D133" s="2" t="s">
        <v>161</v>
      </c>
      <c r="E133" s="2" t="s">
        <v>59</v>
      </c>
      <c r="F133" s="2" t="s">
        <v>28</v>
      </c>
      <c r="G133" s="45">
        <v>98.52</v>
      </c>
      <c r="H133" s="4">
        <v>2</v>
      </c>
      <c r="I133" s="39"/>
      <c r="J133" s="40">
        <f t="shared" ref="J133:K133" si="120">+I133*G133</f>
        <v>0</v>
      </c>
      <c r="K133" s="40">
        <f t="shared" si="120"/>
        <v>0</v>
      </c>
      <c r="L133" s="39"/>
      <c r="N133" s="2" t="s">
        <v>52</v>
      </c>
    </row>
    <row r="134" spans="1:14">
      <c r="A134" s="2" t="s">
        <v>158</v>
      </c>
      <c r="B134" s="2" t="s">
        <v>159</v>
      </c>
      <c r="C134" s="2" t="s">
        <v>160</v>
      </c>
      <c r="D134" s="2" t="s">
        <v>161</v>
      </c>
      <c r="E134" s="2" t="s">
        <v>59</v>
      </c>
      <c r="F134" s="2" t="s">
        <v>20</v>
      </c>
      <c r="G134" s="45">
        <v>252.6</v>
      </c>
      <c r="H134" s="4">
        <v>2</v>
      </c>
      <c r="I134" s="39"/>
      <c r="J134" s="40">
        <f t="shared" ref="J134:K134" si="121">+I134*G134</f>
        <v>0</v>
      </c>
      <c r="K134" s="40">
        <f t="shared" si="121"/>
        <v>0</v>
      </c>
      <c r="L134" s="39"/>
      <c r="N134" s="2" t="s">
        <v>52</v>
      </c>
    </row>
    <row r="135" spans="1:14">
      <c r="A135" s="2" t="s">
        <v>162</v>
      </c>
      <c r="B135" s="2" t="s">
        <v>163</v>
      </c>
      <c r="C135" s="2" t="s">
        <v>164</v>
      </c>
      <c r="D135" s="2" t="s">
        <v>165</v>
      </c>
      <c r="E135" s="2" t="s">
        <v>59</v>
      </c>
      <c r="F135" s="2" t="s">
        <v>51</v>
      </c>
      <c r="G135" s="45">
        <v>6.86</v>
      </c>
      <c r="H135" s="4">
        <v>2</v>
      </c>
      <c r="I135" s="39"/>
      <c r="J135" s="40">
        <f t="shared" ref="J135:K135" si="122">+I135*G135</f>
        <v>0</v>
      </c>
      <c r="K135" s="40">
        <f t="shared" si="122"/>
        <v>0</v>
      </c>
      <c r="L135" s="39"/>
      <c r="N135" s="2" t="s">
        <v>73</v>
      </c>
    </row>
    <row r="136" spans="1:14">
      <c r="A136" s="2" t="s">
        <v>162</v>
      </c>
      <c r="B136" s="2" t="s">
        <v>163</v>
      </c>
      <c r="C136" s="2" t="s">
        <v>164</v>
      </c>
      <c r="D136" s="2" t="s">
        <v>165</v>
      </c>
      <c r="E136" s="2" t="s">
        <v>59</v>
      </c>
      <c r="F136" s="2" t="s">
        <v>18</v>
      </c>
      <c r="G136" s="45">
        <v>344.13</v>
      </c>
      <c r="H136" s="4">
        <v>2</v>
      </c>
      <c r="I136" s="39"/>
      <c r="J136" s="40">
        <f t="shared" ref="J136:K136" si="123">+I136*G136</f>
        <v>0</v>
      </c>
      <c r="K136" s="40">
        <f t="shared" si="123"/>
        <v>0</v>
      </c>
      <c r="L136" s="39"/>
      <c r="N136" s="2" t="s">
        <v>73</v>
      </c>
    </row>
    <row r="137" spans="1:14">
      <c r="A137" s="2" t="s">
        <v>162</v>
      </c>
      <c r="B137" s="2" t="s">
        <v>163</v>
      </c>
      <c r="C137" s="2" t="s">
        <v>164</v>
      </c>
      <c r="D137" s="2" t="s">
        <v>165</v>
      </c>
      <c r="E137" s="2" t="s">
        <v>59</v>
      </c>
      <c r="F137" s="2" t="s">
        <v>28</v>
      </c>
      <c r="G137" s="45">
        <v>183.4</v>
      </c>
      <c r="H137" s="4">
        <v>2</v>
      </c>
      <c r="I137" s="39"/>
      <c r="J137" s="40">
        <f t="shared" ref="J137:K137" si="124">+I137*G137</f>
        <v>0</v>
      </c>
      <c r="K137" s="40">
        <f t="shared" si="124"/>
        <v>0</v>
      </c>
      <c r="L137" s="39"/>
      <c r="N137" s="2" t="s">
        <v>73</v>
      </c>
    </row>
    <row r="138" spans="1:14">
      <c r="A138" s="2" t="s">
        <v>162</v>
      </c>
      <c r="B138" s="2" t="s">
        <v>163</v>
      </c>
      <c r="C138" s="2" t="s">
        <v>164</v>
      </c>
      <c r="D138" s="2" t="s">
        <v>165</v>
      </c>
      <c r="E138" s="2" t="s">
        <v>59</v>
      </c>
      <c r="F138" s="2" t="s">
        <v>20</v>
      </c>
      <c r="G138" s="45">
        <v>344.13</v>
      </c>
      <c r="H138" s="4">
        <v>2</v>
      </c>
      <c r="I138" s="39"/>
      <c r="J138" s="40">
        <f t="shared" ref="J138:K138" si="125">+I138*G138</f>
        <v>0</v>
      </c>
      <c r="K138" s="40">
        <f t="shared" si="125"/>
        <v>0</v>
      </c>
      <c r="L138" s="39"/>
      <c r="N138" s="2" t="s">
        <v>73</v>
      </c>
    </row>
    <row r="139" spans="1:14">
      <c r="A139" s="2" t="s">
        <v>166</v>
      </c>
      <c r="B139" s="2" t="s">
        <v>167</v>
      </c>
      <c r="C139" s="2" t="s">
        <v>168</v>
      </c>
      <c r="D139" s="2" t="s">
        <v>169</v>
      </c>
      <c r="E139" s="2" t="s">
        <v>14</v>
      </c>
      <c r="F139" s="2" t="s">
        <v>51</v>
      </c>
      <c r="G139" s="45">
        <v>71.91</v>
      </c>
      <c r="H139" s="4">
        <v>2</v>
      </c>
      <c r="I139" s="39"/>
      <c r="J139" s="40">
        <f t="shared" ref="J139:K139" si="126">+I139*G139</f>
        <v>0</v>
      </c>
      <c r="K139" s="40">
        <f t="shared" si="126"/>
        <v>0</v>
      </c>
      <c r="L139" s="39"/>
      <c r="N139" s="2" t="s">
        <v>73</v>
      </c>
    </row>
    <row r="140" spans="1:14">
      <c r="A140" s="2" t="s">
        <v>166</v>
      </c>
      <c r="B140" s="2" t="s">
        <v>167</v>
      </c>
      <c r="C140" s="2" t="s">
        <v>168</v>
      </c>
      <c r="D140" s="2" t="s">
        <v>169</v>
      </c>
      <c r="E140" s="2" t="s">
        <v>14</v>
      </c>
      <c r="F140" s="2" t="s">
        <v>18</v>
      </c>
      <c r="G140" s="45">
        <v>178.16</v>
      </c>
      <c r="H140" s="4">
        <v>2</v>
      </c>
      <c r="I140" s="39"/>
      <c r="J140" s="40">
        <f t="shared" ref="J140:K140" si="127">+I140*G140</f>
        <v>0</v>
      </c>
      <c r="K140" s="40">
        <f t="shared" si="127"/>
        <v>0</v>
      </c>
      <c r="L140" s="39"/>
      <c r="N140" s="2" t="s">
        <v>73</v>
      </c>
    </row>
    <row r="141" spans="1:14">
      <c r="A141" s="2" t="s">
        <v>166</v>
      </c>
      <c r="B141" s="2" t="s">
        <v>167</v>
      </c>
      <c r="C141" s="2" t="s">
        <v>168</v>
      </c>
      <c r="D141" s="2" t="s">
        <v>169</v>
      </c>
      <c r="E141" s="2" t="s">
        <v>14</v>
      </c>
      <c r="F141" s="2" t="s">
        <v>28</v>
      </c>
      <c r="G141" s="45">
        <v>91.74</v>
      </c>
      <c r="H141" s="4">
        <v>2</v>
      </c>
      <c r="I141" s="39"/>
      <c r="J141" s="40">
        <f t="shared" ref="J141:K141" si="128">+I141*G141</f>
        <v>0</v>
      </c>
      <c r="K141" s="40">
        <f t="shared" si="128"/>
        <v>0</v>
      </c>
      <c r="L141" s="39"/>
      <c r="N141" s="2" t="s">
        <v>73</v>
      </c>
    </row>
    <row r="142" spans="1:14">
      <c r="A142" s="2" t="s">
        <v>166</v>
      </c>
      <c r="B142" s="2" t="s">
        <v>167</v>
      </c>
      <c r="C142" s="2" t="s">
        <v>168</v>
      </c>
      <c r="D142" s="2" t="s">
        <v>169</v>
      </c>
      <c r="E142" s="2" t="s">
        <v>14</v>
      </c>
      <c r="F142" s="2" t="s">
        <v>20</v>
      </c>
      <c r="G142" s="45">
        <v>178.16</v>
      </c>
      <c r="H142" s="4">
        <v>2</v>
      </c>
      <c r="I142" s="39"/>
      <c r="J142" s="40">
        <f t="shared" ref="J142:K142" si="129">+I142*G142</f>
        <v>0</v>
      </c>
      <c r="K142" s="40">
        <f t="shared" si="129"/>
        <v>0</v>
      </c>
      <c r="L142" s="39"/>
      <c r="N142" s="2" t="s">
        <v>73</v>
      </c>
    </row>
    <row r="143" spans="1:14">
      <c r="A143" s="2" t="s">
        <v>170</v>
      </c>
      <c r="B143" s="2" t="s">
        <v>171</v>
      </c>
      <c r="C143" s="2" t="s">
        <v>172</v>
      </c>
      <c r="D143" s="2" t="s">
        <v>173</v>
      </c>
      <c r="E143" s="2" t="s">
        <v>15</v>
      </c>
      <c r="F143" s="2" t="s">
        <v>51</v>
      </c>
      <c r="G143" s="45">
        <v>23.05</v>
      </c>
      <c r="H143" s="4">
        <v>2</v>
      </c>
      <c r="I143" s="39"/>
      <c r="J143" s="40">
        <f t="shared" ref="J143:K143" si="130">+I143*G143</f>
        <v>0</v>
      </c>
      <c r="K143" s="40">
        <f t="shared" si="130"/>
        <v>0</v>
      </c>
      <c r="L143" s="39"/>
      <c r="N143" s="2" t="s">
        <v>52</v>
      </c>
    </row>
    <row r="144" spans="1:14">
      <c r="A144" s="2" t="s">
        <v>170</v>
      </c>
      <c r="B144" s="2" t="s">
        <v>171</v>
      </c>
      <c r="C144" s="2" t="s">
        <v>172</v>
      </c>
      <c r="D144" s="2" t="s">
        <v>173</v>
      </c>
      <c r="E144" s="2" t="s">
        <v>15</v>
      </c>
      <c r="F144" s="2" t="s">
        <v>18</v>
      </c>
      <c r="G144" s="45">
        <v>203.25</v>
      </c>
      <c r="H144" s="4">
        <v>2</v>
      </c>
      <c r="I144" s="39"/>
      <c r="J144" s="40">
        <f t="shared" ref="J144:K144" si="131">+I144*G144</f>
        <v>0</v>
      </c>
      <c r="K144" s="40">
        <f t="shared" si="131"/>
        <v>0</v>
      </c>
      <c r="L144" s="39"/>
      <c r="N144" s="2" t="s">
        <v>52</v>
      </c>
    </row>
    <row r="145" spans="1:14">
      <c r="A145" s="2" t="s">
        <v>170</v>
      </c>
      <c r="B145" s="2" t="s">
        <v>171</v>
      </c>
      <c r="C145" s="2" t="s">
        <v>172</v>
      </c>
      <c r="D145" s="2" t="s">
        <v>173</v>
      </c>
      <c r="E145" s="2" t="s">
        <v>15</v>
      </c>
      <c r="F145" s="2" t="s">
        <v>20</v>
      </c>
      <c r="G145" s="45">
        <v>203.25</v>
      </c>
      <c r="H145" s="4">
        <v>2</v>
      </c>
      <c r="I145" s="39"/>
      <c r="J145" s="40">
        <f t="shared" ref="J145:K145" si="132">+I145*G145</f>
        <v>0</v>
      </c>
      <c r="K145" s="40">
        <f t="shared" si="132"/>
        <v>0</v>
      </c>
      <c r="L145" s="39"/>
      <c r="N145" s="2" t="s">
        <v>52</v>
      </c>
    </row>
    <row r="146" spans="1:14">
      <c r="A146" s="2" t="s">
        <v>170</v>
      </c>
      <c r="B146" s="2" t="s">
        <v>171</v>
      </c>
      <c r="C146" s="2" t="s">
        <v>172</v>
      </c>
      <c r="D146" s="2" t="s">
        <v>173</v>
      </c>
      <c r="E146" s="2" t="s">
        <v>15</v>
      </c>
      <c r="F146" s="2" t="s">
        <v>28</v>
      </c>
      <c r="G146" s="45">
        <v>273.8</v>
      </c>
      <c r="H146" s="4">
        <v>2</v>
      </c>
      <c r="I146" s="39"/>
      <c r="J146" s="40">
        <f t="shared" ref="J146:K146" si="133">+I146*G146</f>
        <v>0</v>
      </c>
      <c r="K146" s="40">
        <f t="shared" si="133"/>
        <v>0</v>
      </c>
      <c r="L146" s="39"/>
      <c r="N146" s="2" t="s">
        <v>52</v>
      </c>
    </row>
    <row r="147" spans="1:14">
      <c r="A147" s="2" t="s">
        <v>174</v>
      </c>
      <c r="B147" s="2" t="s">
        <v>175</v>
      </c>
      <c r="C147" s="2" t="s">
        <v>176</v>
      </c>
      <c r="D147" s="2" t="s">
        <v>177</v>
      </c>
      <c r="E147" s="2" t="s">
        <v>26</v>
      </c>
      <c r="F147" s="2" t="s">
        <v>51</v>
      </c>
      <c r="G147" s="45">
        <v>23.35</v>
      </c>
      <c r="H147" s="4">
        <v>2</v>
      </c>
      <c r="I147" s="39"/>
      <c r="J147" s="40">
        <f t="shared" ref="J147:K147" si="134">+I147*G147</f>
        <v>0</v>
      </c>
      <c r="K147" s="40">
        <f t="shared" si="134"/>
        <v>0</v>
      </c>
      <c r="L147" s="39"/>
      <c r="N147" s="2" t="s">
        <v>17</v>
      </c>
    </row>
    <row r="148" spans="1:14">
      <c r="A148" s="2" t="s">
        <v>174</v>
      </c>
      <c r="B148" s="2" t="s">
        <v>175</v>
      </c>
      <c r="C148" s="2" t="s">
        <v>176</v>
      </c>
      <c r="D148" s="2" t="s">
        <v>177</v>
      </c>
      <c r="E148" s="2" t="s">
        <v>26</v>
      </c>
      <c r="F148" s="2" t="s">
        <v>18</v>
      </c>
      <c r="G148" s="45">
        <v>334.55</v>
      </c>
      <c r="H148" s="4">
        <v>2</v>
      </c>
      <c r="I148" s="39"/>
      <c r="J148" s="40">
        <f t="shared" ref="J148:K148" si="135">+I148*G148</f>
        <v>0</v>
      </c>
      <c r="K148" s="40">
        <f t="shared" si="135"/>
        <v>0</v>
      </c>
      <c r="L148" s="39"/>
      <c r="N148" s="2" t="s">
        <v>17</v>
      </c>
    </row>
    <row r="149" spans="1:14">
      <c r="A149" s="2" t="s">
        <v>174</v>
      </c>
      <c r="B149" s="2" t="s">
        <v>175</v>
      </c>
      <c r="C149" s="2" t="s">
        <v>176</v>
      </c>
      <c r="D149" s="2" t="s">
        <v>177</v>
      </c>
      <c r="E149" s="2" t="s">
        <v>26</v>
      </c>
      <c r="F149" s="2" t="s">
        <v>28</v>
      </c>
      <c r="G149" s="45">
        <v>157.1</v>
      </c>
      <c r="H149" s="4">
        <v>2</v>
      </c>
      <c r="I149" s="39"/>
      <c r="J149" s="40">
        <f t="shared" ref="J149:K149" si="136">+I149*G149</f>
        <v>0</v>
      </c>
      <c r="K149" s="40">
        <f t="shared" si="136"/>
        <v>0</v>
      </c>
      <c r="L149" s="39"/>
      <c r="N149" s="2" t="s">
        <v>17</v>
      </c>
    </row>
    <row r="150" spans="1:14">
      <c r="A150" s="2" t="s">
        <v>174</v>
      </c>
      <c r="B150" s="2" t="s">
        <v>175</v>
      </c>
      <c r="C150" s="2" t="s">
        <v>176</v>
      </c>
      <c r="D150" s="2" t="s">
        <v>177</v>
      </c>
      <c r="E150" s="2" t="s">
        <v>26</v>
      </c>
      <c r="F150" s="2" t="s">
        <v>20</v>
      </c>
      <c r="G150" s="45">
        <v>334.55</v>
      </c>
      <c r="H150" s="4">
        <v>2</v>
      </c>
      <c r="I150" s="39"/>
      <c r="J150" s="40">
        <f t="shared" ref="J150:K150" si="137">+I150*G150</f>
        <v>0</v>
      </c>
      <c r="K150" s="40">
        <f t="shared" si="137"/>
        <v>0</v>
      </c>
      <c r="L150" s="39"/>
      <c r="N150" s="2" t="s">
        <v>17</v>
      </c>
    </row>
    <row r="151" spans="1:14">
      <c r="A151" s="2" t="s">
        <v>178</v>
      </c>
      <c r="B151" s="2" t="s">
        <v>179</v>
      </c>
      <c r="C151" s="2" t="s">
        <v>180</v>
      </c>
      <c r="D151" s="2" t="s">
        <v>181</v>
      </c>
      <c r="E151" s="2" t="s">
        <v>182</v>
      </c>
      <c r="F151" s="2" t="s">
        <v>51</v>
      </c>
      <c r="G151" s="45">
        <v>25.14</v>
      </c>
      <c r="H151" s="4">
        <v>2</v>
      </c>
      <c r="I151" s="39"/>
      <c r="J151" s="40">
        <f t="shared" ref="J151:K151" si="138">+I151*G151</f>
        <v>0</v>
      </c>
      <c r="K151" s="40">
        <f t="shared" si="138"/>
        <v>0</v>
      </c>
      <c r="L151" s="39"/>
      <c r="N151" s="2" t="s">
        <v>27</v>
      </c>
    </row>
    <row r="152" spans="1:14">
      <c r="A152" s="2" t="s">
        <v>178</v>
      </c>
      <c r="B152" s="2" t="s">
        <v>179</v>
      </c>
      <c r="C152" s="2" t="s">
        <v>180</v>
      </c>
      <c r="D152" s="2" t="s">
        <v>181</v>
      </c>
      <c r="E152" s="2" t="s">
        <v>182</v>
      </c>
      <c r="F152" s="2" t="s">
        <v>18</v>
      </c>
      <c r="G152" s="45">
        <v>275.10000000000002</v>
      </c>
      <c r="H152" s="4">
        <v>2</v>
      </c>
      <c r="I152" s="39"/>
      <c r="J152" s="40">
        <f t="shared" ref="J152:K152" si="139">+I152*G152</f>
        <v>0</v>
      </c>
      <c r="K152" s="40">
        <f t="shared" si="139"/>
        <v>0</v>
      </c>
      <c r="L152" s="39"/>
      <c r="N152" s="2" t="s">
        <v>27</v>
      </c>
    </row>
    <row r="153" spans="1:14">
      <c r="A153" s="2" t="s">
        <v>178</v>
      </c>
      <c r="B153" s="2" t="s">
        <v>179</v>
      </c>
      <c r="C153" s="2" t="s">
        <v>180</v>
      </c>
      <c r="D153" s="2" t="s">
        <v>181</v>
      </c>
      <c r="E153" s="2" t="s">
        <v>182</v>
      </c>
      <c r="F153" s="2" t="s">
        <v>28</v>
      </c>
      <c r="G153" s="45">
        <v>266.98</v>
      </c>
      <c r="H153" s="4">
        <v>2</v>
      </c>
      <c r="I153" s="39"/>
      <c r="J153" s="40">
        <f t="shared" ref="J153:K153" si="140">+I153*G153</f>
        <v>0</v>
      </c>
      <c r="K153" s="40">
        <f t="shared" si="140"/>
        <v>0</v>
      </c>
      <c r="L153" s="39"/>
      <c r="N153" s="2" t="s">
        <v>27</v>
      </c>
    </row>
    <row r="154" spans="1:14">
      <c r="A154" s="2" t="s">
        <v>178</v>
      </c>
      <c r="B154" s="2" t="s">
        <v>179</v>
      </c>
      <c r="C154" s="2" t="s">
        <v>180</v>
      </c>
      <c r="D154" s="2" t="s">
        <v>181</v>
      </c>
      <c r="E154" s="2" t="s">
        <v>182</v>
      </c>
      <c r="F154" s="2" t="s">
        <v>20</v>
      </c>
      <c r="G154" s="45">
        <v>275.10000000000002</v>
      </c>
      <c r="H154" s="4">
        <v>2</v>
      </c>
      <c r="I154" s="39"/>
      <c r="J154" s="40">
        <f t="shared" ref="J154:K154" si="141">+I154*G154</f>
        <v>0</v>
      </c>
      <c r="K154" s="40">
        <f t="shared" si="141"/>
        <v>0</v>
      </c>
      <c r="L154" s="39"/>
      <c r="N154" s="2" t="s">
        <v>27</v>
      </c>
    </row>
    <row r="155" spans="1:14">
      <c r="A155" s="2" t="s">
        <v>183</v>
      </c>
      <c r="B155" s="2" t="s">
        <v>184</v>
      </c>
      <c r="C155" s="2" t="s">
        <v>185</v>
      </c>
      <c r="D155" s="2" t="s">
        <v>186</v>
      </c>
      <c r="E155" s="2" t="s">
        <v>59</v>
      </c>
      <c r="F155" s="2" t="s">
        <v>51</v>
      </c>
      <c r="G155" s="45">
        <v>121.8</v>
      </c>
      <c r="H155" s="4">
        <v>2</v>
      </c>
      <c r="I155" s="39"/>
      <c r="J155" s="40">
        <f t="shared" ref="J155:K155" si="142">+I155*G155</f>
        <v>0</v>
      </c>
      <c r="K155" s="40">
        <f t="shared" si="142"/>
        <v>0</v>
      </c>
      <c r="L155" s="39"/>
      <c r="N155" s="2" t="s">
        <v>17</v>
      </c>
    </row>
    <row r="156" spans="1:14">
      <c r="A156" s="2" t="s">
        <v>183</v>
      </c>
      <c r="B156" s="2" t="s">
        <v>184</v>
      </c>
      <c r="C156" s="2" t="s">
        <v>185</v>
      </c>
      <c r="D156" s="2" t="s">
        <v>186</v>
      </c>
      <c r="E156" s="2" t="s">
        <v>59</v>
      </c>
      <c r="F156" s="2" t="s">
        <v>18</v>
      </c>
      <c r="G156" s="45">
        <v>461.72</v>
      </c>
      <c r="H156" s="4">
        <v>2</v>
      </c>
      <c r="I156" s="39"/>
      <c r="J156" s="40">
        <f t="shared" ref="J156:K156" si="143">+I156*G156</f>
        <v>0</v>
      </c>
      <c r="K156" s="40">
        <f t="shared" si="143"/>
        <v>0</v>
      </c>
      <c r="L156" s="39"/>
      <c r="N156" s="2" t="s">
        <v>17</v>
      </c>
    </row>
    <row r="157" spans="1:14">
      <c r="A157" s="2" t="s">
        <v>183</v>
      </c>
      <c r="B157" s="2" t="s">
        <v>184</v>
      </c>
      <c r="C157" s="2" t="s">
        <v>185</v>
      </c>
      <c r="D157" s="2" t="s">
        <v>186</v>
      </c>
      <c r="E157" s="2" t="s">
        <v>59</v>
      </c>
      <c r="F157" s="2" t="s">
        <v>28</v>
      </c>
      <c r="G157" s="45">
        <v>104.08</v>
      </c>
      <c r="H157" s="4">
        <v>2</v>
      </c>
      <c r="I157" s="39"/>
      <c r="J157" s="40">
        <f t="shared" ref="J157:K157" si="144">+I157*G157</f>
        <v>0</v>
      </c>
      <c r="K157" s="40">
        <f t="shared" si="144"/>
        <v>0</v>
      </c>
      <c r="L157" s="39"/>
      <c r="N157" s="2" t="s">
        <v>17</v>
      </c>
    </row>
    <row r="158" spans="1:14">
      <c r="A158" s="2" t="s">
        <v>183</v>
      </c>
      <c r="B158" s="2" t="s">
        <v>184</v>
      </c>
      <c r="C158" s="2" t="s">
        <v>185</v>
      </c>
      <c r="D158" s="2" t="s">
        <v>186</v>
      </c>
      <c r="E158" s="2" t="s">
        <v>59</v>
      </c>
      <c r="F158" s="2" t="s">
        <v>20</v>
      </c>
      <c r="G158" s="45">
        <v>461.72</v>
      </c>
      <c r="H158" s="4">
        <v>2</v>
      </c>
      <c r="I158" s="39"/>
      <c r="J158" s="40">
        <f t="shared" ref="J158:K158" si="145">+I158*G158</f>
        <v>0</v>
      </c>
      <c r="K158" s="40">
        <f t="shared" si="145"/>
        <v>0</v>
      </c>
      <c r="L158" s="39"/>
      <c r="N158" s="2" t="s">
        <v>17</v>
      </c>
    </row>
    <row r="159" spans="1:14">
      <c r="A159" s="2" t="s">
        <v>187</v>
      </c>
      <c r="B159" s="2" t="s">
        <v>188</v>
      </c>
      <c r="C159" s="2" t="s">
        <v>189</v>
      </c>
      <c r="D159" s="2" t="s">
        <v>190</v>
      </c>
      <c r="E159" s="2" t="s">
        <v>26</v>
      </c>
      <c r="F159" s="2" t="s">
        <v>191</v>
      </c>
      <c r="G159" s="43"/>
      <c r="H159" s="4">
        <v>2</v>
      </c>
      <c r="I159" s="39"/>
      <c r="J159" s="40">
        <f t="shared" ref="J159:K159" si="146">+I159*G159</f>
        <v>0</v>
      </c>
      <c r="K159" s="40">
        <f t="shared" si="146"/>
        <v>0</v>
      </c>
      <c r="L159" s="39"/>
      <c r="N159" s="2" t="s">
        <v>192</v>
      </c>
    </row>
    <row r="160" spans="1:14">
      <c r="A160" s="2" t="s">
        <v>187</v>
      </c>
      <c r="B160" s="2" t="s">
        <v>188</v>
      </c>
      <c r="C160" s="2" t="s">
        <v>189</v>
      </c>
      <c r="D160" s="2" t="s">
        <v>190</v>
      </c>
      <c r="E160" s="2" t="s">
        <v>26</v>
      </c>
      <c r="F160" s="2" t="s">
        <v>193</v>
      </c>
      <c r="G160" s="45">
        <v>4.16</v>
      </c>
      <c r="H160" s="4">
        <v>2</v>
      </c>
      <c r="I160" s="39"/>
      <c r="J160" s="40">
        <f t="shared" ref="J160:K160" si="147">+I160*G160</f>
        <v>0</v>
      </c>
      <c r="K160" s="40">
        <f t="shared" si="147"/>
        <v>0</v>
      </c>
      <c r="L160" s="39"/>
      <c r="N160" s="2" t="s">
        <v>192</v>
      </c>
    </row>
    <row r="161" spans="1:14">
      <c r="A161" s="2" t="s">
        <v>187</v>
      </c>
      <c r="B161" s="2" t="s">
        <v>188</v>
      </c>
      <c r="C161" s="2" t="s">
        <v>189</v>
      </c>
      <c r="D161" s="2" t="s">
        <v>190</v>
      </c>
      <c r="E161" s="2" t="s">
        <v>26</v>
      </c>
      <c r="F161" s="2" t="s">
        <v>194</v>
      </c>
      <c r="G161" s="45">
        <v>98.67</v>
      </c>
      <c r="H161" s="4">
        <v>2</v>
      </c>
      <c r="I161" s="39"/>
      <c r="J161" s="40">
        <f t="shared" ref="J161:K161" si="148">+I161*G161</f>
        <v>0</v>
      </c>
      <c r="K161" s="40">
        <f t="shared" si="148"/>
        <v>0</v>
      </c>
      <c r="L161" s="39"/>
      <c r="N161" s="2" t="s">
        <v>192</v>
      </c>
    </row>
    <row r="162" spans="1:14">
      <c r="A162" s="2" t="s">
        <v>187</v>
      </c>
      <c r="B162" s="2" t="s">
        <v>188</v>
      </c>
      <c r="C162" s="2" t="s">
        <v>189</v>
      </c>
      <c r="D162" s="2" t="s">
        <v>190</v>
      </c>
      <c r="E162" s="2" t="s">
        <v>26</v>
      </c>
      <c r="F162" s="2" t="s">
        <v>195</v>
      </c>
      <c r="G162" s="45">
        <v>109.85</v>
      </c>
      <c r="H162" s="4">
        <v>2</v>
      </c>
      <c r="I162" s="39"/>
      <c r="J162" s="40">
        <f t="shared" ref="J162:K162" si="149">+I162*G162</f>
        <v>0</v>
      </c>
      <c r="K162" s="40">
        <f t="shared" si="149"/>
        <v>0</v>
      </c>
      <c r="L162" s="39"/>
      <c r="N162" s="2" t="s">
        <v>192</v>
      </c>
    </row>
    <row r="163" spans="1:14">
      <c r="A163" s="2" t="s">
        <v>187</v>
      </c>
      <c r="B163" s="2" t="s">
        <v>188</v>
      </c>
      <c r="C163" s="2" t="s">
        <v>189</v>
      </c>
      <c r="D163" s="2" t="s">
        <v>190</v>
      </c>
      <c r="E163" s="2" t="s">
        <v>26</v>
      </c>
      <c r="F163" s="2" t="s">
        <v>18</v>
      </c>
      <c r="G163" s="45">
        <v>250.38</v>
      </c>
      <c r="H163" s="4">
        <v>2</v>
      </c>
      <c r="I163" s="39"/>
      <c r="J163" s="40">
        <f t="shared" ref="J163:K163" si="150">+I163*G163</f>
        <v>0</v>
      </c>
      <c r="K163" s="40">
        <f t="shared" si="150"/>
        <v>0</v>
      </c>
      <c r="L163" s="39"/>
      <c r="N163" s="2" t="s">
        <v>192</v>
      </c>
    </row>
    <row r="164" spans="1:14">
      <c r="A164" s="2" t="s">
        <v>187</v>
      </c>
      <c r="B164" s="2" t="s">
        <v>188</v>
      </c>
      <c r="C164" s="2" t="s">
        <v>189</v>
      </c>
      <c r="D164" s="2" t="s">
        <v>190</v>
      </c>
      <c r="E164" s="2" t="s">
        <v>26</v>
      </c>
      <c r="F164" s="2" t="s">
        <v>28</v>
      </c>
      <c r="G164" s="45">
        <v>229.02</v>
      </c>
      <c r="H164" s="4">
        <v>2</v>
      </c>
      <c r="I164" s="39"/>
      <c r="J164" s="40">
        <f t="shared" ref="J164:K164" si="151">+I164*G164</f>
        <v>0</v>
      </c>
      <c r="K164" s="40">
        <f t="shared" si="151"/>
        <v>0</v>
      </c>
      <c r="L164" s="39"/>
      <c r="N164" s="2" t="s">
        <v>192</v>
      </c>
    </row>
    <row r="165" spans="1:14">
      <c r="A165" s="2" t="s">
        <v>187</v>
      </c>
      <c r="B165" s="2" t="s">
        <v>188</v>
      </c>
      <c r="C165" s="2" t="s">
        <v>189</v>
      </c>
      <c r="D165" s="2" t="s">
        <v>190</v>
      </c>
      <c r="E165" s="2" t="s">
        <v>26</v>
      </c>
      <c r="F165" s="2" t="s">
        <v>20</v>
      </c>
      <c r="G165" s="45">
        <v>250.38</v>
      </c>
      <c r="H165" s="4">
        <v>2</v>
      </c>
      <c r="I165" s="39"/>
      <c r="J165" s="40">
        <f t="shared" ref="J165:K165" si="152">+I165*G165</f>
        <v>0</v>
      </c>
      <c r="K165" s="40">
        <f t="shared" si="152"/>
        <v>0</v>
      </c>
      <c r="L165" s="39"/>
      <c r="N165" s="2" t="s">
        <v>192</v>
      </c>
    </row>
    <row r="166" spans="1:14">
      <c r="A166" s="2" t="s">
        <v>196</v>
      </c>
      <c r="B166" s="2" t="s">
        <v>197</v>
      </c>
      <c r="C166" s="2" t="s">
        <v>198</v>
      </c>
      <c r="D166" s="2" t="s">
        <v>199</v>
      </c>
      <c r="E166" s="2" t="s">
        <v>26</v>
      </c>
      <c r="F166" s="2" t="s">
        <v>200</v>
      </c>
      <c r="G166" s="45">
        <v>40.6</v>
      </c>
      <c r="H166" s="4">
        <v>2</v>
      </c>
      <c r="I166" s="39"/>
      <c r="J166" s="40">
        <f t="shared" ref="J166:K166" si="153">+I166*G166</f>
        <v>0</v>
      </c>
      <c r="K166" s="40">
        <f t="shared" si="153"/>
        <v>0</v>
      </c>
      <c r="L166" s="39"/>
      <c r="N166" s="2" t="s">
        <v>68</v>
      </c>
    </row>
    <row r="167" spans="1:14">
      <c r="A167" s="2" t="s">
        <v>196</v>
      </c>
      <c r="B167" s="2" t="s">
        <v>197</v>
      </c>
      <c r="C167" s="2" t="s">
        <v>198</v>
      </c>
      <c r="D167" s="2" t="s">
        <v>199</v>
      </c>
      <c r="E167" s="2" t="s">
        <v>26</v>
      </c>
      <c r="F167" s="2" t="s">
        <v>51</v>
      </c>
      <c r="G167" s="45">
        <v>65.599999999999994</v>
      </c>
      <c r="H167" s="4">
        <v>2</v>
      </c>
      <c r="I167" s="39"/>
      <c r="J167" s="40">
        <f t="shared" ref="J167:K167" si="154">+I167*G167</f>
        <v>0</v>
      </c>
      <c r="K167" s="40">
        <f t="shared" si="154"/>
        <v>0</v>
      </c>
      <c r="L167" s="39"/>
      <c r="N167" s="2" t="s">
        <v>68</v>
      </c>
    </row>
    <row r="168" spans="1:14">
      <c r="A168" s="2" t="s">
        <v>196</v>
      </c>
      <c r="B168" s="2" t="s">
        <v>197</v>
      </c>
      <c r="C168" s="2" t="s">
        <v>198</v>
      </c>
      <c r="D168" s="2" t="s">
        <v>199</v>
      </c>
      <c r="E168" s="2" t="s">
        <v>26</v>
      </c>
      <c r="F168" s="2" t="s">
        <v>18</v>
      </c>
      <c r="G168" s="45">
        <v>422.54</v>
      </c>
      <c r="H168" s="4">
        <v>2</v>
      </c>
      <c r="I168" s="39"/>
      <c r="J168" s="40">
        <f t="shared" ref="J168:K168" si="155">+I168*G168</f>
        <v>0</v>
      </c>
      <c r="K168" s="40">
        <f t="shared" si="155"/>
        <v>0</v>
      </c>
      <c r="L168" s="39"/>
      <c r="N168" s="2" t="s">
        <v>68</v>
      </c>
    </row>
    <row r="169" spans="1:14">
      <c r="A169" s="2" t="s">
        <v>196</v>
      </c>
      <c r="B169" s="2" t="s">
        <v>197</v>
      </c>
      <c r="C169" s="2" t="s">
        <v>198</v>
      </c>
      <c r="D169" s="2" t="s">
        <v>199</v>
      </c>
      <c r="E169" s="2" t="s">
        <v>26</v>
      </c>
      <c r="F169" s="2" t="s">
        <v>20</v>
      </c>
      <c r="G169" s="45">
        <v>422.54</v>
      </c>
      <c r="H169" s="4">
        <v>2</v>
      </c>
      <c r="I169" s="39"/>
      <c r="J169" s="40">
        <f t="shared" ref="J169:K169" si="156">+I169*G169</f>
        <v>0</v>
      </c>
      <c r="K169" s="40">
        <f t="shared" si="156"/>
        <v>0</v>
      </c>
      <c r="L169" s="39"/>
      <c r="N169" s="2" t="s">
        <v>68</v>
      </c>
    </row>
    <row r="170" spans="1:14">
      <c r="A170" s="2" t="s">
        <v>196</v>
      </c>
      <c r="B170" s="2" t="s">
        <v>197</v>
      </c>
      <c r="C170" s="2" t="s">
        <v>198</v>
      </c>
      <c r="D170" s="2" t="s">
        <v>199</v>
      </c>
      <c r="E170" s="2" t="s">
        <v>26</v>
      </c>
      <c r="F170" s="2" t="s">
        <v>28</v>
      </c>
      <c r="G170" s="45">
        <v>435.3</v>
      </c>
      <c r="H170" s="4">
        <v>2</v>
      </c>
      <c r="I170" s="39"/>
      <c r="J170" s="40">
        <f t="shared" ref="J170:K170" si="157">+I170*G170</f>
        <v>0</v>
      </c>
      <c r="K170" s="40">
        <f t="shared" si="157"/>
        <v>0</v>
      </c>
      <c r="L170" s="39"/>
      <c r="N170" s="2" t="s">
        <v>68</v>
      </c>
    </row>
    <row r="171" spans="1:14">
      <c r="A171" s="2" t="s">
        <v>201</v>
      </c>
      <c r="B171" s="2" t="s">
        <v>202</v>
      </c>
      <c r="C171" s="2" t="s">
        <v>203</v>
      </c>
      <c r="D171" s="2" t="s">
        <v>204</v>
      </c>
      <c r="E171" s="2" t="s">
        <v>205</v>
      </c>
      <c r="F171" s="2" t="s">
        <v>206</v>
      </c>
      <c r="G171" s="45">
        <v>33.36</v>
      </c>
      <c r="H171" s="4">
        <v>2</v>
      </c>
      <c r="I171" s="39"/>
      <c r="J171" s="40">
        <f t="shared" ref="J171:K171" si="158">+I171*G171</f>
        <v>0</v>
      </c>
      <c r="K171" s="40">
        <f t="shared" si="158"/>
        <v>0</v>
      </c>
      <c r="L171" s="39"/>
      <c r="N171" s="2" t="s">
        <v>52</v>
      </c>
    </row>
    <row r="172" spans="1:14">
      <c r="A172" s="2" t="s">
        <v>201</v>
      </c>
      <c r="B172" s="2" t="s">
        <v>202</v>
      </c>
      <c r="C172" s="2" t="s">
        <v>203</v>
      </c>
      <c r="D172" s="2" t="s">
        <v>204</v>
      </c>
      <c r="E172" s="2" t="s">
        <v>205</v>
      </c>
      <c r="F172" s="2" t="s">
        <v>207</v>
      </c>
      <c r="G172" s="45">
        <v>34.020000000000003</v>
      </c>
      <c r="H172" s="4">
        <v>2</v>
      </c>
      <c r="I172" s="39"/>
      <c r="J172" s="40">
        <f t="shared" ref="J172:K172" si="159">+I172*G172</f>
        <v>0</v>
      </c>
      <c r="K172" s="40">
        <f t="shared" si="159"/>
        <v>0</v>
      </c>
      <c r="L172" s="39"/>
      <c r="N172" s="2" t="s">
        <v>52</v>
      </c>
    </row>
    <row r="173" spans="1:14">
      <c r="A173" s="2" t="s">
        <v>201</v>
      </c>
      <c r="B173" s="2" t="s">
        <v>202</v>
      </c>
      <c r="C173" s="2" t="s">
        <v>203</v>
      </c>
      <c r="D173" s="2" t="s">
        <v>204</v>
      </c>
      <c r="E173" s="2" t="s">
        <v>205</v>
      </c>
      <c r="F173" s="2" t="s">
        <v>194</v>
      </c>
      <c r="G173" s="45">
        <v>83.85</v>
      </c>
      <c r="H173" s="4">
        <v>2</v>
      </c>
      <c r="I173" s="39"/>
      <c r="J173" s="40">
        <f t="shared" ref="J173:K173" si="160">+I173*G173</f>
        <v>0</v>
      </c>
      <c r="K173" s="40">
        <f t="shared" si="160"/>
        <v>0</v>
      </c>
      <c r="L173" s="39"/>
      <c r="N173" s="2" t="s">
        <v>52</v>
      </c>
    </row>
    <row r="174" spans="1:14">
      <c r="A174" s="2" t="s">
        <v>201</v>
      </c>
      <c r="B174" s="2" t="s">
        <v>202</v>
      </c>
      <c r="C174" s="2" t="s">
        <v>203</v>
      </c>
      <c r="D174" s="2" t="s">
        <v>204</v>
      </c>
      <c r="E174" s="2" t="s">
        <v>205</v>
      </c>
      <c r="F174" s="2" t="s">
        <v>18</v>
      </c>
      <c r="G174" s="45">
        <v>301.64</v>
      </c>
      <c r="H174" s="4">
        <v>2</v>
      </c>
      <c r="I174" s="39"/>
      <c r="J174" s="40">
        <f t="shared" ref="J174:K174" si="161">+I174*G174</f>
        <v>0</v>
      </c>
      <c r="K174" s="40">
        <f t="shared" si="161"/>
        <v>0</v>
      </c>
      <c r="L174" s="39"/>
      <c r="N174" s="2" t="s">
        <v>52</v>
      </c>
    </row>
    <row r="175" spans="1:14">
      <c r="A175" s="2" t="s">
        <v>201</v>
      </c>
      <c r="B175" s="2" t="s">
        <v>202</v>
      </c>
      <c r="C175" s="2" t="s">
        <v>203</v>
      </c>
      <c r="D175" s="2" t="s">
        <v>204</v>
      </c>
      <c r="E175" s="2" t="s">
        <v>205</v>
      </c>
      <c r="F175" s="2" t="s">
        <v>28</v>
      </c>
      <c r="G175" s="45">
        <v>210.21</v>
      </c>
      <c r="H175" s="4">
        <v>2</v>
      </c>
      <c r="I175" s="39"/>
      <c r="J175" s="40">
        <f t="shared" ref="J175:K175" si="162">+I175*G175</f>
        <v>0</v>
      </c>
      <c r="K175" s="40">
        <f t="shared" si="162"/>
        <v>0</v>
      </c>
      <c r="L175" s="39"/>
      <c r="N175" s="2" t="s">
        <v>52</v>
      </c>
    </row>
    <row r="176" spans="1:14">
      <c r="A176" s="2" t="s">
        <v>201</v>
      </c>
      <c r="B176" s="2" t="s">
        <v>202</v>
      </c>
      <c r="C176" s="2" t="s">
        <v>203</v>
      </c>
      <c r="D176" s="2" t="s">
        <v>204</v>
      </c>
      <c r="E176" s="2" t="s">
        <v>205</v>
      </c>
      <c r="F176" s="2" t="s">
        <v>20</v>
      </c>
      <c r="G176" s="45">
        <v>301.64</v>
      </c>
      <c r="H176" s="4">
        <v>2</v>
      </c>
      <c r="I176" s="39"/>
      <c r="J176" s="40">
        <f t="shared" ref="J176:K176" si="163">+I176*G176</f>
        <v>0</v>
      </c>
      <c r="K176" s="40">
        <f t="shared" si="163"/>
        <v>0</v>
      </c>
      <c r="L176" s="39"/>
      <c r="N176" s="2" t="s">
        <v>52</v>
      </c>
    </row>
    <row r="177" spans="1:14">
      <c r="A177" s="2" t="s">
        <v>201</v>
      </c>
      <c r="B177" s="2" t="s">
        <v>202</v>
      </c>
      <c r="C177" s="2" t="s">
        <v>203</v>
      </c>
      <c r="D177" s="2" t="s">
        <v>204</v>
      </c>
      <c r="E177" s="2" t="s">
        <v>205</v>
      </c>
      <c r="F177" s="2" t="s">
        <v>208</v>
      </c>
      <c r="G177" s="45">
        <v>28.15</v>
      </c>
      <c r="H177" s="4">
        <v>2</v>
      </c>
      <c r="I177" s="39"/>
      <c r="J177" s="40">
        <f t="shared" ref="J177:K177" si="164">+I177*G177</f>
        <v>0</v>
      </c>
      <c r="K177" s="40">
        <f t="shared" si="164"/>
        <v>0</v>
      </c>
      <c r="L177" s="39"/>
      <c r="N177" s="2" t="s">
        <v>52</v>
      </c>
    </row>
    <row r="178" spans="1:14">
      <c r="A178" s="2" t="s">
        <v>209</v>
      </c>
      <c r="B178" s="2" t="s">
        <v>210</v>
      </c>
      <c r="C178" s="2" t="s">
        <v>211</v>
      </c>
      <c r="D178" s="2" t="s">
        <v>212</v>
      </c>
      <c r="E178" s="2" t="s">
        <v>205</v>
      </c>
      <c r="F178" s="2" t="s">
        <v>51</v>
      </c>
      <c r="G178" s="45">
        <v>4.32</v>
      </c>
      <c r="H178" s="4">
        <v>2</v>
      </c>
      <c r="I178" s="39"/>
      <c r="J178" s="40">
        <f t="shared" ref="J178:K178" si="165">+I178*G178</f>
        <v>0</v>
      </c>
      <c r="K178" s="40">
        <f t="shared" si="165"/>
        <v>0</v>
      </c>
      <c r="L178" s="39"/>
      <c r="N178" s="2" t="s">
        <v>52</v>
      </c>
    </row>
    <row r="179" spans="1:14">
      <c r="A179" s="2" t="s">
        <v>209</v>
      </c>
      <c r="B179" s="2" t="s">
        <v>210</v>
      </c>
      <c r="C179" s="2" t="s">
        <v>211</v>
      </c>
      <c r="D179" s="2" t="s">
        <v>212</v>
      </c>
      <c r="E179" s="2" t="s">
        <v>205</v>
      </c>
      <c r="F179" s="2" t="s">
        <v>18</v>
      </c>
      <c r="G179" s="45">
        <v>174.85</v>
      </c>
      <c r="H179" s="4">
        <v>2</v>
      </c>
      <c r="I179" s="39"/>
      <c r="J179" s="40">
        <f t="shared" ref="J179:K179" si="166">+I179*G179</f>
        <v>0</v>
      </c>
      <c r="K179" s="40">
        <f t="shared" si="166"/>
        <v>0</v>
      </c>
      <c r="L179" s="39"/>
      <c r="N179" s="2" t="s">
        <v>52</v>
      </c>
    </row>
    <row r="180" spans="1:14">
      <c r="A180" s="2" t="s">
        <v>209</v>
      </c>
      <c r="B180" s="2" t="s">
        <v>210</v>
      </c>
      <c r="C180" s="2" t="s">
        <v>211</v>
      </c>
      <c r="D180" s="2" t="s">
        <v>212</v>
      </c>
      <c r="E180" s="2" t="s">
        <v>205</v>
      </c>
      <c r="F180" s="2" t="s">
        <v>28</v>
      </c>
      <c r="G180" s="45">
        <v>78.260000000000005</v>
      </c>
      <c r="H180" s="4">
        <v>2</v>
      </c>
      <c r="I180" s="39"/>
      <c r="J180" s="40">
        <f t="shared" ref="J180:K180" si="167">+I180*G180</f>
        <v>0</v>
      </c>
      <c r="K180" s="40">
        <f t="shared" si="167"/>
        <v>0</v>
      </c>
      <c r="L180" s="39"/>
      <c r="N180" s="2" t="s">
        <v>52</v>
      </c>
    </row>
    <row r="181" spans="1:14">
      <c r="A181" s="2" t="s">
        <v>209</v>
      </c>
      <c r="B181" s="2" t="s">
        <v>210</v>
      </c>
      <c r="C181" s="2" t="s">
        <v>211</v>
      </c>
      <c r="D181" s="2" t="s">
        <v>212</v>
      </c>
      <c r="E181" s="2" t="s">
        <v>205</v>
      </c>
      <c r="F181" s="2" t="s">
        <v>20</v>
      </c>
      <c r="G181" s="45">
        <v>174.85</v>
      </c>
      <c r="H181" s="4">
        <v>2</v>
      </c>
      <c r="I181" s="39"/>
      <c r="J181" s="40">
        <f t="shared" ref="J181:K181" si="168">+I181*G181</f>
        <v>0</v>
      </c>
      <c r="K181" s="40">
        <f t="shared" si="168"/>
        <v>0</v>
      </c>
      <c r="L181" s="39"/>
      <c r="N181" s="2" t="s">
        <v>52</v>
      </c>
    </row>
    <row r="182" spans="1:14">
      <c r="A182" s="2" t="s">
        <v>213</v>
      </c>
      <c r="B182" s="2" t="s">
        <v>214</v>
      </c>
      <c r="C182" s="2" t="s">
        <v>215</v>
      </c>
      <c r="D182" s="2" t="s">
        <v>216</v>
      </c>
      <c r="E182" s="2" t="s">
        <v>15</v>
      </c>
      <c r="F182" s="2" t="s">
        <v>18</v>
      </c>
      <c r="G182" s="45">
        <v>260.47000000000003</v>
      </c>
      <c r="H182" s="4">
        <v>2</v>
      </c>
      <c r="I182" s="39"/>
      <c r="J182" s="40">
        <f t="shared" ref="J182:K182" si="169">+I182*G182</f>
        <v>0</v>
      </c>
      <c r="K182" s="40">
        <f t="shared" si="169"/>
        <v>0</v>
      </c>
      <c r="L182" s="39"/>
      <c r="N182" s="2" t="s">
        <v>46</v>
      </c>
    </row>
    <row r="183" spans="1:14">
      <c r="A183" s="2" t="s">
        <v>213</v>
      </c>
      <c r="B183" s="2" t="s">
        <v>214</v>
      </c>
      <c r="C183" s="2" t="s">
        <v>215</v>
      </c>
      <c r="D183" s="2" t="s">
        <v>216</v>
      </c>
      <c r="E183" s="2" t="s">
        <v>15</v>
      </c>
      <c r="F183" s="2" t="s">
        <v>20</v>
      </c>
      <c r="G183" s="45">
        <v>260.47000000000003</v>
      </c>
      <c r="H183" s="4">
        <v>2</v>
      </c>
      <c r="I183" s="39"/>
      <c r="J183" s="40">
        <f t="shared" ref="J183:K183" si="170">+I183*G183</f>
        <v>0</v>
      </c>
      <c r="K183" s="40">
        <f t="shared" si="170"/>
        <v>0</v>
      </c>
      <c r="L183" s="39"/>
      <c r="N183" s="2" t="s">
        <v>46</v>
      </c>
    </row>
    <row r="184" spans="1:14">
      <c r="A184" s="2" t="s">
        <v>213</v>
      </c>
      <c r="B184" s="2" t="s">
        <v>214</v>
      </c>
      <c r="C184" s="2" t="s">
        <v>215</v>
      </c>
      <c r="D184" s="2" t="s">
        <v>216</v>
      </c>
      <c r="E184" s="2" t="s">
        <v>15</v>
      </c>
      <c r="F184" s="2" t="s">
        <v>28</v>
      </c>
      <c r="G184" s="45">
        <v>525.72</v>
      </c>
      <c r="H184" s="4">
        <v>2</v>
      </c>
      <c r="I184" s="39"/>
      <c r="J184" s="40">
        <f t="shared" ref="J184:K184" si="171">+I184*G184</f>
        <v>0</v>
      </c>
      <c r="K184" s="40">
        <f t="shared" si="171"/>
        <v>0</v>
      </c>
      <c r="L184" s="39"/>
      <c r="N184" s="2" t="s">
        <v>46</v>
      </c>
    </row>
    <row r="185" spans="1:14" ht="29.25" customHeight="1">
      <c r="A185" s="2" t="s">
        <v>213</v>
      </c>
      <c r="B185" s="2" t="s">
        <v>214</v>
      </c>
      <c r="C185" s="2" t="s">
        <v>215</v>
      </c>
      <c r="D185" s="2" t="s">
        <v>216</v>
      </c>
      <c r="E185" s="2" t="s">
        <v>15</v>
      </c>
      <c r="F185" s="47" t="s">
        <v>217</v>
      </c>
      <c r="G185" s="45">
        <v>1</v>
      </c>
      <c r="H185" s="4">
        <v>1</v>
      </c>
      <c r="I185" s="39"/>
      <c r="J185" s="40">
        <f t="shared" ref="J185:K185" si="172">+I185*G185</f>
        <v>0</v>
      </c>
      <c r="K185" s="40">
        <f t="shared" si="172"/>
        <v>0</v>
      </c>
      <c r="L185" s="39"/>
      <c r="N185" s="2" t="s">
        <v>218</v>
      </c>
    </row>
    <row r="186" spans="1:14">
      <c r="A186" s="2" t="s">
        <v>219</v>
      </c>
      <c r="B186" s="2" t="s">
        <v>220</v>
      </c>
      <c r="C186" s="2" t="s">
        <v>31</v>
      </c>
      <c r="D186" s="2" t="s">
        <v>32</v>
      </c>
      <c r="E186" s="2" t="s">
        <v>33</v>
      </c>
      <c r="F186" s="2" t="s">
        <v>221</v>
      </c>
      <c r="G186" s="45">
        <v>90.8</v>
      </c>
      <c r="H186" s="4">
        <v>2</v>
      </c>
      <c r="I186" s="39"/>
      <c r="J186" s="40">
        <f t="shared" ref="J186:K186" si="173">+I186*G186</f>
        <v>0</v>
      </c>
      <c r="K186" s="40">
        <f t="shared" si="173"/>
        <v>0</v>
      </c>
      <c r="L186" s="39"/>
      <c r="N186" s="2" t="s">
        <v>35</v>
      </c>
    </row>
    <row r="187" spans="1:14">
      <c r="A187" s="2" t="s">
        <v>219</v>
      </c>
      <c r="B187" s="2" t="s">
        <v>220</v>
      </c>
      <c r="C187" s="2" t="s">
        <v>31</v>
      </c>
      <c r="D187" s="2" t="s">
        <v>32</v>
      </c>
      <c r="E187" s="2" t="s">
        <v>33</v>
      </c>
      <c r="F187" s="2" t="s">
        <v>222</v>
      </c>
      <c r="G187" s="45">
        <v>81.48</v>
      </c>
      <c r="H187" s="4">
        <v>2</v>
      </c>
      <c r="I187" s="39"/>
      <c r="J187" s="40">
        <f t="shared" ref="J187:K187" si="174">+I187*G187</f>
        <v>0</v>
      </c>
      <c r="K187" s="40">
        <f t="shared" si="174"/>
        <v>0</v>
      </c>
      <c r="L187" s="39"/>
      <c r="N187" s="2" t="s">
        <v>35</v>
      </c>
    </row>
    <row r="188" spans="1:14">
      <c r="A188" s="2" t="s">
        <v>219</v>
      </c>
      <c r="B188" s="2" t="s">
        <v>220</v>
      </c>
      <c r="C188" s="2" t="s">
        <v>31</v>
      </c>
      <c r="D188" s="2" t="s">
        <v>32</v>
      </c>
      <c r="E188" s="2" t="s">
        <v>33</v>
      </c>
      <c r="F188" s="2" t="s">
        <v>223</v>
      </c>
      <c r="G188" s="45">
        <v>90.8</v>
      </c>
      <c r="H188" s="4">
        <v>2</v>
      </c>
      <c r="I188" s="39"/>
      <c r="J188" s="40">
        <f t="shared" ref="J188:K188" si="175">+I188*G188</f>
        <v>0</v>
      </c>
      <c r="K188" s="40">
        <f t="shared" si="175"/>
        <v>0</v>
      </c>
      <c r="L188" s="39"/>
      <c r="N188" s="2" t="s">
        <v>35</v>
      </c>
    </row>
    <row r="189" spans="1:14">
      <c r="A189" s="2" t="s">
        <v>224</v>
      </c>
      <c r="B189" s="2" t="s">
        <v>225</v>
      </c>
      <c r="C189" s="2" t="s">
        <v>226</v>
      </c>
      <c r="D189" s="2" t="s">
        <v>227</v>
      </c>
      <c r="E189" s="2" t="s">
        <v>14</v>
      </c>
      <c r="F189" s="2" t="s">
        <v>228</v>
      </c>
      <c r="G189" s="45">
        <v>7.92</v>
      </c>
      <c r="H189" s="4">
        <v>2</v>
      </c>
      <c r="I189" s="39"/>
      <c r="J189" s="40">
        <f t="shared" ref="J189:K189" si="176">+I189*G189</f>
        <v>0</v>
      </c>
      <c r="K189" s="40">
        <f t="shared" si="176"/>
        <v>0</v>
      </c>
      <c r="L189" s="39"/>
      <c r="N189" s="2" t="s">
        <v>46</v>
      </c>
    </row>
    <row r="190" spans="1:14">
      <c r="A190" s="2" t="s">
        <v>224</v>
      </c>
      <c r="B190" s="2" t="s">
        <v>225</v>
      </c>
      <c r="C190" s="2" t="s">
        <v>226</v>
      </c>
      <c r="D190" s="2" t="s">
        <v>227</v>
      </c>
      <c r="E190" s="2" t="s">
        <v>14</v>
      </c>
      <c r="F190" s="2" t="s">
        <v>18</v>
      </c>
      <c r="G190" s="45">
        <v>193.03</v>
      </c>
      <c r="H190" s="4">
        <v>2</v>
      </c>
      <c r="I190" s="39"/>
      <c r="J190" s="40">
        <f t="shared" ref="J190:K190" si="177">+I190*G190</f>
        <v>0</v>
      </c>
      <c r="K190" s="40">
        <f t="shared" si="177"/>
        <v>0</v>
      </c>
      <c r="L190" s="39"/>
      <c r="N190" s="2" t="s">
        <v>46</v>
      </c>
    </row>
    <row r="191" spans="1:14">
      <c r="A191" s="2" t="s">
        <v>224</v>
      </c>
      <c r="B191" s="2" t="s">
        <v>225</v>
      </c>
      <c r="C191" s="2" t="s">
        <v>226</v>
      </c>
      <c r="D191" s="2" t="s">
        <v>227</v>
      </c>
      <c r="E191" s="2" t="s">
        <v>14</v>
      </c>
      <c r="F191" s="2" t="s">
        <v>28</v>
      </c>
      <c r="G191" s="45">
        <v>79.819999999999993</v>
      </c>
      <c r="H191" s="4">
        <v>2</v>
      </c>
      <c r="I191" s="39"/>
      <c r="J191" s="40">
        <f t="shared" ref="J191:K191" si="178">+I191*G191</f>
        <v>0</v>
      </c>
      <c r="K191" s="40">
        <f t="shared" si="178"/>
        <v>0</v>
      </c>
      <c r="L191" s="39"/>
      <c r="N191" s="2" t="s">
        <v>46</v>
      </c>
    </row>
    <row r="192" spans="1:14">
      <c r="A192" s="2" t="s">
        <v>224</v>
      </c>
      <c r="B192" s="2" t="s">
        <v>225</v>
      </c>
      <c r="C192" s="2" t="s">
        <v>226</v>
      </c>
      <c r="D192" s="2" t="s">
        <v>227</v>
      </c>
      <c r="E192" s="2" t="s">
        <v>14</v>
      </c>
      <c r="F192" s="2" t="s">
        <v>20</v>
      </c>
      <c r="G192" s="45">
        <v>193.03</v>
      </c>
      <c r="H192" s="4">
        <v>2</v>
      </c>
      <c r="I192" s="39"/>
      <c r="J192" s="40">
        <f t="shared" ref="J192:K192" si="179">+I192*G192</f>
        <v>0</v>
      </c>
      <c r="K192" s="40">
        <f t="shared" si="179"/>
        <v>0</v>
      </c>
      <c r="L192" s="39"/>
      <c r="N192" s="2" t="s">
        <v>46</v>
      </c>
    </row>
    <row r="193" spans="1:14">
      <c r="A193" s="2" t="s">
        <v>229</v>
      </c>
      <c r="B193" s="2" t="s">
        <v>230</v>
      </c>
      <c r="C193" s="2" t="s">
        <v>231</v>
      </c>
      <c r="D193" s="2" t="s">
        <v>232</v>
      </c>
      <c r="E193" s="2" t="s">
        <v>145</v>
      </c>
      <c r="F193" s="2" t="s">
        <v>233</v>
      </c>
      <c r="G193" s="45">
        <v>53.72</v>
      </c>
      <c r="H193" s="4">
        <v>2</v>
      </c>
      <c r="I193" s="39"/>
      <c r="J193" s="40">
        <f t="shared" ref="J193:K193" si="180">+I193*G193</f>
        <v>0</v>
      </c>
      <c r="K193" s="40">
        <f t="shared" si="180"/>
        <v>0</v>
      </c>
      <c r="L193" s="39"/>
      <c r="N193" s="2" t="s">
        <v>46</v>
      </c>
    </row>
    <row r="194" spans="1:14">
      <c r="A194" s="2" t="s">
        <v>229</v>
      </c>
      <c r="B194" s="2" t="s">
        <v>230</v>
      </c>
      <c r="C194" s="2" t="s">
        <v>231</v>
      </c>
      <c r="D194" s="2" t="s">
        <v>232</v>
      </c>
      <c r="E194" s="2" t="s">
        <v>145</v>
      </c>
      <c r="F194" s="2" t="s">
        <v>234</v>
      </c>
      <c r="G194" s="45">
        <v>53.72</v>
      </c>
      <c r="H194" s="4">
        <v>2</v>
      </c>
      <c r="I194" s="39"/>
      <c r="J194" s="40">
        <f t="shared" ref="J194:K194" si="181">+I194*G194</f>
        <v>0</v>
      </c>
      <c r="K194" s="40">
        <f t="shared" si="181"/>
        <v>0</v>
      </c>
      <c r="L194" s="39"/>
      <c r="N194" s="2" t="s">
        <v>46</v>
      </c>
    </row>
    <row r="195" spans="1:14">
      <c r="A195" s="2" t="s">
        <v>235</v>
      </c>
      <c r="B195" s="2" t="s">
        <v>236</v>
      </c>
      <c r="C195" s="2" t="s">
        <v>237</v>
      </c>
      <c r="D195" s="2" t="s">
        <v>238</v>
      </c>
      <c r="E195" s="2" t="s">
        <v>145</v>
      </c>
      <c r="F195" s="2" t="s">
        <v>239</v>
      </c>
      <c r="G195" s="45">
        <v>21.35</v>
      </c>
      <c r="H195" s="4">
        <v>2</v>
      </c>
      <c r="I195" s="39"/>
      <c r="J195" s="40">
        <f t="shared" ref="J195:K195" si="182">+I195*G195</f>
        <v>0</v>
      </c>
      <c r="K195" s="40">
        <f t="shared" si="182"/>
        <v>0</v>
      </c>
      <c r="L195" s="39"/>
      <c r="N195" s="2" t="s">
        <v>46</v>
      </c>
    </row>
    <row r="196" spans="1:14">
      <c r="A196" s="2" t="s">
        <v>235</v>
      </c>
      <c r="B196" s="2" t="s">
        <v>236</v>
      </c>
      <c r="C196" s="2" t="s">
        <v>237</v>
      </c>
      <c r="D196" s="2" t="s">
        <v>238</v>
      </c>
      <c r="E196" s="2" t="s">
        <v>145</v>
      </c>
      <c r="F196" s="2" t="s">
        <v>240</v>
      </c>
      <c r="G196" s="45">
        <v>174.48</v>
      </c>
      <c r="H196" s="4">
        <v>2</v>
      </c>
      <c r="I196" s="39"/>
      <c r="J196" s="40">
        <f t="shared" ref="J196:K196" si="183">+I196*G196</f>
        <v>0</v>
      </c>
      <c r="K196" s="40">
        <f t="shared" si="183"/>
        <v>0</v>
      </c>
      <c r="L196" s="39"/>
      <c r="N196" s="2" t="s">
        <v>46</v>
      </c>
    </row>
    <row r="197" spans="1:14">
      <c r="A197" s="2" t="s">
        <v>235</v>
      </c>
      <c r="B197" s="2" t="s">
        <v>236</v>
      </c>
      <c r="C197" s="2" t="s">
        <v>237</v>
      </c>
      <c r="D197" s="2" t="s">
        <v>238</v>
      </c>
      <c r="E197" s="2" t="s">
        <v>145</v>
      </c>
      <c r="F197" s="2" t="s">
        <v>241</v>
      </c>
      <c r="G197" s="45">
        <v>91.4</v>
      </c>
      <c r="H197" s="4">
        <v>2</v>
      </c>
      <c r="I197" s="39"/>
      <c r="J197" s="40">
        <f t="shared" ref="J197:K197" si="184">+I197*G197</f>
        <v>0</v>
      </c>
      <c r="K197" s="40">
        <f t="shared" si="184"/>
        <v>0</v>
      </c>
      <c r="L197" s="39"/>
      <c r="N197" s="2" t="s">
        <v>46</v>
      </c>
    </row>
    <row r="198" spans="1:14">
      <c r="A198" s="2" t="s">
        <v>235</v>
      </c>
      <c r="B198" s="2" t="s">
        <v>236</v>
      </c>
      <c r="C198" s="2" t="s">
        <v>237</v>
      </c>
      <c r="D198" s="2" t="s">
        <v>238</v>
      </c>
      <c r="E198" s="2" t="s">
        <v>145</v>
      </c>
      <c r="F198" s="2" t="s">
        <v>242</v>
      </c>
      <c r="G198" s="45">
        <v>174.48</v>
      </c>
      <c r="H198" s="4">
        <v>2</v>
      </c>
      <c r="I198" s="39"/>
      <c r="J198" s="40">
        <f t="shared" ref="J198:K198" si="185">+I198*G198</f>
        <v>0</v>
      </c>
      <c r="K198" s="40">
        <f t="shared" si="185"/>
        <v>0</v>
      </c>
      <c r="L198" s="39"/>
      <c r="N198" s="2" t="s">
        <v>46</v>
      </c>
    </row>
    <row r="199" spans="1:14">
      <c r="A199" s="2"/>
      <c r="B199" s="2"/>
      <c r="C199" s="2"/>
      <c r="D199" s="2"/>
      <c r="E199" s="2"/>
      <c r="F199" s="2"/>
      <c r="G199" s="43"/>
      <c r="H199" s="4"/>
      <c r="I199" s="4"/>
      <c r="J199" s="40"/>
      <c r="K199" s="40"/>
      <c r="L199" s="2"/>
      <c r="N199" s="2"/>
    </row>
    <row r="200" spans="1:14">
      <c r="A200" s="2"/>
      <c r="B200" s="2" t="s">
        <v>283</v>
      </c>
      <c r="C200" s="2"/>
      <c r="D200" s="2"/>
      <c r="E200" s="2"/>
      <c r="F200" s="2"/>
      <c r="G200" s="46">
        <f>SUM(G12:G198)</f>
        <v>36875.080000000031</v>
      </c>
      <c r="H200" s="4"/>
      <c r="I200" s="48"/>
      <c r="J200" s="41">
        <f>SUM(J12:J198)</f>
        <v>0</v>
      </c>
      <c r="K200" s="41">
        <f>SUM(K12:K198)</f>
        <v>0</v>
      </c>
      <c r="L200" s="2"/>
      <c r="N200" s="2"/>
    </row>
  </sheetData>
  <mergeCells count="1">
    <mergeCell ref="C4:E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5" ma:contentTypeDescription="Een nieuw document maken." ma:contentTypeScope="" ma:versionID="a46c9df52e92526353bdab473a25c4cc">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d1008cfbad3d84ac54fe47deeb6dee56"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lcf76f155ced4ddcb4097134ff3c332f xmlns="9e382b6c-e61f-4bce-b859-f21d47fe64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1C4CB0-AF28-433B-B9C5-2A94346D446D}"/>
</file>

<file path=customXml/itemProps2.xml><?xml version="1.0" encoding="utf-8"?>
<ds:datastoreItem xmlns:ds="http://schemas.openxmlformats.org/officeDocument/2006/customXml" ds:itemID="{617FFA06-CDC5-4854-912A-1F510C9826BD}">
  <ds:schemaRefs>
    <ds:schemaRef ds:uri="http://schemas.microsoft.com/sharepoint/v3/contenttype/forms"/>
  </ds:schemaRefs>
</ds:datastoreItem>
</file>

<file path=customXml/itemProps3.xml><?xml version="1.0" encoding="utf-8"?>
<ds:datastoreItem xmlns:ds="http://schemas.openxmlformats.org/officeDocument/2006/customXml" ds:itemID="{218730CE-972A-4EB0-878D-3A12430B6FB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 en toelichting</vt:lpstr>
      <vt:lpstr>Inschrijfblad</vt:lpstr>
      <vt:lpstr>Invulblad en totaalstaat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Rinke Romeijn</dc:creator>
  <cp:lastModifiedBy>Rinke Romeijn</cp:lastModifiedBy>
  <dcterms:created xsi:type="dcterms:W3CDTF">2024-05-22T06:42:39Z</dcterms:created>
  <dcterms:modified xsi:type="dcterms:W3CDTF">2024-07-04T05:52:44Z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825b71-47c0-435a-9b2e-d0e73d785064_Enabled">
    <vt:lpwstr>true</vt:lpwstr>
  </property>
  <property fmtid="{D5CDD505-2E9C-101B-9397-08002B2CF9AE}" pid="3" name="MSIP_Label_37825b71-47c0-435a-9b2e-d0e73d785064_SetDate">
    <vt:lpwstr>2024-05-22T06:42:38Z</vt:lpwstr>
  </property>
  <property fmtid="{D5CDD505-2E9C-101B-9397-08002B2CF9AE}" pid="4" name="MSIP_Label_37825b71-47c0-435a-9b2e-d0e73d785064_Method">
    <vt:lpwstr>Standard</vt:lpwstr>
  </property>
  <property fmtid="{D5CDD505-2E9C-101B-9397-08002B2CF9AE}" pid="5" name="MSIP_Label_37825b71-47c0-435a-9b2e-d0e73d785064_Name">
    <vt:lpwstr>Internal</vt:lpwstr>
  </property>
  <property fmtid="{D5CDD505-2E9C-101B-9397-08002B2CF9AE}" pid="6" name="MSIP_Label_37825b71-47c0-435a-9b2e-d0e73d785064_SiteId">
    <vt:lpwstr>66f0a000-775c-40de-8eff-942c9ca690c8</vt:lpwstr>
  </property>
  <property fmtid="{D5CDD505-2E9C-101B-9397-08002B2CF9AE}" pid="7" name="MSIP_Label_37825b71-47c0-435a-9b2e-d0e73d785064_ActionId">
    <vt:lpwstr>4c2415a6-964c-49df-b69c-0f82ce77d3eb</vt:lpwstr>
  </property>
  <property fmtid="{D5CDD505-2E9C-101B-9397-08002B2CF9AE}" pid="8" name="MSIP_Label_37825b71-47c0-435a-9b2e-d0e73d785064_ContentBits">
    <vt:lpwstr>0</vt:lpwstr>
  </property>
  <property fmtid="{D5CDD505-2E9C-101B-9397-08002B2CF9AE}" pid="9" name="ContentTypeId">
    <vt:lpwstr>0x0101009FF6B97ABEBA6A48B70204E0DEC623B9</vt:lpwstr>
  </property>
</Properties>
</file>