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vonederland.sharepoint.com/sites/DKProjectaanbestedingstrajectFIT-keten/Shared Documents/AB 2 - VCA-diensten/Aanbestedingsdossier/03. Aanbestedingsstukken/PUBLICATIE 4 JULI 2024/"/>
    </mc:Choice>
  </mc:AlternateContent>
  <xr:revisionPtr revIDLastSave="1998" documentId="8_{EDA25796-D111-4E6A-A458-D2A4FB5066D8}" xr6:coauthVersionLast="47" xr6:coauthVersionMax="47" xr10:uidLastSave="{152C9A28-414F-4297-A627-C11244C326C6}"/>
  <bookViews>
    <workbookView xWindow="-108" yWindow="-108" windowWidth="23256" windowHeight="12720" tabRatio="599" activeTab="1" xr2:uid="{1EC5A565-F4DB-4A04-AE2A-67173F6C9B7C}"/>
  </bookViews>
  <sheets>
    <sheet name="Inschrijfprijs" sheetId="1" r:id="rId1"/>
    <sheet name="Uurtariev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M35" i="1"/>
  <c r="L35" i="1"/>
  <c r="K35" i="1"/>
  <c r="J35" i="1"/>
  <c r="I35" i="1"/>
  <c r="H35" i="1"/>
  <c r="G35" i="1"/>
  <c r="F35" i="1"/>
  <c r="E35" i="1"/>
  <c r="M30" i="1"/>
  <c r="L30" i="1"/>
  <c r="K30" i="1"/>
  <c r="J30" i="1"/>
  <c r="I30" i="1"/>
  <c r="H30" i="1"/>
  <c r="G30" i="1"/>
  <c r="F30" i="1"/>
  <c r="E30" i="1"/>
  <c r="M28" i="1"/>
  <c r="L28" i="1"/>
  <c r="K28" i="1"/>
  <c r="J28" i="1"/>
  <c r="I28" i="1"/>
  <c r="H28" i="1"/>
  <c r="G28" i="1"/>
  <c r="F28" i="1"/>
  <c r="E28" i="1"/>
  <c r="M26" i="1"/>
  <c r="L26" i="1"/>
  <c r="K26" i="1"/>
  <c r="J26" i="1"/>
  <c r="I26" i="1"/>
  <c r="H26" i="1"/>
  <c r="G26" i="1"/>
  <c r="F26" i="1"/>
  <c r="E26" i="1"/>
  <c r="M20" i="1"/>
  <c r="L20" i="1"/>
  <c r="K20" i="1"/>
  <c r="J20" i="1"/>
  <c r="I20" i="1"/>
  <c r="H20" i="1"/>
  <c r="G20" i="1"/>
  <c r="F20" i="1"/>
  <c r="E20" i="1"/>
  <c r="M15" i="1"/>
  <c r="L15" i="1"/>
  <c r="K15" i="1"/>
  <c r="J15" i="1"/>
  <c r="I15" i="1"/>
  <c r="H15" i="1"/>
  <c r="G15" i="1"/>
  <c r="F15" i="1"/>
  <c r="E15" i="1"/>
  <c r="M17" i="1"/>
  <c r="L17" i="1"/>
  <c r="K17" i="1"/>
  <c r="J17" i="1"/>
  <c r="I17" i="1"/>
  <c r="H17" i="1"/>
  <c r="G17" i="1"/>
  <c r="F17" i="1"/>
  <c r="E17" i="1"/>
  <c r="M19" i="1"/>
  <c r="L19" i="1"/>
  <c r="K19" i="1"/>
  <c r="J19" i="1"/>
  <c r="E19" i="1"/>
  <c r="I19" i="1"/>
  <c r="H19" i="1"/>
  <c r="G19" i="1"/>
  <c r="F19" i="1"/>
  <c r="D31" i="1"/>
  <c r="D21" i="1"/>
  <c r="E46" i="1"/>
  <c r="E45" i="1"/>
  <c r="N36" i="1" l="1"/>
  <c r="N35" i="1"/>
  <c r="G31" i="1"/>
  <c r="I31" i="1"/>
  <c r="M31" i="1"/>
  <c r="L31" i="1"/>
  <c r="K31" i="1"/>
  <c r="J31" i="1"/>
  <c r="H31" i="1"/>
  <c r="F31" i="1"/>
  <c r="E31" i="1"/>
  <c r="I21" i="1"/>
  <c r="G21" i="1"/>
  <c r="F21" i="1"/>
  <c r="L21" i="1"/>
  <c r="M21" i="1"/>
  <c r="J21" i="1"/>
  <c r="H21" i="1"/>
  <c r="K21" i="1"/>
  <c r="E21" i="1"/>
  <c r="N31" i="1" l="1"/>
  <c r="N21" i="1"/>
  <c r="N40" i="1" l="1"/>
  <c r="K41" i="1" s="1"/>
</calcChain>
</file>

<file path=xl/sharedStrings.xml><?xml version="1.0" encoding="utf-8"?>
<sst xmlns="http://schemas.openxmlformats.org/spreadsheetml/2006/main" count="79" uniqueCount="59">
  <si>
    <t>Bijlage 12: Prijzenblad voor de aanbesteding VCA-diensten</t>
  </si>
  <si>
    <t>U dient alle oranje cellen in te vullen. De groene cellen mag u invullen.</t>
  </si>
  <si>
    <t>Dit document dient rechtsgeldig ondertekend te worden.</t>
  </si>
  <si>
    <t>Alle prijzen dient u in Euro's en exclusief BTW in te vullen.</t>
  </si>
  <si>
    <t>Bevolkingsonderzoek Darmkanker</t>
  </si>
  <si>
    <t>Uitvoeringsfase - BVO DK - 2026 tot en met 2035</t>
  </si>
  <si>
    <t>BTW Tarief</t>
  </si>
  <si>
    <t>Totale kosten per pakket over 10 jaar (ex BTW)</t>
  </si>
  <si>
    <t>Aantal verwachte pakketten per jaar:</t>
  </si>
  <si>
    <r>
      <t xml:space="preserve">Afgehandelde Uitnodigingspakketten, </t>
    </r>
    <r>
      <rPr>
        <b/>
        <sz val="11"/>
        <color theme="1"/>
        <rFont val="Aptos Narrow"/>
        <family val="2"/>
        <scheme val="minor"/>
      </rPr>
      <t>prijs per pakket</t>
    </r>
  </si>
  <si>
    <t>Personele kosten: variabel</t>
  </si>
  <si>
    <t xml:space="preserve"> (exclusief kosten verzending)</t>
  </si>
  <si>
    <t>Materiele kosten: vast</t>
  </si>
  <si>
    <t>Materiele kosten: variabel</t>
  </si>
  <si>
    <t>Overige kosten: vast</t>
  </si>
  <si>
    <t>Overige kosten: variabel</t>
  </si>
  <si>
    <t>Fecesopvanghulpmiddel: variabel</t>
  </si>
  <si>
    <t>Totale kostenover 10 jaar</t>
  </si>
  <si>
    <t>Bevolkingsonderzoek Baarmoederhalskanker</t>
  </si>
  <si>
    <t>Uitvoeringsfase - BVO BMHK - 2026 tot en met 2035</t>
  </si>
  <si>
    <r>
      <t xml:space="preserve">Afgehandelde Uitnodigingspakketten, </t>
    </r>
    <r>
      <rPr>
        <b/>
        <sz val="11"/>
        <color theme="1"/>
        <rFont val="Aptos Narrow"/>
        <family val="2"/>
        <scheme val="minor"/>
      </rPr>
      <t>prijs per pakket (beide varianten)</t>
    </r>
  </si>
  <si>
    <t>(exclusief kosten verzending)</t>
  </si>
  <si>
    <t>Kosten verzending Uitnodigingspakketten</t>
  </si>
  <si>
    <t>Totale kosten over 10 jaar  (ex BTW)</t>
  </si>
  <si>
    <r>
      <t xml:space="preserve">Kosten verzending uitnodigingspakketten BVO DK, </t>
    </r>
    <r>
      <rPr>
        <b/>
        <sz val="11"/>
        <color theme="1"/>
        <rFont val="Aptos Narrow"/>
        <family val="2"/>
        <scheme val="minor"/>
      </rPr>
      <t xml:space="preserve">prijs per pakket </t>
    </r>
    <r>
      <rPr>
        <sz val="11"/>
        <color theme="1"/>
        <rFont val="Aptos Narrow"/>
        <family val="2"/>
        <scheme val="minor"/>
      </rPr>
      <t xml:space="preserve"> (alleen pure  portokosten)                                </t>
    </r>
  </si>
  <si>
    <t>Variabel</t>
  </si>
  <si>
    <r>
      <t xml:space="preserve">Kosten verzending uitnodigingspakketten BVO BMHK, </t>
    </r>
    <r>
      <rPr>
        <b/>
        <sz val="11"/>
        <color theme="1"/>
        <rFont val="Aptos Narrow"/>
        <family val="2"/>
        <scheme val="minor"/>
      </rPr>
      <t>prijs per pakket</t>
    </r>
    <r>
      <rPr>
        <sz val="11"/>
        <color theme="1"/>
        <rFont val="Aptos Narrow"/>
        <family val="2"/>
        <scheme val="minor"/>
      </rPr>
      <t xml:space="preserve"> (alleen pure  portokosten)                               </t>
    </r>
  </si>
  <si>
    <t>TOTALE INSCHRIJFPRIJS</t>
  </si>
  <si>
    <t xml:space="preserve">BD: zijn we over aan het nadenken, mogelijk later, kosten op een of andere manier berekend. </t>
  </si>
  <si>
    <t>OPTIONEEL (wordt niet meegenomen in 'Totale kosten' en daarmee geen onderdeel van de gunning)</t>
  </si>
  <si>
    <t>Prijs per machine (Ex BTW)</t>
  </si>
  <si>
    <t>Kosten 3 machines</t>
  </si>
  <si>
    <t xml:space="preserve">Geautomatiseerde uitpakmachines voor BVO DK Terugzendpakket </t>
  </si>
  <si>
    <t>Vast</t>
  </si>
  <si>
    <t>Geautomatiseerde uitpakmachines voor BVO BMHK Terugzendpakket</t>
  </si>
  <si>
    <t>Handtekening voor akkoord</t>
  </si>
  <si>
    <t>Datum:</t>
  </si>
  <si>
    <t>Naam:</t>
  </si>
  <si>
    <t>Functie:</t>
  </si>
  <si>
    <t xml:space="preserve">Handtekening: </t>
  </si>
  <si>
    <t xml:space="preserve">Uurtarieven diensten buiten scope </t>
  </si>
  <si>
    <t>Functie</t>
  </si>
  <si>
    <t>Uurtarief</t>
  </si>
  <si>
    <t>Projectleider junior</t>
  </si>
  <si>
    <t>Projectleider medior</t>
  </si>
  <si>
    <t>Projectleider senior</t>
  </si>
  <si>
    <t>Procesbegeleider junior</t>
  </si>
  <si>
    <t>Procesbegeleider medior</t>
  </si>
  <si>
    <t>Procesbegeleider senior</t>
  </si>
  <si>
    <t>DTP-er junior</t>
  </si>
  <si>
    <t>DTP-er medior</t>
  </si>
  <si>
    <t>DTP-er senior</t>
  </si>
  <si>
    <t>ICT functie junior</t>
  </si>
  <si>
    <t>ICT functie medior</t>
  </si>
  <si>
    <t>ICT functie senior</t>
  </si>
  <si>
    <t>…</t>
  </si>
  <si>
    <t xml:space="preserve">De uitgangspunten en een instructie over de wijze van invullen staan beschreven in paragraaf 8.2.6 van het Beschrijvend Document. </t>
  </si>
  <si>
    <t>Dit betreffen uurtarieven voor grote aanpassingen die niet in scope zijn (bijvoorbeeld bij een nieuwe Variant).</t>
  </si>
  <si>
    <t xml:space="preserve">LET OP: De beschreven relevante ontwikkelingen in paragraaf 2.13 ( met uitzondering van de punten 4 en 8) van het BD die kunnen leiden tot de beschreven aanpassingen dienen onderdeel te zijn van de opgegeven prijzen en behoren daarmee tot de scope van de opdracht.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</si>
</sst>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sz val="28"/>
      <color theme="3" tint="0.249977111117893"/>
      <name val="Aptos Narrow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2"/>
      <name val="Aptos Narrow"/>
      <family val="2"/>
    </font>
    <font>
      <b/>
      <sz val="14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44" fontId="0" fillId="0" borderId="0" xfId="0" applyNumberFormat="1"/>
    <xf numFmtId="0" fontId="5" fillId="4" borderId="4" xfId="0" applyFont="1" applyFill="1" applyBorder="1"/>
    <xf numFmtId="0" fontId="5" fillId="4" borderId="6" xfId="0" applyFont="1" applyFill="1" applyBorder="1"/>
    <xf numFmtId="164" fontId="0" fillId="0" borderId="0" xfId="0" applyNumberFormat="1"/>
    <xf numFmtId="0" fontId="0" fillId="4" borderId="8" xfId="0" applyFill="1" applyBorder="1"/>
    <xf numFmtId="0" fontId="0" fillId="4" borderId="11" xfId="0" applyFill="1" applyBorder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44" fontId="0" fillId="0" borderId="0" xfId="1" applyFont="1" applyFill="1" applyBorder="1"/>
    <xf numFmtId="0" fontId="0" fillId="4" borderId="13" xfId="0" applyFill="1" applyBorder="1" applyAlignment="1">
      <alignment wrapText="1"/>
    </xf>
    <xf numFmtId="0" fontId="0" fillId="4" borderId="14" xfId="0" applyFill="1" applyBorder="1"/>
    <xf numFmtId="0" fontId="0" fillId="4" borderId="15" xfId="0" applyFill="1" applyBorder="1"/>
    <xf numFmtId="44" fontId="2" fillId="0" borderId="0" xfId="0" applyNumberFormat="1" applyFont="1"/>
    <xf numFmtId="0" fontId="0" fillId="4" borderId="17" xfId="0" applyFill="1" applyBorder="1" applyAlignment="1">
      <alignment horizontal="left" vertical="top" wrapText="1"/>
    </xf>
    <xf numFmtId="0" fontId="10" fillId="0" borderId="17" xfId="0" applyFont="1" applyBorder="1"/>
    <xf numFmtId="0" fontId="10" fillId="0" borderId="21" xfId="0" applyFont="1" applyBorder="1"/>
    <xf numFmtId="0" fontId="10" fillId="0" borderId="20" xfId="0" applyFont="1" applyBorder="1"/>
    <xf numFmtId="0" fontId="10" fillId="0" borderId="0" xfId="0" applyFont="1"/>
    <xf numFmtId="0" fontId="1" fillId="0" borderId="0" xfId="0" applyFont="1"/>
    <xf numFmtId="0" fontId="12" fillId="2" borderId="2" xfId="0" applyFont="1" applyFill="1" applyBorder="1"/>
    <xf numFmtId="44" fontId="13" fillId="0" borderId="0" xfId="0" applyNumberFormat="1" applyFont="1"/>
    <xf numFmtId="0" fontId="15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11" fillId="4" borderId="8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7" fillId="2" borderId="4" xfId="0" applyFont="1" applyFill="1" applyBorder="1"/>
    <xf numFmtId="3" fontId="0" fillId="0" borderId="0" xfId="0" applyNumberFormat="1"/>
    <xf numFmtId="0" fontId="16" fillId="2" borderId="2" xfId="0" applyFont="1" applyFill="1" applyBorder="1" applyAlignment="1">
      <alignment horizontal="left"/>
    </xf>
    <xf numFmtId="3" fontId="18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3" fontId="4" fillId="0" borderId="0" xfId="0" applyNumberFormat="1" applyFont="1"/>
    <xf numFmtId="0" fontId="2" fillId="0" borderId="0" xfId="0" applyFont="1" applyAlignment="1">
      <alignment wrapText="1"/>
    </xf>
    <xf numFmtId="9" fontId="0" fillId="0" borderId="0" xfId="0" applyNumberFormat="1" applyAlignment="1">
      <alignment horizontal="left" vertical="top"/>
    </xf>
    <xf numFmtId="0" fontId="0" fillId="4" borderId="20" xfId="0" applyFill="1" applyBorder="1"/>
    <xf numFmtId="44" fontId="0" fillId="4" borderId="9" xfId="0" applyNumberFormat="1" applyFill="1" applyBorder="1"/>
    <xf numFmtId="0" fontId="0" fillId="4" borderId="10" xfId="0" applyFill="1" applyBorder="1"/>
    <xf numFmtId="44" fontId="0" fillId="4" borderId="12" xfId="0" applyNumberFormat="1" applyFill="1" applyBorder="1"/>
    <xf numFmtId="44" fontId="0" fillId="0" borderId="0" xfId="0" applyNumberFormat="1" applyAlignment="1">
      <alignment horizontal="left"/>
    </xf>
    <xf numFmtId="0" fontId="0" fillId="4" borderId="26" xfId="0" applyFill="1" applyBorder="1"/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9" fontId="11" fillId="0" borderId="0" xfId="0" applyNumberFormat="1" applyFont="1" applyAlignment="1">
      <alignment horizontal="left" vertical="top" wrapText="1"/>
    </xf>
    <xf numFmtId="44" fontId="11" fillId="0" borderId="0" xfId="1" applyFont="1" applyFill="1" applyBorder="1" applyAlignment="1">
      <alignment horizontal="left" vertical="top" wrapText="1"/>
    </xf>
    <xf numFmtId="44" fontId="6" fillId="0" borderId="0" xfId="1" applyFont="1" applyFill="1" applyBorder="1" applyAlignment="1">
      <alignment horizontal="left" vertical="top"/>
    </xf>
    <xf numFmtId="44" fontId="6" fillId="0" borderId="0" xfId="1" applyFont="1" applyFill="1" applyBorder="1"/>
    <xf numFmtId="0" fontId="16" fillId="0" borderId="0" xfId="0" applyFont="1" applyAlignment="1">
      <alignment wrapText="1"/>
    </xf>
    <xf numFmtId="0" fontId="16" fillId="2" borderId="3" xfId="0" applyFont="1" applyFill="1" applyBorder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0" fillId="4" borderId="10" xfId="0" applyFill="1" applyBorder="1" applyAlignment="1">
      <alignment horizontal="left" vertical="top" wrapText="1"/>
    </xf>
    <xf numFmtId="0" fontId="0" fillId="4" borderId="29" xfId="0" applyFill="1" applyBorder="1"/>
    <xf numFmtId="0" fontId="0" fillId="4" borderId="32" xfId="0" applyFill="1" applyBorder="1"/>
    <xf numFmtId="44" fontId="6" fillId="4" borderId="19" xfId="1" applyFont="1" applyFill="1" applyBorder="1" applyAlignment="1">
      <alignment horizontal="left" vertical="top"/>
    </xf>
    <xf numFmtId="44" fontId="6" fillId="4" borderId="12" xfId="1" applyFont="1" applyFill="1" applyBorder="1" applyAlignment="1">
      <alignment horizontal="left" vertical="top"/>
    </xf>
    <xf numFmtId="0" fontId="20" fillId="4" borderId="7" xfId="0" applyFont="1" applyFill="1" applyBorder="1"/>
    <xf numFmtId="0" fontId="20" fillId="4" borderId="6" xfId="0" applyFont="1" applyFill="1" applyBorder="1" applyAlignment="1">
      <alignment horizontal="left" vertical="top"/>
    </xf>
    <xf numFmtId="0" fontId="12" fillId="2" borderId="1" xfId="0" applyFont="1" applyFill="1" applyBorder="1"/>
    <xf numFmtId="0" fontId="12" fillId="2" borderId="3" xfId="0" applyFont="1" applyFill="1" applyBorder="1"/>
    <xf numFmtId="3" fontId="8" fillId="2" borderId="0" xfId="0" applyNumberFormat="1" applyFont="1" applyFill="1" applyAlignment="1">
      <alignment horizontal="left"/>
    </xf>
    <xf numFmtId="3" fontId="8" fillId="2" borderId="5" xfId="0" applyNumberFormat="1" applyFont="1" applyFill="1" applyBorder="1" applyAlignment="1">
      <alignment horizontal="left"/>
    </xf>
    <xf numFmtId="44" fontId="11" fillId="6" borderId="23" xfId="1" applyFont="1" applyFill="1" applyBorder="1" applyAlignment="1">
      <alignment horizontal="left"/>
    </xf>
    <xf numFmtId="44" fontId="11" fillId="6" borderId="9" xfId="1" applyFont="1" applyFill="1" applyBorder="1" applyAlignment="1">
      <alignment horizontal="left"/>
    </xf>
    <xf numFmtId="44" fontId="0" fillId="6" borderId="23" xfId="1" applyFont="1" applyFill="1" applyBorder="1" applyAlignment="1">
      <alignment horizontal="left"/>
    </xf>
    <xf numFmtId="44" fontId="0" fillId="6" borderId="9" xfId="1" applyFont="1" applyFill="1" applyBorder="1" applyAlignment="1">
      <alignment horizontal="left"/>
    </xf>
    <xf numFmtId="44" fontId="0" fillId="6" borderId="24" xfId="1" applyFont="1" applyFill="1" applyBorder="1" applyAlignment="1">
      <alignment horizontal="left"/>
    </xf>
    <xf numFmtId="44" fontId="0" fillId="6" borderId="12" xfId="1" applyFont="1" applyFill="1" applyBorder="1" applyAlignment="1">
      <alignment horizontal="left"/>
    </xf>
    <xf numFmtId="44" fontId="11" fillId="6" borderId="25" xfId="1" applyFont="1" applyFill="1" applyBorder="1" applyAlignment="1">
      <alignment horizontal="left" vertical="top" wrapText="1"/>
    </xf>
    <xf numFmtId="44" fontId="11" fillId="6" borderId="11" xfId="1" applyFont="1" applyFill="1" applyBorder="1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0" fontId="16" fillId="7" borderId="7" xfId="0" applyFont="1" applyFill="1" applyBorder="1"/>
    <xf numFmtId="0" fontId="7" fillId="7" borderId="30" xfId="0" applyFont="1" applyFill="1" applyBorder="1"/>
    <xf numFmtId="0" fontId="19" fillId="7" borderId="30" xfId="0" applyFont="1" applyFill="1" applyBorder="1" applyAlignment="1">
      <alignment wrapText="1"/>
    </xf>
    <xf numFmtId="44" fontId="21" fillId="0" borderId="0" xfId="1" applyFont="1" applyFill="1" applyBorder="1" applyAlignment="1"/>
    <xf numFmtId="0" fontId="22" fillId="0" borderId="0" xfId="0" applyFont="1"/>
    <xf numFmtId="44" fontId="16" fillId="7" borderId="29" xfId="0" applyNumberFormat="1" applyFont="1" applyFill="1" applyBorder="1" applyAlignment="1">
      <alignment wrapText="1"/>
    </xf>
    <xf numFmtId="9" fontId="11" fillId="3" borderId="23" xfId="0" applyNumberFormat="1" applyFont="1" applyFill="1" applyBorder="1" applyAlignment="1" applyProtection="1">
      <alignment horizontal="left"/>
      <protection locked="0" hidden="1"/>
    </xf>
    <xf numFmtId="44" fontId="11" fillId="3" borderId="23" xfId="1" applyFont="1" applyFill="1" applyBorder="1" applyAlignment="1" applyProtection="1">
      <alignment horizontal="left"/>
      <protection locked="0" hidden="1"/>
    </xf>
    <xf numFmtId="9" fontId="0" fillId="3" borderId="23" xfId="0" applyNumberFormat="1" applyFill="1" applyBorder="1" applyAlignment="1" applyProtection="1">
      <alignment horizontal="left"/>
      <protection locked="0" hidden="1"/>
    </xf>
    <xf numFmtId="44" fontId="0" fillId="3" borderId="23" xfId="1" applyFont="1" applyFill="1" applyBorder="1" applyAlignment="1" applyProtection="1">
      <alignment horizontal="left"/>
      <protection locked="0" hidden="1"/>
    </xf>
    <xf numFmtId="9" fontId="0" fillId="3" borderId="24" xfId="0" applyNumberFormat="1" applyFill="1" applyBorder="1" applyAlignment="1" applyProtection="1">
      <alignment horizontal="left"/>
      <protection locked="0" hidden="1"/>
    </xf>
    <xf numFmtId="164" fontId="0" fillId="3" borderId="24" xfId="1" applyNumberFormat="1" applyFont="1" applyFill="1" applyBorder="1" applyAlignment="1" applyProtection="1">
      <alignment horizontal="left"/>
      <protection locked="0" hidden="1"/>
    </xf>
    <xf numFmtId="44" fontId="11" fillId="3" borderId="9" xfId="1" applyFont="1" applyFill="1" applyBorder="1" applyAlignment="1" applyProtection="1">
      <alignment horizontal="left"/>
      <protection locked="0" hidden="1"/>
    </xf>
    <xf numFmtId="44" fontId="0" fillId="3" borderId="9" xfId="1" applyFont="1" applyFill="1" applyBorder="1" applyAlignment="1" applyProtection="1">
      <alignment horizontal="left"/>
      <protection locked="0" hidden="1"/>
    </xf>
    <xf numFmtId="9" fontId="0" fillId="3" borderId="27" xfId="0" applyNumberFormat="1" applyFill="1" applyBorder="1" applyAlignment="1" applyProtection="1">
      <alignment horizontal="left"/>
      <protection locked="0" hidden="1"/>
    </xf>
    <xf numFmtId="44" fontId="0" fillId="3" borderId="27" xfId="1" applyFont="1" applyFill="1" applyBorder="1" applyAlignment="1" applyProtection="1">
      <alignment horizontal="left"/>
      <protection locked="0" hidden="1"/>
    </xf>
    <xf numFmtId="44" fontId="0" fillId="3" borderId="24" xfId="1" applyFont="1" applyFill="1" applyBorder="1" applyAlignment="1" applyProtection="1">
      <alignment horizontal="left"/>
      <protection locked="0" hidden="1"/>
    </xf>
    <xf numFmtId="44" fontId="0" fillId="3" borderId="28" xfId="1" applyFont="1" applyFill="1" applyBorder="1" applyAlignment="1" applyProtection="1">
      <alignment horizontal="left"/>
      <protection locked="0" hidden="1"/>
    </xf>
    <xf numFmtId="9" fontId="11" fillId="3" borderId="25" xfId="0" applyNumberFormat="1" applyFont="1" applyFill="1" applyBorder="1" applyAlignment="1" applyProtection="1">
      <alignment horizontal="left" vertical="top" wrapText="1"/>
      <protection locked="0" hidden="1"/>
    </xf>
    <xf numFmtId="44" fontId="11" fillId="3" borderId="25" xfId="1" applyFont="1" applyFill="1" applyBorder="1" applyAlignment="1" applyProtection="1">
      <alignment horizontal="left" vertical="top" wrapText="1"/>
      <protection locked="0" hidden="1"/>
    </xf>
    <xf numFmtId="9" fontId="11" fillId="3" borderId="11" xfId="0" applyNumberFormat="1" applyFont="1" applyFill="1" applyBorder="1" applyAlignment="1" applyProtection="1">
      <alignment horizontal="left" vertical="top" wrapText="1"/>
      <protection locked="0" hidden="1"/>
    </xf>
    <xf numFmtId="44" fontId="11" fillId="3" borderId="11" xfId="1" applyFont="1" applyFill="1" applyBorder="1" applyAlignment="1" applyProtection="1">
      <alignment horizontal="left" vertical="top" wrapText="1"/>
      <protection locked="0" hidden="1"/>
    </xf>
    <xf numFmtId="0" fontId="0" fillId="3" borderId="30" xfId="0" applyFill="1" applyBorder="1" applyProtection="1">
      <protection locked="0" hidden="1"/>
    </xf>
    <xf numFmtId="0" fontId="0" fillId="3" borderId="29" xfId="0" applyFill="1" applyBorder="1" applyProtection="1">
      <protection locked="0" hidden="1"/>
    </xf>
    <xf numFmtId="0" fontId="0" fillId="3" borderId="31" xfId="0" applyFill="1" applyBorder="1" applyProtection="1">
      <protection locked="0" hidden="1"/>
    </xf>
    <xf numFmtId="0" fontId="0" fillId="3" borderId="32" xfId="0" applyFill="1" applyBorder="1" applyProtection="1">
      <protection locked="0" hidden="1"/>
    </xf>
    <xf numFmtId="44" fontId="11" fillId="3" borderId="19" xfId="1" applyFont="1" applyFill="1" applyBorder="1" applyProtection="1">
      <protection locked="0" hidden="1"/>
    </xf>
    <xf numFmtId="44" fontId="11" fillId="3" borderId="22" xfId="1" applyFont="1" applyFill="1" applyBorder="1" applyProtection="1">
      <protection locked="0" hidden="1"/>
    </xf>
    <xf numFmtId="44" fontId="10" fillId="3" borderId="22" xfId="1" applyFont="1" applyFill="1" applyBorder="1" applyProtection="1">
      <protection locked="0" hidden="1"/>
    </xf>
    <xf numFmtId="44" fontId="10" fillId="3" borderId="9" xfId="1" applyFont="1" applyFill="1" applyBorder="1" applyProtection="1">
      <protection locked="0" hidden="1"/>
    </xf>
    <xf numFmtId="44" fontId="10" fillId="5" borderId="9" xfId="1" applyFont="1" applyFill="1" applyBorder="1" applyProtection="1">
      <protection locked="0" hidden="1"/>
    </xf>
    <xf numFmtId="44" fontId="10" fillId="5" borderId="12" xfId="1" applyFont="1" applyFill="1" applyBorder="1" applyProtection="1">
      <protection locked="0" hidden="1"/>
    </xf>
    <xf numFmtId="0" fontId="10" fillId="5" borderId="20" xfId="0" applyFont="1" applyFill="1" applyBorder="1" applyProtection="1">
      <protection locked="0" hidden="1"/>
    </xf>
    <xf numFmtId="0" fontId="10" fillId="5" borderId="10" xfId="0" applyFont="1" applyFill="1" applyBorder="1" applyProtection="1">
      <protection locked="0" hidden="1"/>
    </xf>
    <xf numFmtId="9" fontId="0" fillId="5" borderId="8" xfId="0" applyNumberFormat="1" applyFill="1" applyBorder="1" applyAlignment="1" applyProtection="1">
      <alignment horizontal="left" vertical="top"/>
      <protection locked="0" hidden="1"/>
    </xf>
    <xf numFmtId="44" fontId="0" fillId="5" borderId="8" xfId="1" applyFont="1" applyFill="1" applyBorder="1" applyProtection="1">
      <protection locked="0" hidden="1"/>
    </xf>
    <xf numFmtId="9" fontId="0" fillId="5" borderId="11" xfId="0" applyNumberFormat="1" applyFill="1" applyBorder="1" applyAlignment="1" applyProtection="1">
      <alignment horizontal="left" vertical="top"/>
      <protection locked="0" hidden="1"/>
    </xf>
    <xf numFmtId="44" fontId="0" fillId="5" borderId="11" xfId="1" applyFont="1" applyFill="1" applyBorder="1" applyProtection="1">
      <protection locked="0" hidden="1"/>
    </xf>
    <xf numFmtId="0" fontId="11" fillId="4" borderId="18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1220015</xdr:colOff>
      <xdr:row>0</xdr:row>
      <xdr:rowOff>94979</xdr:rowOff>
    </xdr:from>
    <xdr:to>
      <xdr:col>17</xdr:col>
      <xdr:colOff>314226</xdr:colOff>
      <xdr:row>4</xdr:row>
      <xdr:rowOff>66393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5532B87-AA5A-4182-9D0E-56EC456A9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8590" y="94979"/>
          <a:ext cx="2418212" cy="117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7D7B-8AC7-4D20-9DC9-9612E53A9B3D}">
  <dimension ref="A1:U53"/>
  <sheetViews>
    <sheetView topLeftCell="A21" zoomScale="55" zoomScaleNormal="55" workbookViewId="0">
      <selection activeCell="N21" sqref="N21 N31 N35:N36"/>
    </sheetView>
  </sheetViews>
  <sheetFormatPr defaultRowHeight="14.4" x14ac:dyDescent="0.3"/>
  <cols>
    <col min="1" max="1" width="80.5546875" customWidth="1"/>
    <col min="2" max="2" width="30.109375" customWidth="1"/>
    <col min="3" max="3" width="10.6640625" customWidth="1"/>
    <col min="4" max="13" width="15.33203125" customWidth="1"/>
    <col min="14" max="14" width="22.5546875" customWidth="1"/>
    <col min="15" max="15" width="46.5546875" customWidth="1"/>
    <col min="16" max="16" width="40" customWidth="1"/>
    <col min="18" max="18" width="28.33203125" customWidth="1"/>
    <col min="19" max="20" width="22.88671875" customWidth="1"/>
    <col min="21" max="21" width="24.6640625" customWidth="1"/>
  </cols>
  <sheetData>
    <row r="1" spans="1:21" ht="36.6" x14ac:dyDescent="0.7">
      <c r="A1" s="2" t="s">
        <v>0</v>
      </c>
      <c r="B1" s="2"/>
      <c r="C1" s="2"/>
      <c r="D1" s="2"/>
      <c r="E1" s="2"/>
      <c r="F1" s="2"/>
      <c r="G1" s="2"/>
      <c r="H1" s="49"/>
      <c r="I1" s="2"/>
      <c r="J1" s="47"/>
      <c r="K1" s="2"/>
      <c r="L1" s="2"/>
      <c r="M1" s="2"/>
      <c r="N1" s="1"/>
      <c r="O1" s="1"/>
      <c r="P1" s="1"/>
      <c r="Q1" s="1"/>
    </row>
    <row r="2" spans="1:21" x14ac:dyDescent="0.3">
      <c r="H2" s="45"/>
      <c r="J2" s="48"/>
    </row>
    <row r="3" spans="1:21" ht="28.8" x14ac:dyDescent="0.3">
      <c r="A3" s="37" t="s">
        <v>56</v>
      </c>
      <c r="H3" s="45"/>
      <c r="J3" s="48"/>
    </row>
    <row r="4" spans="1:21" x14ac:dyDescent="0.3">
      <c r="A4" t="s">
        <v>1</v>
      </c>
      <c r="H4" s="45"/>
      <c r="J4" s="48"/>
    </row>
    <row r="5" spans="1:21" x14ac:dyDescent="0.3">
      <c r="A5" t="s">
        <v>2</v>
      </c>
      <c r="H5" s="45"/>
      <c r="J5" s="48"/>
    </row>
    <row r="6" spans="1:21" x14ac:dyDescent="0.3">
      <c r="A6" t="s">
        <v>3</v>
      </c>
      <c r="H6" s="45"/>
      <c r="J6" s="48"/>
    </row>
    <row r="7" spans="1:21" ht="56.4" customHeight="1" x14ac:dyDescent="0.3">
      <c r="A7" s="37" t="s">
        <v>58</v>
      </c>
      <c r="H7" s="45"/>
      <c r="J7" s="48"/>
      <c r="N7" s="16"/>
      <c r="O7" s="15"/>
    </row>
    <row r="8" spans="1:21" x14ac:dyDescent="0.3">
      <c r="H8" s="45"/>
      <c r="J8" s="48"/>
      <c r="N8" s="4"/>
    </row>
    <row r="9" spans="1:21" x14ac:dyDescent="0.3">
      <c r="H9" s="45"/>
      <c r="J9" s="48"/>
      <c r="N9" s="50"/>
    </row>
    <row r="10" spans="1:21" x14ac:dyDescent="0.3">
      <c r="H10" s="45"/>
      <c r="J10" s="48"/>
      <c r="N10" s="4"/>
      <c r="R10" s="14"/>
    </row>
    <row r="12" spans="1:21" ht="15" thickBot="1" x14ac:dyDescent="0.35">
      <c r="A12" s="3" t="s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21" ht="54" x14ac:dyDescent="0.35">
      <c r="A13" s="5" t="s">
        <v>5</v>
      </c>
      <c r="B13" s="6"/>
      <c r="C13" s="6" t="s">
        <v>6</v>
      </c>
      <c r="D13" s="46">
        <v>2026</v>
      </c>
      <c r="E13" s="46">
        <v>2027</v>
      </c>
      <c r="F13" s="46">
        <v>2028</v>
      </c>
      <c r="G13" s="46">
        <v>2029</v>
      </c>
      <c r="H13" s="46">
        <v>2030</v>
      </c>
      <c r="I13" s="46">
        <v>2031</v>
      </c>
      <c r="J13" s="46">
        <v>2032</v>
      </c>
      <c r="K13" s="46">
        <v>2033</v>
      </c>
      <c r="L13" s="46">
        <v>2034</v>
      </c>
      <c r="M13" s="65">
        <v>2035</v>
      </c>
      <c r="N13" s="64" t="s">
        <v>7</v>
      </c>
      <c r="O13" s="15"/>
      <c r="R13" s="15"/>
      <c r="S13" s="15"/>
      <c r="T13" s="16"/>
      <c r="U13" s="16"/>
    </row>
    <row r="14" spans="1:21" x14ac:dyDescent="0.3">
      <c r="A14" s="44"/>
      <c r="B14" s="128" t="s">
        <v>8</v>
      </c>
      <c r="C14" s="66"/>
      <c r="D14" s="77">
        <v>2125083</v>
      </c>
      <c r="E14" s="77">
        <v>2140004</v>
      </c>
      <c r="F14" s="77">
        <v>2145682</v>
      </c>
      <c r="G14" s="77">
        <v>2144151</v>
      </c>
      <c r="H14" s="77">
        <v>2135144</v>
      </c>
      <c r="I14" s="77">
        <v>2125128</v>
      </c>
      <c r="J14" s="77">
        <v>2113676</v>
      </c>
      <c r="K14" s="77">
        <v>2099397</v>
      </c>
      <c r="L14" s="77">
        <v>2089720</v>
      </c>
      <c r="M14" s="78">
        <v>2035937</v>
      </c>
      <c r="N14" s="16"/>
      <c r="O14" s="15"/>
      <c r="R14" s="15"/>
      <c r="S14" s="15"/>
      <c r="T14" s="16"/>
      <c r="U14" s="16"/>
    </row>
    <row r="15" spans="1:21" ht="18" customHeight="1" x14ac:dyDescent="0.3">
      <c r="A15" s="18" t="s">
        <v>9</v>
      </c>
      <c r="B15" s="38" t="s">
        <v>10</v>
      </c>
      <c r="C15" s="94">
        <v>0.21</v>
      </c>
      <c r="D15" s="95"/>
      <c r="E15" s="79">
        <f>D15</f>
        <v>0</v>
      </c>
      <c r="F15" s="79">
        <f>D15</f>
        <v>0</v>
      </c>
      <c r="G15" s="79">
        <f>D15</f>
        <v>0</v>
      </c>
      <c r="H15" s="79">
        <f>D15</f>
        <v>0</v>
      </c>
      <c r="I15" s="79">
        <f>D15</f>
        <v>0</v>
      </c>
      <c r="J15" s="79">
        <f>D15</f>
        <v>0</v>
      </c>
      <c r="K15" s="79">
        <f>D15</f>
        <v>0</v>
      </c>
      <c r="L15" s="79">
        <f>D15</f>
        <v>0</v>
      </c>
      <c r="M15" s="80">
        <f>D15</f>
        <v>0</v>
      </c>
      <c r="N15" s="63"/>
      <c r="O15" s="17"/>
      <c r="P15" s="8"/>
      <c r="T15" s="17"/>
      <c r="U15" s="17"/>
    </row>
    <row r="16" spans="1:21" ht="18" customHeight="1" x14ac:dyDescent="0.3">
      <c r="A16" s="42" t="s">
        <v>11</v>
      </c>
      <c r="B16" s="38" t="s">
        <v>12</v>
      </c>
      <c r="C16" s="94">
        <v>0.21</v>
      </c>
      <c r="D16" s="95"/>
      <c r="E16" s="95"/>
      <c r="F16" s="95">
        <v>0</v>
      </c>
      <c r="G16" s="95">
        <v>0</v>
      </c>
      <c r="H16" s="95"/>
      <c r="I16" s="95">
        <v>0</v>
      </c>
      <c r="J16" s="95"/>
      <c r="K16" s="95"/>
      <c r="L16" s="95">
        <v>0</v>
      </c>
      <c r="M16" s="100"/>
      <c r="N16" s="63"/>
      <c r="O16" s="17"/>
      <c r="P16" s="8"/>
      <c r="T16" s="17"/>
      <c r="U16" s="17"/>
    </row>
    <row r="17" spans="1:21" ht="18" customHeight="1" x14ac:dyDescent="0.3">
      <c r="A17" s="19"/>
      <c r="B17" s="39" t="s">
        <v>13</v>
      </c>
      <c r="C17" s="96">
        <v>0.21</v>
      </c>
      <c r="D17" s="97"/>
      <c r="E17" s="81">
        <f>D17</f>
        <v>0</v>
      </c>
      <c r="F17" s="81">
        <f>D17</f>
        <v>0</v>
      </c>
      <c r="G17" s="81">
        <f>D17</f>
        <v>0</v>
      </c>
      <c r="H17" s="81">
        <f>D17</f>
        <v>0</v>
      </c>
      <c r="I17" s="81">
        <f>D17</f>
        <v>0</v>
      </c>
      <c r="J17" s="81">
        <f>D17</f>
        <v>0</v>
      </c>
      <c r="K17" s="81">
        <f>D17</f>
        <v>0</v>
      </c>
      <c r="L17" s="81">
        <f>D17</f>
        <v>0</v>
      </c>
      <c r="M17" s="82">
        <f>D17</f>
        <v>0</v>
      </c>
      <c r="N17" s="63"/>
      <c r="O17" s="17"/>
      <c r="P17" s="8"/>
      <c r="T17" s="17"/>
      <c r="U17" s="17"/>
    </row>
    <row r="18" spans="1:21" ht="18" customHeight="1" x14ac:dyDescent="0.3">
      <c r="A18" s="19"/>
      <c r="B18" s="39" t="s">
        <v>14</v>
      </c>
      <c r="C18" s="96">
        <v>0.21</v>
      </c>
      <c r="D18" s="97"/>
      <c r="E18" s="97"/>
      <c r="F18" s="97"/>
      <c r="G18" s="97"/>
      <c r="H18" s="97"/>
      <c r="I18" s="97"/>
      <c r="J18" s="97"/>
      <c r="K18" s="97"/>
      <c r="L18" s="97">
        <v>0</v>
      </c>
      <c r="M18" s="101">
        <v>0</v>
      </c>
      <c r="N18" s="63"/>
      <c r="O18" s="17"/>
      <c r="P18" s="8"/>
      <c r="T18" s="17"/>
      <c r="U18" s="17"/>
    </row>
    <row r="19" spans="1:21" ht="18" customHeight="1" x14ac:dyDescent="0.3">
      <c r="A19" s="19"/>
      <c r="B19" s="39" t="s">
        <v>15</v>
      </c>
      <c r="C19" s="96">
        <v>0.21</v>
      </c>
      <c r="D19" s="97"/>
      <c r="E19" s="81">
        <f>D19</f>
        <v>0</v>
      </c>
      <c r="F19" s="81">
        <f>D19</f>
        <v>0</v>
      </c>
      <c r="G19" s="81">
        <f>D19</f>
        <v>0</v>
      </c>
      <c r="H19" s="81">
        <f>D19</f>
        <v>0</v>
      </c>
      <c r="I19" s="81">
        <f>D19</f>
        <v>0</v>
      </c>
      <c r="J19" s="81">
        <f>D19</f>
        <v>0</v>
      </c>
      <c r="K19" s="81">
        <f>D19</f>
        <v>0</v>
      </c>
      <c r="L19" s="81">
        <f>D19</f>
        <v>0</v>
      </c>
      <c r="M19" s="82">
        <f>D19</f>
        <v>0</v>
      </c>
      <c r="N19" s="63"/>
      <c r="O19" s="17"/>
      <c r="P19" s="8"/>
      <c r="T19" s="17"/>
      <c r="U19" s="17"/>
    </row>
    <row r="20" spans="1:21" ht="18" customHeight="1" thickBot="1" x14ac:dyDescent="0.35">
      <c r="A20" s="20"/>
      <c r="B20" s="40" t="s">
        <v>16</v>
      </c>
      <c r="C20" s="98">
        <v>0.21</v>
      </c>
      <c r="D20" s="99"/>
      <c r="E20" s="83">
        <f>D20</f>
        <v>0</v>
      </c>
      <c r="F20" s="83">
        <f>D20</f>
        <v>0</v>
      </c>
      <c r="G20" s="83">
        <f>D20</f>
        <v>0</v>
      </c>
      <c r="H20" s="83">
        <f>D20</f>
        <v>0</v>
      </c>
      <c r="I20" s="83">
        <f>D20</f>
        <v>0</v>
      </c>
      <c r="J20" s="83">
        <f>D20</f>
        <v>0</v>
      </c>
      <c r="K20" s="83">
        <f>D20</f>
        <v>0</v>
      </c>
      <c r="L20" s="83">
        <f>D20</f>
        <v>0</v>
      </c>
      <c r="M20" s="84">
        <f>D20</f>
        <v>0</v>
      </c>
      <c r="N20" s="63" t="s">
        <v>17</v>
      </c>
      <c r="O20" s="17"/>
      <c r="P20" s="8"/>
    </row>
    <row r="21" spans="1:21" x14ac:dyDescent="0.3">
      <c r="C21" s="31"/>
      <c r="D21" s="56">
        <f>(D15*D14)+(D16+D18)+(D17*D14)+(D19*D14)+(D20*D14)</f>
        <v>0</v>
      </c>
      <c r="E21" s="56">
        <f t="shared" ref="E21:M21" si="0">(E15*E14)+(E16+E18)+(E17*E14)+(E19*E14)+(E20*E14)</f>
        <v>0</v>
      </c>
      <c r="F21" s="56">
        <f t="shared" si="0"/>
        <v>0</v>
      </c>
      <c r="G21" s="56">
        <f t="shared" si="0"/>
        <v>0</v>
      </c>
      <c r="H21" s="56">
        <f t="shared" si="0"/>
        <v>0</v>
      </c>
      <c r="I21" s="56">
        <f t="shared" si="0"/>
        <v>0</v>
      </c>
      <c r="J21" s="56">
        <f t="shared" si="0"/>
        <v>0</v>
      </c>
      <c r="K21" s="56">
        <f t="shared" si="0"/>
        <v>0</v>
      </c>
      <c r="L21" s="56">
        <f t="shared" si="0"/>
        <v>0</v>
      </c>
      <c r="M21" s="56">
        <f t="shared" si="0"/>
        <v>0</v>
      </c>
      <c r="N21" s="8">
        <f>SUM(D21:M21)</f>
        <v>0</v>
      </c>
      <c r="O21" s="29"/>
      <c r="P21" s="8"/>
    </row>
    <row r="22" spans="1:21" x14ac:dyDescent="0.3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O22" s="4"/>
    </row>
    <row r="23" spans="1:21" ht="15" thickBot="1" x14ac:dyDescent="0.35">
      <c r="A23" s="3" t="s">
        <v>18</v>
      </c>
      <c r="B23" s="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O23" s="4"/>
    </row>
    <row r="24" spans="1:21" ht="18" x14ac:dyDescent="0.35">
      <c r="A24" s="5" t="s">
        <v>19</v>
      </c>
      <c r="B24" s="6"/>
      <c r="C24" s="33" t="s">
        <v>6</v>
      </c>
      <c r="D24" s="46">
        <v>2026</v>
      </c>
      <c r="E24" s="46">
        <v>2027</v>
      </c>
      <c r="F24" s="46">
        <v>2028</v>
      </c>
      <c r="G24" s="46">
        <v>2029</v>
      </c>
      <c r="H24" s="46">
        <v>2030</v>
      </c>
      <c r="I24" s="46">
        <v>2031</v>
      </c>
      <c r="J24" s="46">
        <v>2032</v>
      </c>
      <c r="K24" s="46">
        <v>2033</v>
      </c>
      <c r="L24" s="46">
        <v>2034</v>
      </c>
      <c r="M24" s="65">
        <v>2035</v>
      </c>
      <c r="N24" s="64"/>
      <c r="O24" s="15"/>
    </row>
    <row r="25" spans="1:21" x14ac:dyDescent="0.3">
      <c r="A25" s="44"/>
      <c r="B25" s="128" t="s">
        <v>8</v>
      </c>
      <c r="C25" s="67"/>
      <c r="D25" s="77">
        <v>669000</v>
      </c>
      <c r="E25" s="77">
        <v>637500</v>
      </c>
      <c r="F25" s="77">
        <v>673500</v>
      </c>
      <c r="G25" s="77">
        <v>683000</v>
      </c>
      <c r="H25" s="77">
        <v>689000</v>
      </c>
      <c r="I25" s="77">
        <v>684500</v>
      </c>
      <c r="J25" s="77">
        <v>679500</v>
      </c>
      <c r="K25" s="77">
        <v>675500</v>
      </c>
      <c r="L25" s="77">
        <v>674500</v>
      </c>
      <c r="M25" s="78">
        <v>674000</v>
      </c>
      <c r="N25" s="16"/>
      <c r="O25" s="15"/>
    </row>
    <row r="26" spans="1:21" ht="17.399999999999999" customHeight="1" x14ac:dyDescent="0.3">
      <c r="A26" s="41" t="s">
        <v>20</v>
      </c>
      <c r="B26" s="12" t="s">
        <v>10</v>
      </c>
      <c r="C26" s="96">
        <v>0.21</v>
      </c>
      <c r="D26" s="97">
        <v>0</v>
      </c>
      <c r="E26" s="81">
        <f>D26</f>
        <v>0</v>
      </c>
      <c r="F26" s="81">
        <f>D26</f>
        <v>0</v>
      </c>
      <c r="G26" s="81">
        <f>D26</f>
        <v>0</v>
      </c>
      <c r="H26" s="81">
        <f>D26</f>
        <v>0</v>
      </c>
      <c r="I26" s="81">
        <f>D26</f>
        <v>0</v>
      </c>
      <c r="J26" s="81">
        <f>D26</f>
        <v>0</v>
      </c>
      <c r="K26" s="81">
        <f>D26</f>
        <v>0</v>
      </c>
      <c r="L26" s="81">
        <f>D26</f>
        <v>0</v>
      </c>
      <c r="M26" s="82">
        <f>D26</f>
        <v>0</v>
      </c>
      <c r="N26" s="63"/>
      <c r="O26" s="17"/>
      <c r="P26" s="8"/>
    </row>
    <row r="27" spans="1:21" ht="17.399999999999999" customHeight="1" x14ac:dyDescent="0.3">
      <c r="A27" s="43" t="s">
        <v>21</v>
      </c>
      <c r="B27" s="12" t="s">
        <v>12</v>
      </c>
      <c r="C27" s="96">
        <v>0.21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101">
        <v>0</v>
      </c>
      <c r="N27" s="63"/>
      <c r="O27" s="17"/>
      <c r="P27" s="8"/>
    </row>
    <row r="28" spans="1:21" ht="17.399999999999999" customHeight="1" x14ac:dyDescent="0.3">
      <c r="A28" s="9"/>
      <c r="B28" s="12" t="s">
        <v>13</v>
      </c>
      <c r="C28" s="96">
        <v>0.21</v>
      </c>
      <c r="D28" s="97">
        <v>0</v>
      </c>
      <c r="E28" s="81">
        <f>D28</f>
        <v>0</v>
      </c>
      <c r="F28" s="81">
        <f>D28</f>
        <v>0</v>
      </c>
      <c r="G28" s="81">
        <f>D28</f>
        <v>0</v>
      </c>
      <c r="H28" s="81">
        <f>D28</f>
        <v>0</v>
      </c>
      <c r="I28" s="81">
        <f>D28</f>
        <v>0</v>
      </c>
      <c r="J28" s="81">
        <f>D28</f>
        <v>0</v>
      </c>
      <c r="K28" s="81">
        <f>D28</f>
        <v>0</v>
      </c>
      <c r="L28" s="81">
        <f>D28</f>
        <v>0</v>
      </c>
      <c r="M28" s="82">
        <f>D28</f>
        <v>0</v>
      </c>
      <c r="N28" s="63"/>
      <c r="O28" s="17"/>
      <c r="P28" s="8"/>
    </row>
    <row r="29" spans="1:21" ht="17.399999999999999" customHeight="1" x14ac:dyDescent="0.3">
      <c r="A29" s="9"/>
      <c r="B29" s="57" t="s">
        <v>14</v>
      </c>
      <c r="C29" s="102">
        <v>0.21</v>
      </c>
      <c r="D29" s="103">
        <v>0</v>
      </c>
      <c r="E29" s="103"/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5">
        <v>0</v>
      </c>
      <c r="N29" s="63"/>
      <c r="O29" s="17"/>
      <c r="P29" s="8"/>
    </row>
    <row r="30" spans="1:21" ht="17.399999999999999" customHeight="1" thickBot="1" x14ac:dyDescent="0.35">
      <c r="A30" s="10"/>
      <c r="B30" s="13" t="s">
        <v>15</v>
      </c>
      <c r="C30" s="98">
        <v>0.21</v>
      </c>
      <c r="D30" s="104">
        <v>0</v>
      </c>
      <c r="E30" s="83">
        <f>D30</f>
        <v>0</v>
      </c>
      <c r="F30" s="83">
        <f>D30</f>
        <v>0</v>
      </c>
      <c r="G30" s="83">
        <f>D30</f>
        <v>0</v>
      </c>
      <c r="H30" s="83">
        <f>D30</f>
        <v>0</v>
      </c>
      <c r="I30" s="83">
        <f>D30</f>
        <v>0</v>
      </c>
      <c r="J30" s="83">
        <f>D30</f>
        <v>0</v>
      </c>
      <c r="K30" s="83">
        <f>D30</f>
        <v>0</v>
      </c>
      <c r="L30" s="83">
        <f>D30</f>
        <v>0</v>
      </c>
      <c r="M30" s="84">
        <f>D30</f>
        <v>0</v>
      </c>
      <c r="N30" s="63" t="s">
        <v>17</v>
      </c>
      <c r="O30" s="17"/>
      <c r="P30" s="8"/>
    </row>
    <row r="31" spans="1:21" x14ac:dyDescent="0.3">
      <c r="C31" s="31"/>
      <c r="D31" s="56">
        <f>(D26*D25)+(D27+D29)+(D28*D25)+(D30*D25)</f>
        <v>0</v>
      </c>
      <c r="E31" s="56">
        <f t="shared" ref="E31:M31" si="1">(E26*E25)+(E27+E29)+(E28*E25)+(E30*E25)</f>
        <v>0</v>
      </c>
      <c r="F31" s="56">
        <f t="shared" si="1"/>
        <v>0</v>
      </c>
      <c r="G31" s="56">
        <f t="shared" si="1"/>
        <v>0</v>
      </c>
      <c r="H31" s="56">
        <f t="shared" si="1"/>
        <v>0</v>
      </c>
      <c r="I31" s="56">
        <f t="shared" si="1"/>
        <v>0</v>
      </c>
      <c r="J31" s="56">
        <f t="shared" si="1"/>
        <v>0</v>
      </c>
      <c r="K31" s="56">
        <f t="shared" si="1"/>
        <v>0</v>
      </c>
      <c r="L31" s="56">
        <f t="shared" si="1"/>
        <v>0</v>
      </c>
      <c r="M31" s="56">
        <f t="shared" si="1"/>
        <v>0</v>
      </c>
      <c r="N31" s="8">
        <f>SUM(D31:M31)</f>
        <v>0</v>
      </c>
      <c r="O31" s="29"/>
      <c r="P31" s="8"/>
    </row>
    <row r="32" spans="1:21" x14ac:dyDescent="0.3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O32" s="4"/>
      <c r="P32" s="8"/>
    </row>
    <row r="33" spans="1:16" ht="15" thickBot="1" x14ac:dyDescent="0.3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O33" s="4"/>
      <c r="P33" s="8"/>
    </row>
    <row r="34" spans="1:16" ht="29.4" thickBot="1" x14ac:dyDescent="0.35">
      <c r="A34" s="5" t="s">
        <v>22</v>
      </c>
      <c r="B34" s="7"/>
      <c r="C34" s="33" t="s">
        <v>6</v>
      </c>
      <c r="D34" s="33">
        <v>2026</v>
      </c>
      <c r="E34" s="33">
        <v>2027</v>
      </c>
      <c r="F34" s="33">
        <v>2028</v>
      </c>
      <c r="G34" s="33">
        <v>2029</v>
      </c>
      <c r="H34" s="33">
        <v>2030</v>
      </c>
      <c r="I34" s="33">
        <v>2031</v>
      </c>
      <c r="J34" s="33">
        <v>2032</v>
      </c>
      <c r="K34" s="33">
        <v>2033</v>
      </c>
      <c r="L34" s="33">
        <v>2034</v>
      </c>
      <c r="M34" s="33">
        <v>2035</v>
      </c>
      <c r="N34" s="36" t="s">
        <v>23</v>
      </c>
      <c r="O34" s="15"/>
      <c r="P34" s="8"/>
    </row>
    <row r="35" spans="1:16" ht="17.399999999999999" customHeight="1" x14ac:dyDescent="0.3">
      <c r="A35" s="22" t="s">
        <v>24</v>
      </c>
      <c r="B35" s="126" t="s">
        <v>25</v>
      </c>
      <c r="C35" s="106">
        <v>0.21</v>
      </c>
      <c r="D35" s="107">
        <v>0</v>
      </c>
      <c r="E35" s="85">
        <f>D35</f>
        <v>0</v>
      </c>
      <c r="F35" s="85">
        <f>D35</f>
        <v>0</v>
      </c>
      <c r="G35" s="85">
        <f>D35</f>
        <v>0</v>
      </c>
      <c r="H35" s="85">
        <f>D35</f>
        <v>0</v>
      </c>
      <c r="I35" s="85">
        <f>D35</f>
        <v>0</v>
      </c>
      <c r="J35" s="85">
        <f>D35</f>
        <v>0</v>
      </c>
      <c r="K35" s="85">
        <f>D35</f>
        <v>0</v>
      </c>
      <c r="L35" s="85">
        <f>D35</f>
        <v>0</v>
      </c>
      <c r="M35" s="85">
        <f>D35</f>
        <v>0</v>
      </c>
      <c r="N35" s="71">
        <f>(D35*D14)+(E35*E14)+(F35*F14)+(G35*G14)+(H35*H14)+(I35*I14)+(J35*J14)+(K35*K14)+(L35*L14)+(M35*M14)</f>
        <v>0</v>
      </c>
      <c r="O35" s="21"/>
      <c r="P35" s="8"/>
    </row>
    <row r="36" spans="1:16" ht="17.399999999999999" customHeight="1" thickBot="1" x14ac:dyDescent="0.35">
      <c r="A36" s="68" t="s">
        <v>26</v>
      </c>
      <c r="B36" s="127" t="s">
        <v>25</v>
      </c>
      <c r="C36" s="108">
        <v>0.21</v>
      </c>
      <c r="D36" s="109">
        <v>0</v>
      </c>
      <c r="E36" s="86">
        <f>D36</f>
        <v>0</v>
      </c>
      <c r="F36" s="86">
        <f>D36</f>
        <v>0</v>
      </c>
      <c r="G36" s="86">
        <f>D36</f>
        <v>0</v>
      </c>
      <c r="H36" s="86">
        <f>D36</f>
        <v>0</v>
      </c>
      <c r="I36" s="86">
        <f>D36</f>
        <v>0</v>
      </c>
      <c r="J36" s="86">
        <f>D36</f>
        <v>0</v>
      </c>
      <c r="K36" s="86">
        <f>D36</f>
        <v>0</v>
      </c>
      <c r="L36" s="86">
        <f>D36</f>
        <v>0</v>
      </c>
      <c r="M36" s="86">
        <f>D36</f>
        <v>0</v>
      </c>
      <c r="N36" s="72">
        <f>(D36*D25)+(E36*E25)+(F36*F25)+(G36*G25)+(H36*H25)+(I36*I25)+(J36*J25)+(K36*K25)+(L36*L25)+(M36*M25)</f>
        <v>0</v>
      </c>
      <c r="O36" s="21"/>
      <c r="P36" s="8"/>
    </row>
    <row r="37" spans="1:16" ht="17.399999999999999" customHeight="1" x14ac:dyDescent="0.3">
      <c r="A37" s="58"/>
      <c r="B37" s="59"/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21"/>
      <c r="P37" s="8"/>
    </row>
    <row r="38" spans="1:16" ht="17.399999999999999" customHeight="1" x14ac:dyDescent="0.3">
      <c r="A38" s="58"/>
      <c r="B38" s="59"/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  <c r="O38" s="21"/>
      <c r="P38" s="8"/>
    </row>
    <row r="39" spans="1:16" ht="15" thickBot="1" x14ac:dyDescent="0.35"/>
    <row r="40" spans="1:16" ht="37.950000000000003" customHeight="1" thickBot="1" x14ac:dyDescent="0.4">
      <c r="K40" s="88" t="s">
        <v>27</v>
      </c>
      <c r="L40" s="89"/>
      <c r="M40" s="90"/>
      <c r="N40" s="93">
        <f>SUM(N21,N31,N35,N36)</f>
        <v>0</v>
      </c>
      <c r="O40" s="91"/>
      <c r="P40" s="11"/>
    </row>
    <row r="41" spans="1:16" ht="21" x14ac:dyDescent="0.4">
      <c r="K41" s="92" t="str">
        <f>IF(N40&gt;60000000,"De totale inschrijfprijs ligt boven €60.000.000,00 de inschrijving is hiermee niet geldig","")</f>
        <v/>
      </c>
      <c r="L41" s="92"/>
      <c r="M41" s="92"/>
      <c r="N41" s="92"/>
      <c r="P41" s="11"/>
    </row>
    <row r="42" spans="1:16" x14ac:dyDescent="0.3">
      <c r="O42" s="4"/>
      <c r="P42" s="11"/>
    </row>
    <row r="43" spans="1:16" ht="15" thickBot="1" x14ac:dyDescent="0.35">
      <c r="A43" t="s">
        <v>28</v>
      </c>
      <c r="O43" s="4"/>
    </row>
    <row r="44" spans="1:16" ht="43.2" x14ac:dyDescent="0.3">
      <c r="A44" s="34" t="s">
        <v>29</v>
      </c>
      <c r="B44" s="35"/>
      <c r="C44" s="35" t="s">
        <v>6</v>
      </c>
      <c r="D44" s="35" t="s">
        <v>30</v>
      </c>
      <c r="E44" s="36" t="s">
        <v>31</v>
      </c>
      <c r="F44" s="16"/>
      <c r="G44" s="16"/>
      <c r="H44" s="16"/>
      <c r="I44" s="16"/>
      <c r="J44" s="16"/>
      <c r="K44" s="16"/>
      <c r="L44" s="16"/>
      <c r="M44" s="16"/>
    </row>
    <row r="45" spans="1:16" x14ac:dyDescent="0.3">
      <c r="A45" s="52" t="s">
        <v>32</v>
      </c>
      <c r="B45" s="12" t="s">
        <v>33</v>
      </c>
      <c r="C45" s="122">
        <v>0.21</v>
      </c>
      <c r="D45" s="123">
        <v>0</v>
      </c>
      <c r="E45" s="53">
        <f>D45*3</f>
        <v>0</v>
      </c>
      <c r="F45" s="51"/>
      <c r="G45" s="87"/>
      <c r="H45" s="51"/>
      <c r="I45" s="51"/>
      <c r="J45" s="51"/>
      <c r="K45" s="51"/>
      <c r="L45" s="51"/>
      <c r="M45" s="51"/>
    </row>
    <row r="46" spans="1:16" ht="15" thickBot="1" x14ac:dyDescent="0.35">
      <c r="A46" s="54" t="s">
        <v>34</v>
      </c>
      <c r="B46" s="13" t="s">
        <v>33</v>
      </c>
      <c r="C46" s="124">
        <v>0.21</v>
      </c>
      <c r="D46" s="125">
        <v>0</v>
      </c>
      <c r="E46" s="55">
        <f>D46*3</f>
        <v>0</v>
      </c>
      <c r="F46" s="51"/>
      <c r="G46" s="51"/>
      <c r="H46" s="51"/>
      <c r="I46" s="51"/>
      <c r="J46" s="51"/>
      <c r="K46" s="51"/>
      <c r="L46" s="51"/>
      <c r="M46" s="51"/>
    </row>
    <row r="48" spans="1:16" ht="15" thickBot="1" x14ac:dyDescent="0.35"/>
    <row r="49" spans="11:14" ht="21.6" thickBot="1" x14ac:dyDescent="0.45">
      <c r="K49" s="75" t="s">
        <v>35</v>
      </c>
      <c r="L49" s="28"/>
      <c r="M49" s="28"/>
      <c r="N49" s="76"/>
    </row>
    <row r="50" spans="11:14" ht="21.6" thickBot="1" x14ac:dyDescent="0.45">
      <c r="K50" s="73" t="s">
        <v>36</v>
      </c>
      <c r="L50" s="69"/>
      <c r="M50" s="110"/>
      <c r="N50" s="111"/>
    </row>
    <row r="51" spans="11:14" ht="21.6" thickBot="1" x14ac:dyDescent="0.45">
      <c r="K51" s="73" t="s">
        <v>37</v>
      </c>
      <c r="L51" s="69"/>
      <c r="M51" s="110"/>
      <c r="N51" s="111"/>
    </row>
    <row r="52" spans="11:14" ht="21.6" thickBot="1" x14ac:dyDescent="0.45">
      <c r="K52" s="73" t="s">
        <v>38</v>
      </c>
      <c r="L52" s="69"/>
      <c r="M52" s="110"/>
      <c r="N52" s="111"/>
    </row>
    <row r="53" spans="11:14" ht="81.599999999999994" customHeight="1" thickBot="1" x14ac:dyDescent="0.35">
      <c r="K53" s="74" t="s">
        <v>39</v>
      </c>
      <c r="L53" s="70"/>
      <c r="M53" s="112"/>
      <c r="N53" s="113"/>
    </row>
  </sheetData>
  <sheetProtection algorithmName="SHA-512" hashValue="UZ0aM8hd1XzqJX9p7UdvIqJwxdGlVgbL/cjWgOqHFDwoUOvla5DyP8MG7d84J1lBpMH/uUPbSAc09ho5dLTQCw==" saltValue="IKYMdnRjEJUUdIVvqE2phw==" spinCount="100000" sheet="1" objects="1" scenarios="1"/>
  <dataValidations count="3">
    <dataValidation type="custom" allowBlank="1" showInputMessage="1" showErrorMessage="1" sqref="G46" xr:uid="{3527FF19-AF71-4562-BA41-773BB38BEDFE}">
      <formula1>IF(D20&gt;0.08,"Plafond €0,08",D20)</formula1>
    </dataValidation>
    <dataValidation type="custom" allowBlank="1" showInputMessage="1" showErrorMessage="1" error="Het plafond is €0,08. " sqref="D20" xr:uid="{E8CC68E2-52F8-4912-8397-F999D8DC8D91}">
      <formula1>IF(D20&gt;0.08,"Plafond €0,08",D20)</formula1>
    </dataValidation>
    <dataValidation type="custom" allowBlank="1" showInputMessage="1" showErrorMessage="1" error="De totale inschrijfprijs ligt boven €60.000.000 " sqref="N40" xr:uid="{242C47FA-E8BB-4CB0-B3D8-6CAC2F114962}">
      <formula1>IF(N40&gt;60000000,"De totale inschrijfprijs ligt boven 60 miljoen",N40)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DCF8-1A0A-4218-B89A-DBE7D63A3146}">
  <dimension ref="A1:E33"/>
  <sheetViews>
    <sheetView tabSelected="1" workbookViewId="0">
      <selection activeCell="E21" sqref="E21"/>
    </sheetView>
  </sheetViews>
  <sheetFormatPr defaultRowHeight="14.4" x14ac:dyDescent="0.3"/>
  <cols>
    <col min="1" max="1" width="42.77734375" customWidth="1"/>
    <col min="2" max="2" width="31.88671875" customWidth="1"/>
    <col min="5" max="5" width="17.44140625" customWidth="1"/>
  </cols>
  <sheetData>
    <row r="1" spans="1:5" ht="36.6" x14ac:dyDescent="0.7">
      <c r="A1" s="2" t="s">
        <v>40</v>
      </c>
      <c r="B1" s="1"/>
      <c r="C1" s="1"/>
      <c r="D1" s="1"/>
      <c r="E1" s="1"/>
    </row>
    <row r="2" spans="1:5" ht="15.6" x14ac:dyDescent="0.3">
      <c r="A2" s="30" t="s">
        <v>57</v>
      </c>
      <c r="B2" s="1"/>
      <c r="C2" s="1"/>
      <c r="D2" s="1"/>
      <c r="E2" s="1"/>
    </row>
    <row r="3" spans="1:5" ht="15.6" customHeight="1" x14ac:dyDescent="0.3">
      <c r="A3" s="30" t="s">
        <v>3</v>
      </c>
      <c r="B3" s="1"/>
      <c r="C3" s="1"/>
      <c r="D3" s="1"/>
      <c r="E3" s="1"/>
    </row>
    <row r="4" spans="1:5" ht="14.4" customHeight="1" thickBot="1" x14ac:dyDescent="0.75">
      <c r="A4" s="2"/>
      <c r="B4" s="1"/>
      <c r="C4" s="1"/>
      <c r="D4" s="1"/>
      <c r="E4" s="1"/>
    </row>
    <row r="5" spans="1:5" ht="23.4" customHeight="1" thickBot="1" x14ac:dyDescent="0.45">
      <c r="A5" s="28" t="s">
        <v>41</v>
      </c>
      <c r="B5" s="28" t="s">
        <v>42</v>
      </c>
      <c r="C5" s="1"/>
      <c r="D5" s="1"/>
      <c r="E5" s="1"/>
    </row>
    <row r="6" spans="1:5" ht="14.4" customHeight="1" x14ac:dyDescent="0.3">
      <c r="A6" s="23" t="s">
        <v>43</v>
      </c>
      <c r="B6" s="114">
        <v>0</v>
      </c>
      <c r="C6" s="1"/>
      <c r="D6" s="1"/>
      <c r="E6" s="1"/>
    </row>
    <row r="7" spans="1:5" ht="14.4" customHeight="1" x14ac:dyDescent="0.3">
      <c r="A7" s="24" t="s">
        <v>44</v>
      </c>
      <c r="B7" s="115">
        <v>0</v>
      </c>
      <c r="C7" s="1"/>
      <c r="D7" s="1"/>
      <c r="E7" s="1"/>
    </row>
    <row r="8" spans="1:5" ht="14.4" customHeight="1" x14ac:dyDescent="0.3">
      <c r="A8" s="24" t="s">
        <v>45</v>
      </c>
      <c r="B8" s="115">
        <v>0</v>
      </c>
      <c r="C8" s="1"/>
      <c r="D8" s="1"/>
      <c r="E8" s="1"/>
    </row>
    <row r="9" spans="1:5" ht="14.4" customHeight="1" x14ac:dyDescent="0.3">
      <c r="A9" s="24" t="s">
        <v>46</v>
      </c>
      <c r="B9" s="116">
        <v>0</v>
      </c>
      <c r="C9" s="1"/>
      <c r="D9" s="1"/>
      <c r="E9" s="1"/>
    </row>
    <row r="10" spans="1:5" ht="14.4" customHeight="1" x14ac:dyDescent="0.3">
      <c r="A10" s="24" t="s">
        <v>47</v>
      </c>
      <c r="B10" s="116">
        <v>0</v>
      </c>
      <c r="C10" s="1"/>
      <c r="D10" s="1"/>
      <c r="E10" s="1"/>
    </row>
    <row r="11" spans="1:5" ht="14.4" customHeight="1" x14ac:dyDescent="0.3">
      <c r="A11" s="24" t="s">
        <v>48</v>
      </c>
      <c r="B11" s="116">
        <v>0</v>
      </c>
      <c r="C11" s="1"/>
      <c r="D11" s="1"/>
      <c r="E11" s="1"/>
    </row>
    <row r="12" spans="1:5" ht="14.4" customHeight="1" x14ac:dyDescent="0.3">
      <c r="A12" s="24" t="s">
        <v>49</v>
      </c>
      <c r="B12" s="116">
        <v>0</v>
      </c>
      <c r="C12" s="1"/>
      <c r="D12" s="1"/>
      <c r="E12" s="1"/>
    </row>
    <row r="13" spans="1:5" ht="14.4" customHeight="1" x14ac:dyDescent="0.3">
      <c r="A13" s="24" t="s">
        <v>50</v>
      </c>
      <c r="B13" s="116">
        <v>0</v>
      </c>
      <c r="C13" s="1"/>
      <c r="D13" s="1"/>
      <c r="E13" s="1"/>
    </row>
    <row r="14" spans="1:5" ht="14.4" customHeight="1" x14ac:dyDescent="0.3">
      <c r="A14" s="25" t="s">
        <v>51</v>
      </c>
      <c r="B14" s="117">
        <v>0</v>
      </c>
      <c r="C14" s="1"/>
      <c r="D14" s="1"/>
      <c r="E14" s="1"/>
    </row>
    <row r="15" spans="1:5" ht="14.4" customHeight="1" x14ac:dyDescent="0.3">
      <c r="A15" s="25" t="s">
        <v>52</v>
      </c>
      <c r="B15" s="117">
        <v>0</v>
      </c>
      <c r="C15" s="1"/>
      <c r="D15" s="1"/>
      <c r="E15" s="1"/>
    </row>
    <row r="16" spans="1:5" ht="14.4" customHeight="1" x14ac:dyDescent="0.3">
      <c r="A16" s="25" t="s">
        <v>53</v>
      </c>
      <c r="B16" s="117">
        <v>0</v>
      </c>
      <c r="C16" s="1"/>
      <c r="D16" s="1"/>
      <c r="E16" s="1"/>
    </row>
    <row r="17" spans="1:5" ht="14.4" customHeight="1" x14ac:dyDescent="0.3">
      <c r="A17" s="25" t="s">
        <v>54</v>
      </c>
      <c r="B17" s="117">
        <v>0</v>
      </c>
      <c r="C17" s="1"/>
      <c r="D17" s="1"/>
      <c r="E17" s="1"/>
    </row>
    <row r="18" spans="1:5" ht="14.4" customHeight="1" x14ac:dyDescent="0.3">
      <c r="A18" s="120"/>
      <c r="B18" s="118">
        <v>0</v>
      </c>
      <c r="C18" s="1"/>
      <c r="D18" s="1"/>
      <c r="E18" s="1"/>
    </row>
    <row r="19" spans="1:5" ht="14.4" customHeight="1" x14ac:dyDescent="0.3">
      <c r="A19" s="120" t="s">
        <v>55</v>
      </c>
      <c r="B19" s="118"/>
      <c r="C19" s="1"/>
      <c r="D19" s="1"/>
      <c r="E19" s="1"/>
    </row>
    <row r="20" spans="1:5" ht="14.4" customHeight="1" x14ac:dyDescent="0.3">
      <c r="A20" s="120" t="s">
        <v>55</v>
      </c>
      <c r="B20" s="118">
        <v>0</v>
      </c>
      <c r="C20" s="1"/>
      <c r="D20" s="1"/>
      <c r="E20" s="1"/>
    </row>
    <row r="21" spans="1:5" ht="15" thickBot="1" x14ac:dyDescent="0.35">
      <c r="A21" s="121" t="s">
        <v>55</v>
      </c>
      <c r="B21" s="119">
        <v>0</v>
      </c>
    </row>
    <row r="23" spans="1:5" x14ac:dyDescent="0.3">
      <c r="A23" s="27"/>
    </row>
    <row r="24" spans="1:5" x14ac:dyDescent="0.3">
      <c r="A24" s="26"/>
    </row>
    <row r="25" spans="1:5" x14ac:dyDescent="0.3">
      <c r="A25" s="26"/>
    </row>
    <row r="26" spans="1:5" x14ac:dyDescent="0.3">
      <c r="A26" s="26"/>
    </row>
    <row r="27" spans="1:5" x14ac:dyDescent="0.3">
      <c r="A27" s="26"/>
    </row>
    <row r="28" spans="1:5" ht="15" thickBot="1" x14ac:dyDescent="0.35"/>
    <row r="29" spans="1:5" ht="21.6" thickBot="1" x14ac:dyDescent="0.45">
      <c r="B29" s="75" t="s">
        <v>35</v>
      </c>
      <c r="C29" s="28"/>
      <c r="D29" s="28"/>
      <c r="E29" s="76"/>
    </row>
    <row r="30" spans="1:5" ht="21.6" thickBot="1" x14ac:dyDescent="0.45">
      <c r="B30" s="73" t="s">
        <v>36</v>
      </c>
      <c r="C30" s="69"/>
      <c r="D30" s="110"/>
      <c r="E30" s="111"/>
    </row>
    <row r="31" spans="1:5" ht="21.6" thickBot="1" x14ac:dyDescent="0.45">
      <c r="B31" s="73" t="s">
        <v>37</v>
      </c>
      <c r="C31" s="69"/>
      <c r="D31" s="110"/>
      <c r="E31" s="111"/>
    </row>
    <row r="32" spans="1:5" ht="21.6" thickBot="1" x14ac:dyDescent="0.45">
      <c r="B32" s="73" t="s">
        <v>38</v>
      </c>
      <c r="C32" s="69"/>
      <c r="D32" s="110"/>
      <c r="E32" s="111"/>
    </row>
    <row r="33" spans="2:5" ht="53.4" customHeight="1" thickBot="1" x14ac:dyDescent="0.35">
      <c r="B33" s="74" t="s">
        <v>39</v>
      </c>
      <c r="C33" s="70"/>
      <c r="D33" s="112"/>
      <c r="E33" s="113"/>
    </row>
  </sheetData>
  <sheetProtection algorithmName="SHA-512" hashValue="bSKha0+gyYfgf8QHVn/jm9Cxp4qHorgmhttEsjFdp84l5/iUD2UEeUMZ2Dl6FemYAYsZYUiU7P9m+EScb+fTKw==" saltValue="vz6ux1L+gmV+WItFQ0wi1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adaf64-382a-4b11-a956-3b1ed0e3d90f" xsi:nil="true"/>
    <lcf76f155ced4ddcb4097134ff3c332f xmlns="ac6aab74-9741-43c4-9755-59efe74ae2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EC6B64721F449AABF1C8122FF8295" ma:contentTypeVersion="15" ma:contentTypeDescription="Create a new document." ma:contentTypeScope="" ma:versionID="3e703c42706ae1136b7ee16f13676fff">
  <xsd:schema xmlns:xsd="http://www.w3.org/2001/XMLSchema" xmlns:xs="http://www.w3.org/2001/XMLSchema" xmlns:p="http://schemas.microsoft.com/office/2006/metadata/properties" xmlns:ns2="ac6aab74-9741-43c4-9755-59efe74ae283" xmlns:ns3="d4adaf64-382a-4b11-a956-3b1ed0e3d90f" targetNamespace="http://schemas.microsoft.com/office/2006/metadata/properties" ma:root="true" ma:fieldsID="368040f550b6bc14df807a725d77ba29" ns2:_="" ns3:_="">
    <xsd:import namespace="ac6aab74-9741-43c4-9755-59efe74ae283"/>
    <xsd:import namespace="d4adaf64-382a-4b11-a956-3b1ed0e3d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aab74-9741-43c4-9755-59efe74ae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5b4ac6-ae1e-4ac0-975c-2b4d05d82f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daf64-382a-4b11-a956-3b1ed0e3d9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66ebbd-d01c-49ff-8421-e3d4dde64b82}" ma:internalName="TaxCatchAll" ma:showField="CatchAllData" ma:web="d4adaf64-382a-4b11-a956-3b1ed0e3d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8EA16-ABD3-4EE4-ADC5-0ABEC4416FAE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d4adaf64-382a-4b11-a956-3b1ed0e3d90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c6aab74-9741-43c4-9755-59efe74ae283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3AA00EA-4068-4C05-A065-845A7C2A797A}"/>
</file>

<file path=customXml/itemProps3.xml><?xml version="1.0" encoding="utf-8"?>
<ds:datastoreItem xmlns:ds="http://schemas.openxmlformats.org/officeDocument/2006/customXml" ds:itemID="{0BC06E7C-004E-405D-8CE4-00BF87310C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Inschrijfprijs</vt:lpstr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Mathijs Notermans</dc:creator>
  <cp:keywords/>
  <dc:description/>
  <cp:lastModifiedBy>Mathijs Notermans</cp:lastModifiedBy>
  <cp:revision/>
  <dcterms:created xsi:type="dcterms:W3CDTF">2024-02-08T08:26:32Z</dcterms:created>
  <dcterms:modified xsi:type="dcterms:W3CDTF">2024-07-04T09:56:05Z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2024-02-08T08:49:50Z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51a3a43b-4d2b-44fc-83a7-3fc90b975e2a</vt:lpwstr>
  </property>
  <property fmtid="{D5CDD505-2E9C-101B-9397-08002B2CF9AE}" pid="7" name="MSIP_Label_defa4170-0d19-0005-0004-bc88714345d2_ActionId">
    <vt:lpwstr>8a8f7dff-e086-40ce-8d0e-fc4ed11ac68d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0x0101005E7EC6B64721F449AABF1C8122FF8295</vt:lpwstr>
  </property>
  <property fmtid="{D5CDD505-2E9C-101B-9397-08002B2CF9AE}" pid="10" name="MediaServiceImageTags">
    <vt:lpwstr/>
  </property>
</Properties>
</file>