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X:\Projecten\514 Waddinxveen\514011 Maaibestek + HHSK - 2023\"/>
    </mc:Choice>
  </mc:AlternateContent>
  <xr:revisionPtr revIDLastSave="0" documentId="13_ncr:1_{7504267C-ED2D-40DE-A4AA-80FA2DA883FB}" xr6:coauthVersionLast="47" xr6:coauthVersionMax="47" xr10:uidLastSave="{00000000-0000-0000-0000-000000000000}"/>
  <bookViews>
    <workbookView xWindow="7845" yWindow="750" windowWidth="20685" windowHeight="14580" xr2:uid="{9988EC11-D8C3-489F-AD2E-34E016B7DC12}"/>
  </bookViews>
  <sheets>
    <sheet name="Bijlage 7 - tabel Duurzaamheid" sheetId="1" r:id="rId1"/>
  </sheets>
  <definedNames>
    <definedName name="_xlnm.Print_Area" localSheetId="0">'Bijlage 7 - tabel Duurzaamheid'!$A$4:$I$101</definedName>
    <definedName name="_xlnm.Print_Titles" localSheetId="0">'Bijlage 7 - tabel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8" i="1" l="1"/>
  <c r="I59" i="1"/>
  <c r="I60" i="1"/>
  <c r="I57" i="1"/>
  <c r="I22" i="1"/>
  <c r="I23" i="1"/>
  <c r="I24" i="1"/>
  <c r="I21" i="1"/>
  <c r="B61" i="1" l="1"/>
  <c r="H60" i="1"/>
  <c r="H59" i="1"/>
  <c r="H58" i="1"/>
  <c r="H57" i="1"/>
  <c r="B25" i="1"/>
  <c r="H24" i="1"/>
  <c r="I61" i="1" l="1"/>
  <c r="I25" i="1"/>
  <c r="H22" i="1"/>
  <c r="H23" i="1"/>
  <c r="H21" i="1"/>
</calcChain>
</file>

<file path=xl/sharedStrings.xml><?xml version="1.0" encoding="utf-8"?>
<sst xmlns="http://schemas.openxmlformats.org/spreadsheetml/2006/main" count="65" uniqueCount="55">
  <si>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</si>
  <si>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</si>
  <si>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</si>
  <si>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</si>
  <si>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</si>
  <si>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</si>
  <si>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</si>
  <si>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</si>
  <si>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</si>
  <si>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</si>
  <si>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</si>
  <si>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</si>
  <si>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</si>
  <si>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</si>
  <si>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</si>
  <si>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</si>
  <si>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</si>
  <si>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</si>
  <si>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</si>
  <si>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</si>
  <si>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</si>
  <si>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</si>
  <si>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</si>
  <si>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</si>
  <si>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</si>
  <si>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</si>
  <si>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</si>
  <si>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</si>
  <si>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</si>
  <si>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</si>
  <si>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</si>
  <si>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</si>
  <si>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</si>
  <si>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</si>
  <si>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</si>
  <si>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</si>
  <si>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</si>
  <si>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</si>
  <si>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</si>
  <si>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</si>
  <si>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</si>
  <si>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</si>
  <si>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</si>
  <si>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</si>
  <si>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Groenafval snoeiwerk</t>
  </si>
  <si>
    <t>Zwerfafval</t>
  </si>
  <si>
    <t>De ladder van Lansink</t>
  </si>
  <si>
    <t>tabel Inzet Duurzaamheid</t>
  </si>
  <si>
    <t>Maaisel watergangen / natte oevers</t>
  </si>
  <si>
    <t>Maaisel bermen / droge oevers</t>
  </si>
  <si>
    <t xml:space="preserve">De opdrachtgevers gaan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Het scheiden van zwerfafval naar de diverse separate afvalstromen en/of vooruitlopend zorgen dat niet mengt met vrij te komen materiaal.
Onder niet circulair hoogwaardig valt bijvoorbeeld: verbrandingsoven, biomassa en compostering (niet gecertificeerd met een keurmerk).
</t>
  </si>
  <si>
    <t>Sub-criterium B: Inzet Duurzaam Materieel</t>
  </si>
  <si>
    <t>Sub-criterium C: Verwerking van vrijgekomen materialen</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</si>
  <si>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gras-, oever en wateronderhoud in het deelgebied van het hoogheemraadschap en de gemeente tijdens de gehele duur van de opdracht.</t>
    </r>
  </si>
  <si>
    <r>
      <t xml:space="preserve">- </t>
    </r>
    <r>
      <rPr>
        <sz val="10"/>
        <rFont val="Arial"/>
        <family val="2"/>
      </rPr>
      <t>In de kolom "Controleveld" wordt aangegeven of u uw opgave correct heeft ingevuld. De som van de percentages opgegeven voor het type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vrijgekomen materiaal in de blauwe cellen. Deze wordt berekend aan de hand van het opgegeven percentage inzet in relatie tot het percentage punten dat behaald kan worden op basis van de treden van 'De Ladder van Lansink'. Per vrijgekomen materiaal is een weging aangebracht;
- De onderste rij geeft in de optelling de totale behaalde puntenscore op dit gunningscriterium weer;
- Indien de aannemer een bepaald vrijgekomen materiaal niet duurzaam zal gaan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verwerken van vrijgekomen materiaal moet vrijkomen vanuit het gras-, oever en wateronderhoud in het deelgebied van het hoogheemraadschap en de gemeente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als aanvulling op de ingevulde tabel in het Meerwaarde Plan te beschrijven op welke wijze het vrijgekomen materiaal duurzaam wordt verwerkt.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</si>
</sst>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82">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164" fontId="11"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11" fillId="6" borderId="2" xfId="0" applyFont="1" applyFill="1" applyBorder="1" applyAlignment="1">
      <alignment vertical="center"/>
    </xf>
    <xf numFmtId="0" fontId="9" fillId="0" borderId="25" xfId="0" applyFont="1" applyBorder="1"/>
    <xf numFmtId="0" fontId="4" fillId="4" borderId="6" xfId="0" applyFont="1" applyFill="1" applyBorder="1" applyAlignment="1">
      <alignment vertical="center"/>
    </xf>
    <xf numFmtId="0" fontId="4" fillId="4" borderId="1" xfId="0" applyFont="1" applyFill="1" applyBorder="1" applyAlignment="1">
      <alignment vertical="center" wrapText="1"/>
    </xf>
    <xf numFmtId="0" fontId="9" fillId="0" borderId="16" xfId="0" applyFont="1" applyBorder="1"/>
    <xf numFmtId="0" fontId="10" fillId="0" borderId="17" xfId="0" applyFont="1" applyBorder="1"/>
    <xf numFmtId="0" fontId="3" fillId="4" borderId="6" xfId="0" applyFont="1" applyFill="1" applyBorder="1" applyAlignment="1">
      <alignment vertical="center"/>
    </xf>
    <xf numFmtId="0" fontId="13" fillId="0" borderId="0" xfId="0" applyFont="1" applyAlignment="1">
      <alignment horizontal="left"/>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2" fillId="0" borderId="13" xfId="0" quotePrefix="1"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xf numFmtId="9" fontId="6" fillId="8" borderId="1" xfId="1" applyFont="1" applyFill="1" applyBorder="1" applyAlignment="1" applyProtection="1">
      <alignment horizontal="right" vertical="top"/>
      <protection locked="0"/>
    </xf>
  </cellXfs>
  <cellStyles count="2">
    <cellStyle name="Procent" xfId="1" builtinId="5"/>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73</xdr:row>
      <xdr:rowOff>38100</xdr:rowOff>
    </xdr:from>
    <xdr:to>
      <xdr:col>8</xdr:col>
      <xdr:colOff>1152525</xdr:colOff>
      <xdr:row>84</xdr:row>
      <xdr:rowOff>66676</xdr:rowOff>
    </xdr:to>
    <xdr:pic>
      <xdr:nvPicPr>
        <xdr:cNvPr id="7" name="Afbeelding 6">
          <a:extLst>
            <a:ext uri="{FF2B5EF4-FFF2-40B4-BE49-F238E27FC236}">
              <a16:creationId xmlns:a16="http://schemas.microsoft.com/office/drawing/2014/main" id="{7F1D9C49-C027-E0DD-C47D-62B5C2973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3345775"/>
          <a:ext cx="8896350" cy="201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85</xdr:row>
      <xdr:rowOff>57150</xdr:rowOff>
    </xdr:from>
    <xdr:to>
      <xdr:col>8</xdr:col>
      <xdr:colOff>1162050</xdr:colOff>
      <xdr:row>97</xdr:row>
      <xdr:rowOff>66675</xdr:rowOff>
    </xdr:to>
    <xdr:pic>
      <xdr:nvPicPr>
        <xdr:cNvPr id="8" name="Afbeelding 7">
          <a:extLst>
            <a:ext uri="{FF2B5EF4-FFF2-40B4-BE49-F238E27FC236}">
              <a16:creationId xmlns:a16="http://schemas.microsoft.com/office/drawing/2014/main" id="{012C6715-BB72-E40D-F23B-9C2651A25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24307800"/>
          <a:ext cx="8896350" cy="2181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98"/>
  <sheetViews>
    <sheetView tabSelected="1" zoomScaleNormal="100" zoomScaleSheetLayoutView="90" workbookViewId="0">
      <selection activeCell="K72" sqref="K72"/>
    </sheetView>
  </sheetViews>
  <sheetFormatPr defaultRowHeight="14.25" x14ac:dyDescent="0.2"/>
  <cols>
    <col min="1" max="1" width="32" style="4" customWidth="1"/>
    <col min="2" max="2" width="8" style="4" bestFit="1" customWidth="1"/>
    <col min="3" max="6" width="12.7109375" style="4" customWidth="1"/>
    <col min="7" max="7" width="13.5703125" style="4" bestFit="1" customWidth="1"/>
    <col min="8" max="8" width="12.42578125" style="4" customWidth="1"/>
    <col min="9" max="9" width="19.42578125" style="4" bestFit="1" customWidth="1"/>
    <col min="10" max="16384" width="9.140625" style="4"/>
  </cols>
  <sheetData>
    <row r="1" spans="1:9" ht="24" thickBot="1" x14ac:dyDescent="0.4">
      <c r="A1" s="66" t="s">
        <v>47</v>
      </c>
      <c r="B1" s="67"/>
      <c r="C1" s="67"/>
      <c r="D1" s="67"/>
      <c r="E1" s="67"/>
      <c r="F1" s="67"/>
      <c r="G1" s="67"/>
      <c r="H1" s="67"/>
      <c r="I1" s="68"/>
    </row>
    <row r="2" spans="1:9" ht="27.75" x14ac:dyDescent="0.4">
      <c r="A2" s="36"/>
      <c r="B2" s="36"/>
      <c r="C2" s="36"/>
      <c r="D2" s="36"/>
      <c r="E2" s="36"/>
      <c r="F2" s="36"/>
      <c r="G2" s="36"/>
      <c r="H2" s="36"/>
      <c r="I2" s="36"/>
    </row>
    <row r="3" spans="1:9" ht="27.75" x14ac:dyDescent="0.4">
      <c r="A3" s="49"/>
      <c r="B3" s="49"/>
      <c r="C3" s="49"/>
      <c r="D3" s="49"/>
      <c r="E3" s="49"/>
      <c r="F3" s="49"/>
      <c r="G3" s="49"/>
      <c r="H3" s="49"/>
      <c r="I3" s="49"/>
    </row>
    <row r="4" spans="1:9" ht="15" customHeight="1" thickBot="1" x14ac:dyDescent="0.45">
      <c r="A4" s="37"/>
      <c r="B4" s="37"/>
      <c r="C4" s="37"/>
      <c r="D4" s="37"/>
      <c r="E4" s="37"/>
      <c r="F4" s="37"/>
      <c r="G4" s="37"/>
      <c r="H4" s="37"/>
      <c r="I4" s="37"/>
    </row>
    <row r="5" spans="1:9" ht="18.75" thickBot="1" x14ac:dyDescent="0.25">
      <c r="A5" s="50" t="s">
        <v>15</v>
      </c>
      <c r="B5" s="51"/>
      <c r="C5" s="51"/>
      <c r="D5" s="51"/>
      <c r="E5" s="51"/>
      <c r="F5" s="51"/>
      <c r="G5" s="51"/>
      <c r="H5" s="51"/>
      <c r="I5" s="52"/>
    </row>
    <row r="6" spans="1:9" ht="35.1" customHeight="1" thickBot="1" x14ac:dyDescent="0.25">
      <c r="A6" s="72" t="s">
        <v>27</v>
      </c>
      <c r="B6" s="73"/>
      <c r="C6" s="73"/>
      <c r="D6" s="73"/>
      <c r="E6" s="73"/>
      <c r="F6" s="73"/>
      <c r="G6" s="73"/>
      <c r="H6" s="73"/>
      <c r="I6" s="74"/>
    </row>
    <row r="7" spans="1:9" ht="26.25" customHeight="1" thickBot="1" x14ac:dyDescent="0.25">
      <c r="A7" s="18"/>
      <c r="B7" s="15"/>
      <c r="C7" s="15"/>
      <c r="D7" s="15"/>
      <c r="E7" s="15"/>
      <c r="F7" s="15"/>
      <c r="G7" s="15"/>
      <c r="H7" s="15"/>
      <c r="I7" s="19"/>
    </row>
    <row r="8" spans="1:9" ht="18.75" customHeight="1" thickBot="1" x14ac:dyDescent="0.25">
      <c r="A8" s="69" t="s">
        <v>16</v>
      </c>
      <c r="B8" s="70"/>
      <c r="C8" s="70"/>
      <c r="D8" s="70"/>
      <c r="E8" s="70"/>
      <c r="F8" s="70"/>
      <c r="G8" s="70"/>
      <c r="H8" s="70"/>
      <c r="I8" s="71"/>
    </row>
    <row r="9" spans="1:9" ht="43.5" customHeight="1" x14ac:dyDescent="0.2">
      <c r="A9" s="16" t="s">
        <v>17</v>
      </c>
      <c r="B9" s="75"/>
      <c r="C9" s="76"/>
      <c r="D9" s="76"/>
      <c r="E9" s="76"/>
      <c r="F9" s="76"/>
      <c r="G9" s="76"/>
      <c r="H9" s="76"/>
      <c r="I9" s="77"/>
    </row>
    <row r="10" spans="1:9" ht="20.100000000000001" customHeight="1" thickBot="1" x14ac:dyDescent="0.25">
      <c r="A10" s="17" t="s">
        <v>18</v>
      </c>
      <c r="B10" s="78"/>
      <c r="C10" s="79"/>
      <c r="D10" s="79"/>
      <c r="E10" s="79"/>
      <c r="F10" s="79"/>
      <c r="G10" s="79"/>
      <c r="H10" s="79"/>
      <c r="I10" s="80"/>
    </row>
    <row r="11" spans="1:9" ht="18.75" customHeight="1" thickBot="1" x14ac:dyDescent="0.25">
      <c r="A11" s="69" t="s">
        <v>21</v>
      </c>
      <c r="B11" s="70"/>
      <c r="C11" s="70"/>
      <c r="D11" s="70"/>
      <c r="E11" s="70"/>
      <c r="F11" s="70"/>
      <c r="G11" s="70"/>
      <c r="H11" s="70"/>
      <c r="I11" s="71"/>
    </row>
    <row r="12" spans="1:9" ht="43.5" customHeight="1" x14ac:dyDescent="0.2">
      <c r="A12" s="21" t="s">
        <v>20</v>
      </c>
      <c r="B12" s="75"/>
      <c r="C12" s="76"/>
      <c r="D12" s="76"/>
      <c r="E12" s="76"/>
      <c r="F12" s="76"/>
      <c r="G12" s="76"/>
      <c r="H12" s="76"/>
      <c r="I12" s="77"/>
    </row>
    <row r="13" spans="1:9" ht="20.100000000000001" customHeight="1" thickBot="1" x14ac:dyDescent="0.25">
      <c r="A13" s="22" t="s">
        <v>18</v>
      </c>
      <c r="B13" s="78"/>
      <c r="C13" s="79"/>
      <c r="D13" s="79"/>
      <c r="E13" s="79"/>
      <c r="F13" s="79"/>
      <c r="G13" s="79"/>
      <c r="H13" s="79"/>
      <c r="I13" s="80"/>
    </row>
    <row r="14" spans="1:9" ht="15.75" customHeight="1" thickBot="1" x14ac:dyDescent="0.25">
      <c r="A14" s="24"/>
      <c r="B14" s="24"/>
      <c r="C14" s="24"/>
      <c r="D14" s="24"/>
      <c r="E14" s="24"/>
      <c r="F14" s="24"/>
      <c r="G14" s="24"/>
      <c r="H14" s="24"/>
      <c r="I14" s="24"/>
    </row>
    <row r="15" spans="1:9" ht="18.75" thickBot="1" x14ac:dyDescent="0.25">
      <c r="A15" s="50" t="s">
        <v>51</v>
      </c>
      <c r="B15" s="51"/>
      <c r="C15" s="51"/>
      <c r="D15" s="51"/>
      <c r="E15" s="51"/>
      <c r="F15" s="51"/>
      <c r="G15" s="51"/>
      <c r="H15" s="51"/>
      <c r="I15" s="52"/>
    </row>
    <row r="16" spans="1:9" ht="210" customHeight="1" thickBot="1" x14ac:dyDescent="0.25">
      <c r="A16" s="53" t="s">
        <v>53</v>
      </c>
      <c r="B16" s="54"/>
      <c r="C16" s="54"/>
      <c r="D16" s="54"/>
      <c r="E16" s="54"/>
      <c r="F16" s="54"/>
      <c r="G16" s="54"/>
      <c r="H16" s="54"/>
      <c r="I16" s="55"/>
    </row>
    <row r="17" spans="1:9" ht="15.75" customHeight="1" thickBot="1" x14ac:dyDescent="0.25">
      <c r="B17" s="20"/>
      <c r="C17" s="20"/>
      <c r="D17" s="20"/>
      <c r="E17" s="20"/>
      <c r="F17" s="20"/>
      <c r="G17" s="20"/>
      <c r="H17" s="20"/>
      <c r="I17" s="20"/>
    </row>
    <row r="18" spans="1:9" ht="20.100000000000001" customHeight="1" x14ac:dyDescent="0.2">
      <c r="A18" s="9" t="s">
        <v>1</v>
      </c>
      <c r="B18" s="10" t="s">
        <v>2</v>
      </c>
      <c r="C18" s="56" t="s">
        <v>0</v>
      </c>
      <c r="D18" s="56"/>
      <c r="E18" s="56"/>
      <c r="F18" s="56"/>
      <c r="G18" s="56"/>
      <c r="H18" s="10"/>
      <c r="I18" s="11"/>
    </row>
    <row r="19" spans="1:9" ht="25.5" x14ac:dyDescent="0.2">
      <c r="A19" s="12"/>
      <c r="B19" s="3"/>
      <c r="C19" s="2" t="s">
        <v>9</v>
      </c>
      <c r="D19" s="3" t="s">
        <v>8</v>
      </c>
      <c r="E19" s="3" t="s">
        <v>14</v>
      </c>
      <c r="F19" s="3" t="s">
        <v>3</v>
      </c>
      <c r="G19" s="2" t="s">
        <v>7</v>
      </c>
      <c r="H19" s="1" t="s">
        <v>6</v>
      </c>
      <c r="I19" s="39" t="s">
        <v>26</v>
      </c>
    </row>
    <row r="20" spans="1:9" ht="20.100000000000001" customHeight="1" x14ac:dyDescent="0.2">
      <c r="A20" s="12" t="s">
        <v>5</v>
      </c>
      <c r="B20" s="5"/>
      <c r="C20" s="6">
        <v>1</v>
      </c>
      <c r="D20" s="6">
        <v>0.6</v>
      </c>
      <c r="E20" s="6">
        <v>0.5</v>
      </c>
      <c r="F20" s="6">
        <v>0.15</v>
      </c>
      <c r="G20" s="6">
        <v>0</v>
      </c>
      <c r="H20" s="6"/>
      <c r="I20" s="41">
        <v>7</v>
      </c>
    </row>
    <row r="21" spans="1:9" ht="20.100000000000001" customHeight="1" x14ac:dyDescent="0.2">
      <c r="A21" s="48" t="s">
        <v>28</v>
      </c>
      <c r="B21" s="8">
        <v>0.4</v>
      </c>
      <c r="C21" s="81">
        <v>0</v>
      </c>
      <c r="D21" s="81">
        <v>0</v>
      </c>
      <c r="E21" s="81">
        <v>0</v>
      </c>
      <c r="F21" s="81">
        <v>0</v>
      </c>
      <c r="G21" s="81">
        <v>0</v>
      </c>
      <c r="H21" s="7" t="str">
        <f>IF(SUM(C21:G21)=1,"CORRECT","INCORRECT")</f>
        <v>INCORRECT</v>
      </c>
      <c r="I21" s="40">
        <f>ROUND($I$20*$B21*SUM((C21*$C$20)+(D21*$D$20)+(E21*$E$20)+(F21*$F$20)+(G21*$G$20)),3)</f>
        <v>0</v>
      </c>
    </row>
    <row r="22" spans="1:9" ht="20.100000000000001" customHeight="1" x14ac:dyDescent="0.2">
      <c r="A22" s="23" t="s">
        <v>22</v>
      </c>
      <c r="B22" s="8">
        <v>0.2</v>
      </c>
      <c r="C22" s="81">
        <v>0</v>
      </c>
      <c r="D22" s="81">
        <v>0</v>
      </c>
      <c r="E22" s="81">
        <v>0</v>
      </c>
      <c r="F22" s="81">
        <v>0</v>
      </c>
      <c r="G22" s="81">
        <v>0</v>
      </c>
      <c r="H22" s="7" t="str">
        <f t="shared" ref="H22:H23" si="0">IF(SUM(C22:G22)=1,"CORRECT","INCORRECT")</f>
        <v>INCORRECT</v>
      </c>
      <c r="I22" s="40">
        <f>ROUND($I$20*$B22*SUM((C22*$C$20)+(D22*$D$20)+(E22*$E$20)+(F22*$F$20)+(G22*$G$20)),3)</f>
        <v>0</v>
      </c>
    </row>
    <row r="23" spans="1:9" ht="20.100000000000001" customHeight="1" x14ac:dyDescent="0.2">
      <c r="A23" s="48" t="s">
        <v>34</v>
      </c>
      <c r="B23" s="8">
        <v>0.2</v>
      </c>
      <c r="C23" s="81">
        <v>0</v>
      </c>
      <c r="D23" s="81">
        <v>0</v>
      </c>
      <c r="E23" s="81">
        <v>0</v>
      </c>
      <c r="F23" s="81">
        <v>0</v>
      </c>
      <c r="G23" s="81">
        <v>0</v>
      </c>
      <c r="H23" s="7" t="str">
        <f t="shared" si="0"/>
        <v>INCORRECT</v>
      </c>
      <c r="I23" s="40">
        <f>ROUND($I$20*$B23*SUM((C23*$C$20)+(D23*$D$20)+(E23*$E$20)+(F23*$F$20)+(G23*$G$20)),3)</f>
        <v>0</v>
      </c>
    </row>
    <row r="24" spans="1:9" ht="20.100000000000001" customHeight="1" x14ac:dyDescent="0.2">
      <c r="A24" s="48" t="s">
        <v>4</v>
      </c>
      <c r="B24" s="8">
        <v>0.2</v>
      </c>
      <c r="C24" s="81">
        <v>0</v>
      </c>
      <c r="D24" s="81">
        <v>0</v>
      </c>
      <c r="E24" s="81">
        <v>0</v>
      </c>
      <c r="F24" s="81">
        <v>0</v>
      </c>
      <c r="G24" s="81">
        <v>0</v>
      </c>
      <c r="H24" s="7" t="str">
        <f t="shared" ref="H24" si="1">IF(SUM(C24:G24)=1,"CORRECT","INCORRECT")</f>
        <v>INCORRECT</v>
      </c>
      <c r="I24" s="40">
        <f>ROUND($I$20*$B24*SUM((C24*$C$20)+(D24*$D$20)+(E24*$E$20)+(F24*$F$20)+(G24*$G$20)),3)</f>
        <v>0</v>
      </c>
    </row>
    <row r="25" spans="1:9" ht="20.100000000000001" customHeight="1" thickBot="1" x14ac:dyDescent="0.25">
      <c r="A25" s="42" t="s">
        <v>32</v>
      </c>
      <c r="B25" s="13">
        <f>SUM(B21:B24)</f>
        <v>1</v>
      </c>
      <c r="C25" s="14"/>
      <c r="D25" s="14"/>
      <c r="E25" s="14"/>
      <c r="F25" s="14"/>
      <c r="G25" s="14"/>
      <c r="H25" s="14"/>
      <c r="I25" s="38">
        <f>SUM(I21:I24)</f>
        <v>0</v>
      </c>
    </row>
    <row r="26" spans="1:9" ht="15" thickBot="1" x14ac:dyDescent="0.25"/>
    <row r="27" spans="1:9" ht="15" x14ac:dyDescent="0.25">
      <c r="A27" s="25" t="s">
        <v>4</v>
      </c>
      <c r="B27" s="26"/>
      <c r="C27" s="26"/>
      <c r="D27" s="26"/>
      <c r="E27" s="26"/>
      <c r="F27" s="26"/>
      <c r="G27" s="26"/>
      <c r="H27" s="26"/>
      <c r="I27" s="27"/>
    </row>
    <row r="28" spans="1:9" x14ac:dyDescent="0.2">
      <c r="A28" s="28" t="s">
        <v>19</v>
      </c>
      <c r="I28" s="29"/>
    </row>
    <row r="29" spans="1:9" x14ac:dyDescent="0.2">
      <c r="A29" s="28" t="s">
        <v>13</v>
      </c>
      <c r="I29" s="29"/>
    </row>
    <row r="30" spans="1:9" x14ac:dyDescent="0.2">
      <c r="A30" s="28" t="s">
        <v>12</v>
      </c>
      <c r="I30" s="29"/>
    </row>
    <row r="31" spans="1:9" x14ac:dyDescent="0.2">
      <c r="A31" s="28" t="s">
        <v>11</v>
      </c>
      <c r="I31" s="29"/>
    </row>
    <row r="32" spans="1:9" x14ac:dyDescent="0.2">
      <c r="A32" s="28"/>
      <c r="I32" s="29"/>
    </row>
    <row r="33" spans="1:9" ht="15" x14ac:dyDescent="0.25">
      <c r="A33" s="30" t="s">
        <v>22</v>
      </c>
      <c r="I33" s="29"/>
    </row>
    <row r="34" spans="1:9" x14ac:dyDescent="0.2">
      <c r="A34" s="31" t="s">
        <v>23</v>
      </c>
      <c r="I34" s="29"/>
    </row>
    <row r="35" spans="1:9" x14ac:dyDescent="0.2">
      <c r="A35" s="31" t="s">
        <v>24</v>
      </c>
      <c r="I35" s="29"/>
    </row>
    <row r="36" spans="1:9" x14ac:dyDescent="0.2">
      <c r="A36" s="31" t="s">
        <v>25</v>
      </c>
      <c r="I36" s="29"/>
    </row>
    <row r="37" spans="1:9" x14ac:dyDescent="0.2">
      <c r="A37" s="31" t="s">
        <v>10</v>
      </c>
      <c r="I37" s="29"/>
    </row>
    <row r="38" spans="1:9" x14ac:dyDescent="0.2">
      <c r="A38" s="28"/>
      <c r="I38" s="29"/>
    </row>
    <row r="39" spans="1:9" ht="15" x14ac:dyDescent="0.25">
      <c r="A39" s="32" t="s">
        <v>28</v>
      </c>
      <c r="I39" s="29"/>
    </row>
    <row r="40" spans="1:9" x14ac:dyDescent="0.2">
      <c r="A40" s="28" t="s">
        <v>30</v>
      </c>
      <c r="I40" s="29"/>
    </row>
    <row r="41" spans="1:9" x14ac:dyDescent="0.2">
      <c r="A41" s="28" t="s">
        <v>31</v>
      </c>
      <c r="I41" s="29"/>
    </row>
    <row r="42" spans="1:9" x14ac:dyDescent="0.2">
      <c r="A42" s="28" t="s">
        <v>29</v>
      </c>
      <c r="I42" s="29"/>
    </row>
    <row r="43" spans="1:9" x14ac:dyDescent="0.2">
      <c r="A43" s="28"/>
      <c r="I43" s="29"/>
    </row>
    <row r="44" spans="1:9" ht="15" x14ac:dyDescent="0.25">
      <c r="A44" s="32" t="s">
        <v>34</v>
      </c>
      <c r="I44" s="29"/>
    </row>
    <row r="45" spans="1:9" x14ac:dyDescent="0.2">
      <c r="A45" s="28" t="s">
        <v>37</v>
      </c>
      <c r="I45" s="29"/>
    </row>
    <row r="46" spans="1:9" x14ac:dyDescent="0.2">
      <c r="A46" s="28" t="s">
        <v>36</v>
      </c>
      <c r="I46" s="29"/>
    </row>
    <row r="47" spans="1:9" x14ac:dyDescent="0.2">
      <c r="A47" s="28" t="s">
        <v>35</v>
      </c>
      <c r="I47" s="29"/>
    </row>
    <row r="48" spans="1:9" ht="15" thickBot="1" x14ac:dyDescent="0.25">
      <c r="A48" s="33"/>
      <c r="B48" s="34"/>
      <c r="C48" s="34"/>
      <c r="D48" s="34"/>
      <c r="E48" s="34"/>
      <c r="F48" s="34"/>
      <c r="G48" s="34"/>
      <c r="H48" s="34"/>
      <c r="I48" s="35"/>
    </row>
    <row r="49" spans="1:9" x14ac:dyDescent="0.2">
      <c r="A49" s="47"/>
      <c r="B49" s="26"/>
      <c r="C49" s="26"/>
      <c r="D49" s="26"/>
      <c r="E49" s="26"/>
      <c r="F49" s="26"/>
      <c r="G49" s="26"/>
      <c r="H49" s="26"/>
      <c r="I49" s="26"/>
    </row>
    <row r="50" spans="1:9" ht="15" thickBot="1" x14ac:dyDescent="0.25">
      <c r="A50" s="34"/>
      <c r="B50" s="34"/>
      <c r="C50" s="34"/>
      <c r="D50" s="34"/>
      <c r="E50" s="34"/>
      <c r="F50" s="34"/>
      <c r="G50" s="34"/>
      <c r="H50" s="34"/>
      <c r="I50" s="34"/>
    </row>
    <row r="51" spans="1:9" ht="18.75" thickBot="1" x14ac:dyDescent="0.25">
      <c r="A51" s="50" t="s">
        <v>52</v>
      </c>
      <c r="B51" s="51"/>
      <c r="C51" s="51"/>
      <c r="D51" s="51"/>
      <c r="E51" s="51"/>
      <c r="F51" s="51"/>
      <c r="G51" s="51"/>
      <c r="H51" s="51"/>
      <c r="I51" s="52"/>
    </row>
    <row r="52" spans="1:9" ht="230.1" customHeight="1" thickBot="1" x14ac:dyDescent="0.25">
      <c r="A52" s="53" t="s">
        <v>54</v>
      </c>
      <c r="B52" s="54"/>
      <c r="C52" s="54"/>
      <c r="D52" s="54"/>
      <c r="E52" s="54"/>
      <c r="F52" s="54"/>
      <c r="G52" s="54"/>
      <c r="H52" s="54"/>
      <c r="I52" s="55"/>
    </row>
    <row r="53" spans="1:9" ht="15.75" customHeight="1" thickBot="1" x14ac:dyDescent="0.25">
      <c r="B53" s="20"/>
      <c r="C53" s="20"/>
      <c r="D53" s="20"/>
      <c r="E53" s="20"/>
      <c r="F53" s="20"/>
      <c r="G53" s="20"/>
      <c r="H53" s="20"/>
      <c r="I53" s="20"/>
    </row>
    <row r="54" spans="1:9" ht="20.100000000000001" customHeight="1" x14ac:dyDescent="0.2">
      <c r="A54" s="9" t="s">
        <v>43</v>
      </c>
      <c r="B54" s="10" t="s">
        <v>2</v>
      </c>
      <c r="C54" s="56" t="s">
        <v>46</v>
      </c>
      <c r="D54" s="56"/>
      <c r="E54" s="56"/>
      <c r="F54" s="56"/>
      <c r="G54" s="56"/>
      <c r="H54" s="10"/>
      <c r="I54" s="11"/>
    </row>
    <row r="55" spans="1:9" ht="38.25" x14ac:dyDescent="0.2">
      <c r="A55" s="12"/>
      <c r="B55" s="3"/>
      <c r="C55" s="45" t="s">
        <v>39</v>
      </c>
      <c r="D55" s="45" t="s">
        <v>38</v>
      </c>
      <c r="E55" s="45" t="s">
        <v>40</v>
      </c>
      <c r="F55" s="45" t="s">
        <v>41</v>
      </c>
      <c r="G55" s="45" t="s">
        <v>42</v>
      </c>
      <c r="H55" s="1" t="s">
        <v>6</v>
      </c>
      <c r="I55" s="39" t="s">
        <v>26</v>
      </c>
    </row>
    <row r="56" spans="1:9" ht="20.100000000000001" customHeight="1" x14ac:dyDescent="0.2">
      <c r="A56" s="12" t="s">
        <v>5</v>
      </c>
      <c r="B56" s="5"/>
      <c r="C56" s="6">
        <v>1</v>
      </c>
      <c r="D56" s="6">
        <v>0.8</v>
      </c>
      <c r="E56" s="6">
        <v>0.7</v>
      </c>
      <c r="F56" s="6">
        <v>0.25</v>
      </c>
      <c r="G56" s="6">
        <v>0</v>
      </c>
      <c r="H56" s="6"/>
      <c r="I56" s="41">
        <v>7</v>
      </c>
    </row>
    <row r="57" spans="1:9" ht="20.100000000000001" customHeight="1" x14ac:dyDescent="0.2">
      <c r="A57" s="48" t="s">
        <v>48</v>
      </c>
      <c r="B57" s="8">
        <v>0.4</v>
      </c>
      <c r="C57" s="81">
        <v>0</v>
      </c>
      <c r="D57" s="81">
        <v>0</v>
      </c>
      <c r="E57" s="81">
        <v>0</v>
      </c>
      <c r="F57" s="81">
        <v>0</v>
      </c>
      <c r="G57" s="81">
        <v>0</v>
      </c>
      <c r="H57" s="7" t="str">
        <f>IF(SUM(C57:G57)=1,"CORRECT","INCORRECT")</f>
        <v>INCORRECT</v>
      </c>
      <c r="I57" s="40">
        <f>ROUND($I$56*$B57*SUM((C57*$C$56)+(D57*$D$56)+(E57*$E$56)+(F57*$F$56)+(G57*$G$56)),3)</f>
        <v>0</v>
      </c>
    </row>
    <row r="58" spans="1:9" ht="20.100000000000001" customHeight="1" x14ac:dyDescent="0.2">
      <c r="A58" s="48" t="s">
        <v>49</v>
      </c>
      <c r="B58" s="8">
        <v>0.4</v>
      </c>
      <c r="C58" s="81">
        <v>0</v>
      </c>
      <c r="D58" s="81">
        <v>0</v>
      </c>
      <c r="E58" s="81">
        <v>0</v>
      </c>
      <c r="F58" s="81">
        <v>0</v>
      </c>
      <c r="G58" s="81">
        <v>0</v>
      </c>
      <c r="H58" s="7" t="str">
        <f t="shared" ref="H58:H60" si="2">IF(SUM(C58:G58)=1,"CORRECT","INCORRECT")</f>
        <v>INCORRECT</v>
      </c>
      <c r="I58" s="40">
        <f>ROUND($I$56*$B58*SUM((C58*$C$56)+(D58*$D$56)+(E58*$E$56)+(F58*$F$56)+(G58*$G$56)),3)</f>
        <v>0</v>
      </c>
    </row>
    <row r="59" spans="1:9" ht="20.100000000000001" customHeight="1" x14ac:dyDescent="0.2">
      <c r="A59" s="44" t="s">
        <v>44</v>
      </c>
      <c r="B59" s="8">
        <v>0.1</v>
      </c>
      <c r="C59" s="81">
        <v>0</v>
      </c>
      <c r="D59" s="81">
        <v>0</v>
      </c>
      <c r="E59" s="81">
        <v>0</v>
      </c>
      <c r="F59" s="81">
        <v>0</v>
      </c>
      <c r="G59" s="81">
        <v>0</v>
      </c>
      <c r="H59" s="7" t="str">
        <f t="shared" si="2"/>
        <v>INCORRECT</v>
      </c>
      <c r="I59" s="40">
        <f>ROUND($I$56*$B59*SUM((C59*$C$56)+(D59*$D$56)+(E59*$E$56)+(F59*$F$56)+(G59*$G$56)),3)</f>
        <v>0</v>
      </c>
    </row>
    <row r="60" spans="1:9" ht="20.100000000000001" customHeight="1" x14ac:dyDescent="0.2">
      <c r="A60" s="44" t="s">
        <v>45</v>
      </c>
      <c r="B60" s="8">
        <v>0.1</v>
      </c>
      <c r="C60" s="81">
        <v>0</v>
      </c>
      <c r="D60" s="81">
        <v>0</v>
      </c>
      <c r="E60" s="81">
        <v>0</v>
      </c>
      <c r="F60" s="81">
        <v>0</v>
      </c>
      <c r="G60" s="81">
        <v>0</v>
      </c>
      <c r="H60" s="7" t="str">
        <f t="shared" si="2"/>
        <v>INCORRECT</v>
      </c>
      <c r="I60" s="40">
        <f>ROUND($I$56*$B60*SUM((C60*$C$56)+(D60*$D$56)+(E60*$E$56)+(F60*$F$56)+(G60*$G$56)),3)</f>
        <v>0</v>
      </c>
    </row>
    <row r="61" spans="1:9" ht="20.100000000000001" customHeight="1" thickBot="1" x14ac:dyDescent="0.25">
      <c r="A61" s="42" t="s">
        <v>32</v>
      </c>
      <c r="B61" s="13">
        <f>SUM(B57:B60)</f>
        <v>1</v>
      </c>
      <c r="C61" s="14"/>
      <c r="D61" s="14"/>
      <c r="E61" s="14"/>
      <c r="F61" s="14"/>
      <c r="G61" s="14"/>
      <c r="H61" s="14"/>
      <c r="I61" s="38">
        <f>SUM(I57:I60)</f>
        <v>0</v>
      </c>
    </row>
    <row r="62" spans="1:9" ht="15" thickBot="1" x14ac:dyDescent="0.25"/>
    <row r="63" spans="1:9" ht="15" customHeight="1" x14ac:dyDescent="0.2">
      <c r="A63" s="57" t="s">
        <v>50</v>
      </c>
      <c r="B63" s="58"/>
      <c r="C63" s="58"/>
      <c r="D63" s="58"/>
      <c r="E63" s="58"/>
      <c r="F63" s="58"/>
      <c r="G63" s="58"/>
      <c r="H63" s="58"/>
      <c r="I63" s="59"/>
    </row>
    <row r="64" spans="1:9" ht="15" customHeight="1" x14ac:dyDescent="0.2">
      <c r="A64" s="60"/>
      <c r="B64" s="61"/>
      <c r="C64" s="61"/>
      <c r="D64" s="61"/>
      <c r="E64" s="61"/>
      <c r="F64" s="61"/>
      <c r="G64" s="61"/>
      <c r="H64" s="61"/>
      <c r="I64" s="62"/>
    </row>
    <row r="65" spans="1:9" ht="15" customHeight="1" x14ac:dyDescent="0.2">
      <c r="A65" s="60"/>
      <c r="B65" s="61"/>
      <c r="C65" s="61"/>
      <c r="D65" s="61"/>
      <c r="E65" s="61"/>
      <c r="F65" s="61"/>
      <c r="G65" s="61"/>
      <c r="H65" s="61"/>
      <c r="I65" s="62"/>
    </row>
    <row r="66" spans="1:9" ht="15" customHeight="1" x14ac:dyDescent="0.2">
      <c r="A66" s="60"/>
      <c r="B66" s="61"/>
      <c r="C66" s="61"/>
      <c r="D66" s="61"/>
      <c r="E66" s="61"/>
      <c r="F66" s="61"/>
      <c r="G66" s="61"/>
      <c r="H66" s="61"/>
      <c r="I66" s="62"/>
    </row>
    <row r="67" spans="1:9" ht="15" customHeight="1" x14ac:dyDescent="0.2">
      <c r="A67" s="60"/>
      <c r="B67" s="61"/>
      <c r="C67" s="61"/>
      <c r="D67" s="61"/>
      <c r="E67" s="61"/>
      <c r="F67" s="61"/>
      <c r="G67" s="61"/>
      <c r="H67" s="61"/>
      <c r="I67" s="62"/>
    </row>
    <row r="68" spans="1:9" ht="15" customHeight="1" x14ac:dyDescent="0.2">
      <c r="A68" s="60"/>
      <c r="B68" s="61"/>
      <c r="C68" s="61"/>
      <c r="D68" s="61"/>
      <c r="E68" s="61"/>
      <c r="F68" s="61"/>
      <c r="G68" s="61"/>
      <c r="H68" s="61"/>
      <c r="I68" s="62"/>
    </row>
    <row r="69" spans="1:9" ht="15" customHeight="1" thickBot="1" x14ac:dyDescent="0.25">
      <c r="A69" s="63"/>
      <c r="B69" s="64"/>
      <c r="C69" s="64"/>
      <c r="D69" s="64"/>
      <c r="E69" s="64"/>
      <c r="F69" s="64"/>
      <c r="G69" s="64"/>
      <c r="H69" s="64"/>
      <c r="I69" s="65"/>
    </row>
    <row r="71" spans="1:9" ht="15" thickBot="1" x14ac:dyDescent="0.25"/>
    <row r="72" spans="1:9" x14ac:dyDescent="0.2">
      <c r="A72" s="46"/>
      <c r="B72" s="26"/>
      <c r="C72" s="26"/>
      <c r="D72" s="26"/>
      <c r="E72" s="26"/>
      <c r="F72" s="26"/>
      <c r="G72" s="26"/>
      <c r="H72" s="26"/>
      <c r="I72" s="27"/>
    </row>
    <row r="73" spans="1:9" ht="15" x14ac:dyDescent="0.25">
      <c r="A73" s="32" t="s">
        <v>33</v>
      </c>
      <c r="I73" s="29"/>
    </row>
    <row r="74" spans="1:9" x14ac:dyDescent="0.2">
      <c r="A74" s="28"/>
      <c r="I74" s="29"/>
    </row>
    <row r="75" spans="1:9" x14ac:dyDescent="0.2">
      <c r="A75" s="28"/>
      <c r="I75" s="29"/>
    </row>
    <row r="76" spans="1:9" x14ac:dyDescent="0.2">
      <c r="A76" s="28"/>
      <c r="I76" s="29"/>
    </row>
    <row r="77" spans="1:9" x14ac:dyDescent="0.2">
      <c r="A77" s="28"/>
      <c r="I77" s="29"/>
    </row>
    <row r="78" spans="1:9" x14ac:dyDescent="0.2">
      <c r="A78" s="28"/>
      <c r="I78" s="29"/>
    </row>
    <row r="79" spans="1:9" x14ac:dyDescent="0.2">
      <c r="A79" s="28"/>
      <c r="I79" s="29"/>
    </row>
    <row r="80" spans="1:9" x14ac:dyDescent="0.2">
      <c r="A80" s="28"/>
      <c r="I80" s="29"/>
    </row>
    <row r="81" spans="1:9" x14ac:dyDescent="0.2">
      <c r="A81" s="28"/>
      <c r="I81" s="29"/>
    </row>
    <row r="82" spans="1:9" x14ac:dyDescent="0.2">
      <c r="A82" s="28"/>
      <c r="I82" s="29"/>
    </row>
    <row r="83" spans="1:9" x14ac:dyDescent="0.2">
      <c r="A83" s="28"/>
      <c r="I83" s="29"/>
    </row>
    <row r="84" spans="1:9" x14ac:dyDescent="0.2">
      <c r="A84" s="28"/>
      <c r="I84" s="29"/>
    </row>
    <row r="85" spans="1:9" x14ac:dyDescent="0.2">
      <c r="A85" s="28"/>
      <c r="I85" s="29"/>
    </row>
    <row r="86" spans="1:9" x14ac:dyDescent="0.2">
      <c r="A86" s="28"/>
      <c r="I86" s="29"/>
    </row>
    <row r="87" spans="1:9" x14ac:dyDescent="0.2">
      <c r="A87" s="28"/>
      <c r="I87" s="29"/>
    </row>
    <row r="88" spans="1:9" x14ac:dyDescent="0.2">
      <c r="A88" s="28"/>
      <c r="I88" s="29"/>
    </row>
    <row r="89" spans="1:9" x14ac:dyDescent="0.2">
      <c r="A89" s="28"/>
      <c r="I89" s="29"/>
    </row>
    <row r="90" spans="1:9" x14ac:dyDescent="0.2">
      <c r="A90" s="28"/>
      <c r="I90" s="29"/>
    </row>
    <row r="91" spans="1:9" x14ac:dyDescent="0.2">
      <c r="A91" s="28"/>
      <c r="I91" s="29"/>
    </row>
    <row r="92" spans="1:9" x14ac:dyDescent="0.2">
      <c r="A92" s="28"/>
      <c r="I92" s="29"/>
    </row>
    <row r="93" spans="1:9" x14ac:dyDescent="0.2">
      <c r="A93" s="28"/>
      <c r="I93" s="29"/>
    </row>
    <row r="94" spans="1:9" x14ac:dyDescent="0.2">
      <c r="A94" s="28"/>
      <c r="I94" s="29"/>
    </row>
    <row r="95" spans="1:9" x14ac:dyDescent="0.2">
      <c r="A95" s="28"/>
      <c r="I95" s="29"/>
    </row>
    <row r="96" spans="1:9" x14ac:dyDescent="0.2">
      <c r="A96" s="28"/>
      <c r="I96" s="29"/>
    </row>
    <row r="97" spans="1:9" x14ac:dyDescent="0.2">
      <c r="A97" s="28"/>
      <c r="I97" s="29"/>
    </row>
    <row r="98" spans="1:9" ht="15" thickBot="1" x14ac:dyDescent="0.25">
      <c r="A98" s="43"/>
      <c r="B98" s="34"/>
      <c r="C98" s="34"/>
      <c r="D98" s="34"/>
      <c r="E98" s="34"/>
      <c r="F98" s="34"/>
      <c r="G98" s="34"/>
      <c r="H98" s="34"/>
      <c r="I98" s="35"/>
    </row>
  </sheetData>
  <sheetProtection algorithmName="SHA-512" hashValue="oKI9ohPFZVWuJjMjDJRMyevhq+5K1JN9WcTr/c7W0oZVj3WYDKIiJsHV8OwxOyczUzucsexGSFT9cangug6FbQ==" saltValue="dTixDkxFCA/0xnCseDNC5Q==" spinCount="100000" sheet="1" objects="1" scenarios="1"/>
  <mergeCells count="16">
    <mergeCell ref="B13:I13"/>
    <mergeCell ref="A8:I8"/>
    <mergeCell ref="B10:I10"/>
    <mergeCell ref="A6:I6"/>
    <mergeCell ref="A16:I16"/>
    <mergeCell ref="A15:I15"/>
    <mergeCell ref="A1:I1"/>
    <mergeCell ref="A5:I5"/>
    <mergeCell ref="B9:I9"/>
    <mergeCell ref="B12:I12"/>
    <mergeCell ref="A11:I11"/>
    <mergeCell ref="A51:I51"/>
    <mergeCell ref="A52:I52"/>
    <mergeCell ref="C54:G54"/>
    <mergeCell ref="A63:I69"/>
    <mergeCell ref="C18:G18"/>
  </mergeCells>
  <phoneticPr fontId="15" type="noConversion"/>
  <conditionalFormatting sqref="H21:H24 H57:H60">
    <cfRule type="cellIs" dxfId="1" priority="3" operator="equal">
      <formula>"INCORRECT"</formula>
    </cfRule>
    <cfRule type="cellIs" dxfId="0" priority="4" operator="equal">
      <formula>"CORRECT"</formula>
    </cfRule>
  </conditionalFormatting>
  <pageMargins left="0.70866141732283472" right="0.70866141732283472" top="0.74803149606299213" bottom="0.74803149606299213" header="0.31496062992125984" footer="0.31496062992125984"/>
  <pageSetup paperSize="9" scale="65" orientation="portrait" r:id="rId1"/>
  <rowBreaks count="1" manualBreakCount="1">
    <brk id="49"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2.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3.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4.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7 - tabel Duurzaamheid</vt:lpstr>
      <vt:lpstr>'Bijlage 7 - tabel Duurzaamheid'!Afdrukbereik</vt:lpstr>
      <vt:lpstr>'Bijlage 7 - tabel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2023-12-16T23:49:43Z</cp:lastPrinted>
  <dcterms:created xsi:type="dcterms:W3CDTF">2022-07-14T12:53:00Z</dcterms:created>
  <dcterms:modified xsi:type="dcterms:W3CDTF">2023-12-16T23:56:27Z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