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nkoop en Aanbesteding\Aanbesteding 2024\Kantoorartikelen\5. Nota('s) van Inlichtingen\"/>
    </mc:Choice>
  </mc:AlternateContent>
  <xr:revisionPtr revIDLastSave="0" documentId="13_ncr:1_{81B2EDB7-A036-485C-964E-641AF61EFC19}" xr6:coauthVersionLast="47" xr6:coauthVersionMax="47" xr10:uidLastSave="{00000000-0000-0000-0000-000000000000}"/>
  <bookViews>
    <workbookView xWindow="-108" yWindow="-108" windowWidth="23256" windowHeight="12456" xr2:uid="{DB7B2B9C-A3DB-482E-A896-7A2CC5EA087F}"/>
  </bookViews>
  <sheets>
    <sheet name="Zoetermeer" sheetId="1" r:id="rId1"/>
    <sheet name="Delft" sheetId="2" r:id="rId2"/>
    <sheet name="Totaal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3" i="1" l="1"/>
  <c r="J122" i="1"/>
  <c r="J121" i="1"/>
  <c r="J120" i="1"/>
  <c r="J119" i="1"/>
  <c r="J118" i="1"/>
  <c r="J117" i="1"/>
  <c r="J116" i="1"/>
  <c r="J115" i="1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7" i="2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B126" i="1" l="1"/>
  <c r="B3" i="3" s="1"/>
  <c r="B96" i="2"/>
  <c r="B4" i="3" s="1"/>
  <c r="B6" i="3" l="1"/>
</calcChain>
</file>

<file path=xl/sharedStrings.xml><?xml version="1.0" encoding="utf-8"?>
<sst xmlns="http://schemas.openxmlformats.org/spreadsheetml/2006/main" count="245" uniqueCount="205">
  <si>
    <t>Bijlage 4 Prijzenblad kantoorartikelen</t>
  </si>
  <si>
    <t xml:space="preserve">Inschrijver: </t>
  </si>
  <si>
    <t>In te vullen door inschrijver, per artikel kan slechts 1 variant worden aangeboden voor de prijsbeoordeling (kolom D of kolom E)</t>
  </si>
  <si>
    <t>Omschrijving</t>
  </si>
  <si>
    <t>fictieve afname per jaar (hier kunnen geen rechten aan worden ontleend)</t>
  </si>
  <si>
    <t>verpakkings-eenheid huidige leverancier Lyreco</t>
  </si>
  <si>
    <t>Naam artikel en merk</t>
  </si>
  <si>
    <t xml:space="preserve">Naam duurzaam artikel en merk </t>
  </si>
  <si>
    <t>Artikelnummer Inschrijver</t>
  </si>
  <si>
    <t>Verpakkingseenheid Inschrijver (aantal stuks per verpakkingseenheid)</t>
  </si>
  <si>
    <t>Prijs per verpakkingseenheid (wordt niet meegenomen in de prijsbeoordeling)</t>
  </si>
  <si>
    <t>AFWASBORSTEL IN KUNSTSTOFVEZEL</t>
  </si>
  <si>
    <t>AURORA REGISTER A5 LIJN 96VEL</t>
  </si>
  <si>
    <t>BI-OFFICE EARTH-IT MOBIELE FLIPOVER</t>
  </si>
  <si>
    <t>BRIEVENOPENER MET HOUTEN HANDVAT</t>
  </si>
  <si>
    <t>BROTHER TZE-231 LINT 12MM ZWART/WIT</t>
  </si>
  <si>
    <t>CASIO MS-20F MINI DESK CALC 12DIG ZWT</t>
  </si>
  <si>
    <t>DETTOL HANDZEEP 250ML</t>
  </si>
  <si>
    <t>DISPLAY L-VORM A4</t>
  </si>
  <si>
    <t>DISPLAY L-VORM A5</t>
  </si>
  <si>
    <t>DISPLAY T-VORM A4</t>
  </si>
  <si>
    <t>DJOIS ATLANTA 5707-210 THINGS TO DO NL</t>
  </si>
  <si>
    <t>DJOIS ATLANTA LITTLE THINGS TO DO</t>
  </si>
  <si>
    <t>DS100 JALEMA CLIPEX CLIPS</t>
  </si>
  <si>
    <t>DS100 LYRECO BUDG L-MAPJE 9/100E PP TRAN</t>
  </si>
  <si>
    <t>DS100 LYRECO PAPERCLIPS 32MM</t>
  </si>
  <si>
    <t>DS100 LYRECO PAPERCLIPS 50MM</t>
  </si>
  <si>
    <t>DS100 PAPERCLIPS 50MM</t>
  </si>
  <si>
    <t>DS100 PUNAISES 7MM ASSORTI</t>
  </si>
  <si>
    <t>DS1000 LYRECO NIETJES 24/6</t>
  </si>
  <si>
    <t>DS1000 LYRECO NIETJES 26/6</t>
  </si>
  <si>
    <t>DS100G LYRECO ELASTIEKEN 100MM</t>
  </si>
  <si>
    <t>DS110 ELITE KOEKJES EXCELLENCE</t>
  </si>
  <si>
    <t>DS120 ELITE CAFE NOIRS KOEKJES</t>
  </si>
  <si>
    <t>DS150 HOPPE KOEKJES BONTE MIX</t>
  </si>
  <si>
    <t>DS150 HOPPE KOEKJES LUXE POTPOURRI</t>
  </si>
  <si>
    <t>DS175 AVERY L4760 ORDNERETIKET 192X38</t>
  </si>
  <si>
    <t>DS20 LYRECO MAGNETEN 10MM ASSORTI</t>
  </si>
  <si>
    <t>DS200 AVERY L4785 ZELFKL NAAMBADGE</t>
  </si>
  <si>
    <t>DS2000 LYRECO NIETJES 21/4</t>
  </si>
  <si>
    <t>DS6 LYRECO BUDGET TAPE 50MMX66M PP BRUIN</t>
  </si>
  <si>
    <t>DURABLE 8053 NAAMBORDJE PVC 297X105</t>
  </si>
  <si>
    <t>DURABLE 8152 BADGEHOUDER ROLMECH.</t>
  </si>
  <si>
    <t>DURABLE SCREENCLEAN CLEANINGSPRAY SCREEN 250 ml.</t>
  </si>
  <si>
    <t>DYMO 43613 D1-LINT 6MM ZWART/WIT</t>
  </si>
  <si>
    <t>DYMO 45013 D1-LINT 12MM ZWART/WIT</t>
  </si>
  <si>
    <t>EXACOMPTA TABBLAD 1-10 MYLAR</t>
  </si>
  <si>
    <t>GLAMA SCHETSPAPIER 50X0.66M 60G</t>
  </si>
  <si>
    <t>GLAMA SCHETSPAPIER ROL 50X0.33M 60G</t>
  </si>
  <si>
    <t>INDX NEUTR TABBLAD A4 5 TABS PP 23GTS</t>
  </si>
  <si>
    <t>INDX NUMERIEK TABBLAD 1-10 KART 23GAATS</t>
  </si>
  <si>
    <t>INDX NUMERIEK TABBLAD 1-12 PP 23GAATS</t>
  </si>
  <si>
    <t>KLEMBORD A4 BLAUW EN ZWART</t>
  </si>
  <si>
    <t>LEITZ 5604 NIETMACHINE RECYC ZWART</t>
  </si>
  <si>
    <t>LYRECO BUDGET SCHAAR PLASTIC GRIP 17CM</t>
  </si>
  <si>
    <t>LYRECO BUDGET SCHRIJFBLOK A4 LIJN</t>
  </si>
  <si>
    <t>LYRECO BUDGET SNELHECHTMAP A4 PP BLAUW</t>
  </si>
  <si>
    <t>LYRECO BUDGET SNELHECHTMAP A4 PP GEEL</t>
  </si>
  <si>
    <t>LYRECO BUDGET SNELHECHTMAP A4 PP GROEN</t>
  </si>
  <si>
    <t>LYRECO BUDGET SNELHECHTMAP A4 PP ROOD</t>
  </si>
  <si>
    <t>Lyreco Budget TEKSTMARKER GEEL</t>
  </si>
  <si>
    <t>Lyreco Budget TEKSTMARKER GROEN</t>
  </si>
  <si>
    <t>Lyreco Budget TEKSTMARKER ORANJE</t>
  </si>
  <si>
    <t>Lyreco Budget TEKSTMARKER ROZE</t>
  </si>
  <si>
    <t>LYRECO COLLEGEDIC A4+ 23PERF LIJN 80VEL</t>
  </si>
  <si>
    <t>LYRECO COLLEGEDIC A5+ 17PERF LIJN 80VEL</t>
  </si>
  <si>
    <t>LYRECO CORR ROLLER ZIJDELINGS 4,2MMX8,5M</t>
  </si>
  <si>
    <t>LYRECO CORRECTIEVLOEISTOF FLES 20ML</t>
  </si>
  <si>
    <t>LYRECO ECOLOGISCH AFWASMIDDEL 0,5L</t>
  </si>
  <si>
    <t>LYRECO INTREKBARE BALPEN MEDIUM BLAUW</t>
  </si>
  <si>
    <t>LYRECO INTREKBARE GELROLLER 0,7MM BLAUW</t>
  </si>
  <si>
    <t>LYRECO KUNSTSTOF POTLOODGOM</t>
  </si>
  <si>
    <t>LYRECO LINIAAL PLAST 30CM</t>
  </si>
  <si>
    <t>LYRECO MARKEERSTROKEN 50 x 4 KLEUREN</t>
  </si>
  <si>
    <t>LYRECO ONTNIETER ZWART</t>
  </si>
  <si>
    <t>LYRECO ORDNER PP 50MM DONKERBLAUW  EN ZWART</t>
  </si>
  <si>
    <t>LYRECO ORDNER PP 80MM BLAUW EN ZWART</t>
  </si>
  <si>
    <t>LYRECO PERM MARKER RONDE PUNT 1,5MM ZW</t>
  </si>
  <si>
    <t>LYRECO PLAKB HOUDER HAND 19MMX33M</t>
  </si>
  <si>
    <t>LYRECO PLAKSTIFT 20G</t>
  </si>
  <si>
    <t>LYRECO PREM GELROLLER INTREKB 0,7MM ZW</t>
  </si>
  <si>
    <t>LYRECO SCHRIJFBLOK A6 LIJN GENIET</t>
  </si>
  <si>
    <t>LYRECO WHITEBOARDMARKER BEITELPUNT ZWART</t>
  </si>
  <si>
    <t>LYRECO WHITEBOARDMARKER RONDE PUNT BLAUW</t>
  </si>
  <si>
    <t>LYRECO WHITEBOARDMARKER RONDE PUNT GROEN</t>
  </si>
  <si>
    <t>LYRECO WHITEBOARDMARKER RONDE PUNT ROOD</t>
  </si>
  <si>
    <t>LYRECO WHITEBOARDMARKER RONDE PUNT ZWART</t>
  </si>
  <si>
    <t>LYRECO WRITERFINE FIJNSCHRIJVER 0,4MM BL</t>
  </si>
  <si>
    <t>LYRECO WRITERFINE FIJNSCHRIJVER 0,4MM RD</t>
  </si>
  <si>
    <t>LYRECO WRITERFINE FINELINER 0,4MM ZWART</t>
  </si>
  <si>
    <t>MICRON BALPEN DOP MEDIUM BLAUW</t>
  </si>
  <si>
    <t>PK10 DURABLE 8223 TEXTIELBAND ROLMECH.ZW</t>
  </si>
  <si>
    <t>PK10 TELROLLEN 80X80X12MM 48G FSC</t>
  </si>
  <si>
    <t>PK100 GREENSPEED VAATTABLET ALL IN ONE</t>
  </si>
  <si>
    <t>PK100 LYRECO LAMINEERHOES A3 250M GL</t>
  </si>
  <si>
    <t>PK100 LYRECO LAMINEERHOES A4 250M GL</t>
  </si>
  <si>
    <t>PK100 SATINO PREMIUM 170547 TISSUES</t>
  </si>
  <si>
    <t>PK12 LYRECO SUPER NOTE 75X125 GEEL</t>
  </si>
  <si>
    <t>PK12 LYRECO SUPER NOTE 75X75 GEEL</t>
  </si>
  <si>
    <t>PK12LYRECO PREMIUM ZIGZAG NOTE75X75 GEEL</t>
  </si>
  <si>
    <t>PK15 KANJERS HONINGWAFELS PER 2</t>
  </si>
  <si>
    <t>PK2 DURACELL CR2 FOTO BATTERIJ</t>
  </si>
  <si>
    <t>PK20 LAYS CHIPS PAPRIKA 40G</t>
  </si>
  <si>
    <t>PK20 LAYS CHIPS ZOUT 40G</t>
  </si>
  <si>
    <t>PK24 COCA COLA SLEEK BLIKJE 33CL NL</t>
  </si>
  <si>
    <t>PK24 COCA COLA ZERO SLEEK BLIKJE 33CL NL</t>
  </si>
  <si>
    <t>PK24 FANTA CASSIS SLEEK BLIKJE 33CL NL</t>
  </si>
  <si>
    <t>PK24 FANTA ORANGE SLEEK BLIKJE 33CL NL</t>
  </si>
  <si>
    <t>PK24 LIPTON ICE TEA BLIKJE 33CL NL</t>
  </si>
  <si>
    <t>PK24 MINUTEMAID APPEL SLEEK BLIK 33CL NL</t>
  </si>
  <si>
    <t>PK24 MINUTEMAID SINAAS SLK BLIK 33CL NL</t>
  </si>
  <si>
    <t>PK3 SUN OPTIMUM VAATWASMACHINE REINIGER</t>
  </si>
  <si>
    <t>PK36 SENSEO CLASSIC KOFFIEPADS NL</t>
  </si>
  <si>
    <t>PK4 EVEREADY GOLD BATTERIJ AA LR06</t>
  </si>
  <si>
    <t>PK4 EVEREADY GOLD BATTERIJ AAA LR03</t>
  </si>
  <si>
    <t>PK5 x 48 vel LYRECO BUDGET FLIPCHART BLOK 60G</t>
  </si>
  <si>
    <t>PK6 LYRECO PREMIUM NOTE 75X125MM ZOMER</t>
  </si>
  <si>
    <t>PK8 LYRECO ONZICHTBARE TAPE 19MMX33M</t>
  </si>
  <si>
    <t>PUNTENSLIJPER METAAL DUBBEL</t>
  </si>
  <si>
    <t>RM500 REY LIGHT FSC PAPER A4 75G</t>
  </si>
  <si>
    <t>RM500 TARGET PAPIER A3 80G</t>
  </si>
  <si>
    <t>STRATA OPBERGDOOS PLASTIC 12 LITER</t>
  </si>
  <si>
    <t>TRODAT PRINTY 4911 STEMPEL</t>
  </si>
  <si>
    <t>TRODAT PROFESSIONAL 5480 DATUMSTEMPEL NL</t>
  </si>
  <si>
    <t>WIZ INTREKBARE BALPEN BLAUW</t>
  </si>
  <si>
    <t>WIZ INTREKBARE BALPEN ROOD</t>
  </si>
  <si>
    <t>WIZ INTREKBARE BALPEN ZWART</t>
  </si>
  <si>
    <t>Totale fictieve aanneemsom Zoetermeer</t>
  </si>
  <si>
    <t>Inschrijver:</t>
  </si>
  <si>
    <t>Naam rechtsgeldig vertegenwoordiger:</t>
  </si>
  <si>
    <t>Functie rechtsgeldig vertegenwoordiger:</t>
  </si>
  <si>
    <t>Rechtsgeldige ondertekening:</t>
  </si>
  <si>
    <t>Datum:</t>
  </si>
  <si>
    <t>ATLANTA 5707-210 THINGS TO DO NL</t>
  </si>
  <si>
    <t>DS100 LYRECO ETIKET 210X297</t>
  </si>
  <si>
    <t>DS100 LYRECO PAPERCLIPS 25MM</t>
  </si>
  <si>
    <t>DS12 DUBBELE CLIPKLEM 51MMX29MM</t>
  </si>
  <si>
    <t>DS200 DURABLE 1455 INSTEEKKAART 90X54</t>
  </si>
  <si>
    <t>DS220 DYMO ETIKET VOOR LW 4XL 104X159</t>
  </si>
  <si>
    <t>DS30 LYRECO BADGE METALEN CLIP 90X60</t>
  </si>
  <si>
    <t>DS500G LYRECO ELASTIEK 125X8MM</t>
  </si>
  <si>
    <t>EDDING 300 PERM MARKER 1,5-3MM ZWART</t>
  </si>
  <si>
    <t>EDDING 3000 PERM MARKER 1,5-3MM ROOD</t>
  </si>
  <si>
    <t>EDDING 3000 PERM MARKER 1,5-3MM ZWART</t>
  </si>
  <si>
    <t>ENERGIZER VISION METAAL 3AAA</t>
  </si>
  <si>
    <t>ETUI4 LYRECO PERM MARK RONDE PNT 1,5 ASS</t>
  </si>
  <si>
    <t>HP 59A CF259A LASER CART ZWART</t>
  </si>
  <si>
    <t>INKTKUSSEN 8X12CM ZWART</t>
  </si>
  <si>
    <t>JALEMA ATLANTA LITTLE THINGS TO DO</t>
  </si>
  <si>
    <t>JALEMA SECOLOR KLEMMAP A4 KART BLAUW</t>
  </si>
  <si>
    <t>LEGAMASTER 159000 MAGIC CHART GERUIT</t>
  </si>
  <si>
    <t>LEGAMASTER 159100 MAGIC CHART WIT</t>
  </si>
  <si>
    <t>LYRECO 2-RINGSBAND PP 25MM BLAUW</t>
  </si>
  <si>
    <t>LYRECO BUDGET NEUTR TABBLAD 10 TABS KART</t>
  </si>
  <si>
    <t>LYRECO BUDGET SCHAAR PLASTIC GRIP 13CM</t>
  </si>
  <si>
    <t>LYRECO BUDGET SCHAAR PLASTIC GRIP 21CM</t>
  </si>
  <si>
    <t>LYRECO BUDGET SPIRAALSCHRIFT A4 LIJN</t>
  </si>
  <si>
    <t>LYRECO BUDGET TEKSTMARKER GEEL</t>
  </si>
  <si>
    <t>LYRECO BUDGET TEKSTMARKER GROEN</t>
  </si>
  <si>
    <t>LYRECO BUDGET TEKSTMARKER ROZE</t>
  </si>
  <si>
    <t>LYRECO FSC SPIRAALSCHRIFT A5+ LIJN</t>
  </si>
  <si>
    <t>LYRECO KREPP PLAKBAND 19MMX50M</t>
  </si>
  <si>
    <t>LYRECO MEMOBLOK 75X125 GEEL</t>
  </si>
  <si>
    <t>LYRECO MEMOBLOK 75X75 GEEL</t>
  </si>
  <si>
    <t>LYRECO OFFICE DESK COMPACTE REKENMACHINE</t>
  </si>
  <si>
    <t>LYRECO ORDNER PP 80MM DONKERBLAUW</t>
  </si>
  <si>
    <t>LYRECO ORDNER PP 80MM ZWART</t>
  </si>
  <si>
    <t>LYRECO PRO MULTI-GLASS CLEANER SPRAY 750 ml</t>
  </si>
  <si>
    <t>LYRECO SCHRIJFBLOK A4 LIJN GENIET</t>
  </si>
  <si>
    <t>LYRECO SCHRIJFBLOK A7 LIJN GENIET</t>
  </si>
  <si>
    <t>LYRECO SCHRIJFBLOK FSC A5+ LIJN GENIET</t>
  </si>
  <si>
    <t>LYRECO SPIRAALSCHRIFT A4+ LIJN 80VEL</t>
  </si>
  <si>
    <t>LYRECO VULPOTLOOD RUBBER 0,5MM ZWART</t>
  </si>
  <si>
    <t>PK100 EXACOMPTA SCHEIDSTR 240X105MM BLA</t>
  </si>
  <si>
    <t>PK100 JALEMA SECOLOR VOUWMAP KART BLW</t>
  </si>
  <si>
    <t>PK100 TORK PREMIUM ZAKDOEKJES EXTRA SOFT</t>
  </si>
  <si>
    <t>PK12 LYRECO STICKY NOTE 75X125 YLLW</t>
  </si>
  <si>
    <t>PK12 LYRECO STICKY NOTE 75X75 YLLW</t>
  </si>
  <si>
    <t>PK12 POST-IT 655CY NOTES 76X127 GEEL</t>
  </si>
  <si>
    <t>PK20 ENERGIZER ALKALINE MAX PLUS AA</t>
  </si>
  <si>
    <t>PK20 ENERGIZER MAX PLUS ALK BAT AAA</t>
  </si>
  <si>
    <t>PK20 POST-IT 654CY-VP20 VP 76X76 GL</t>
  </si>
  <si>
    <t>PK24POSTIT 654SSCYVP24 S/S VP 76X76 GEEL</t>
  </si>
  <si>
    <t>PK250 LYRECO PREM SCHEIDSTRK RECHTH ORA</t>
  </si>
  <si>
    <t>PK5 LYRECO KLEMMAP PP 3MM BLAUW</t>
  </si>
  <si>
    <t>PK6 POST-IT GERECYCLEERD 76X76 GEEL</t>
  </si>
  <si>
    <t>POST-IT 655YEL NOTES 76X127 GEEL</t>
  </si>
  <si>
    <t>PR ANSELL ACTIVARMR 43-217 HANDSCHOEN 10</t>
  </si>
  <si>
    <t>PR HYFLEX 11-801 HANDSCHOEN PRECISION 09</t>
  </si>
  <si>
    <t>PURELL ADVANCED HYGIËNE HANDGEL 500ML</t>
  </si>
  <si>
    <t>STABILO BOSS TEKSTMARKER BLAUW</t>
  </si>
  <si>
    <t>STABILO BOSS TEKSTMARKER GEEL</t>
  </si>
  <si>
    <t>STABILO BOSS TEKSTMARKER ROZE</t>
  </si>
  <si>
    <t>STAEDTLER MARS KUNSTSTOF POTLOODGOM</t>
  </si>
  <si>
    <t>UNIBALL UB-157 EYE ROLLER ZWART</t>
  </si>
  <si>
    <t>PAPIER A3, 80 GRAMS, NEN 2728, PAK 500 VEL</t>
  </si>
  <si>
    <t>PAPIER A4, 80 GRAMS, NEN 2728, PAK 500 VEL</t>
  </si>
  <si>
    <t>Totale fictieve aanneemsom Delft</t>
  </si>
  <si>
    <t>Fictieve aanneemsom Zoetermeer</t>
  </si>
  <si>
    <t>Fictieve aanneemsom Delft</t>
  </si>
  <si>
    <t>Totale fictieve aanneemsom</t>
  </si>
  <si>
    <r>
      <t xml:space="preserve">DS3KG MINI MIX MARS SNICKERS BOUNTY TWIX. </t>
    </r>
    <r>
      <rPr>
        <sz val="11"/>
        <color rgb="FFFF0000"/>
        <rFont val="Calibri"/>
        <family val="2"/>
      </rPr>
      <t>Let op: voor dit artikel geeft u in kolom i een kiloprijs aan i.p.v. een eenheidsprijs/stuksprijs</t>
    </r>
  </si>
  <si>
    <r>
      <t>Eenheidsprijs</t>
    </r>
    <r>
      <rPr>
        <b/>
        <sz val="11"/>
        <color rgb="FFFF0000"/>
        <rFont val="Calibri"/>
        <family val="2"/>
      </rPr>
      <t xml:space="preserve">/ Stuksprijs </t>
    </r>
    <r>
      <rPr>
        <b/>
        <sz val="11"/>
        <rFont val="Calibri"/>
        <family val="2"/>
      </rPr>
      <t>per artikel (nettoprijs incl kortingen exl btw)</t>
    </r>
  </si>
  <si>
    <r>
      <t>Eenheidsprijs</t>
    </r>
    <r>
      <rPr>
        <b/>
        <sz val="11"/>
        <color rgb="FFFF0000"/>
        <rFont val="Calibri"/>
        <family val="2"/>
      </rPr>
      <t>/ stuksprijs</t>
    </r>
    <r>
      <rPr>
        <b/>
        <sz val="11"/>
        <rFont val="Calibri"/>
        <family val="2"/>
      </rPr>
      <t xml:space="preserve"> per artikel (nettoprijs incl kortingen exl btw)</t>
    </r>
  </si>
  <si>
    <r>
      <t>Totaalprijs (</t>
    </r>
    <r>
      <rPr>
        <b/>
        <sz val="11"/>
        <color rgb="FFFF0000"/>
        <rFont val="Calibri"/>
        <family val="2"/>
      </rPr>
      <t>eenheidsprijs x verpakkingseenheid huidige leverancier x fictieve afname per jaar</t>
    </r>
    <r>
      <rPr>
        <b/>
        <sz val="11"/>
        <rFont val="Calibri"/>
        <family val="2"/>
      </rPr>
      <t>) ex btw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</si>
</sst>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.0000_ ;_ &quot;€&quot;\ * \-#,##0.0000_ ;_ &quot;€&quot;\ * &quot;-&quot;????_ ;_ @_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8"/>
      <color rgb="FFFF0000"/>
      <name val="Calibri"/>
      <family val="2"/>
      <scheme val="minor"/>
    </font>
    <font>
      <b/>
      <i/>
      <sz val="16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color rgb="FF000000"/>
      <name val="Arial"/>
    </font>
    <font>
      <b/>
      <sz val="10"/>
      <name val="Arial"/>
    </font>
    <font>
      <sz val="10"/>
      <color theme="1"/>
      <name val="Arial"/>
    </font>
    <font>
      <b/>
      <i/>
      <sz val="10"/>
      <name val="Arial"/>
    </font>
    <font>
      <b/>
      <sz val="10"/>
      <color theme="1"/>
      <name val="Arial"/>
    </font>
    <font>
      <sz val="11"/>
      <color rgb="FF000000"/>
      <name val="Calibri"/>
      <family val="2"/>
    </font>
    <font>
      <b/>
      <sz val="14"/>
      <color rgb="FF000000"/>
      <name val="Calibri"/>
    </font>
    <font>
      <b/>
      <sz val="11"/>
      <color rgb="FF000000"/>
      <name val="Calibri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/>
    </xf>
    <xf numFmtId="44" fontId="0" fillId="2" borderId="1" xfId="1" applyFont="1" applyFill="1" applyBorder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0" fontId="0" fillId="2" borderId="1" xfId="0" applyFill="1" applyBorder="1"/>
    <xf numFmtId="44" fontId="0" fillId="0" borderId="0" xfId="0" applyNumberFormat="1"/>
    <xf numFmtId="3" fontId="2" fillId="2" borderId="1" xfId="0" applyNumberFormat="1" applyFont="1" applyFill="1" applyBorder="1"/>
    <xf numFmtId="0" fontId="2" fillId="2" borderId="1" xfId="0" applyFont="1" applyFill="1" applyBorder="1"/>
    <xf numFmtId="44" fontId="0" fillId="4" borderId="1" xfId="0" applyNumberFormat="1" applyFill="1" applyBorder="1"/>
    <xf numFmtId="0" fontId="8" fillId="4" borderId="4" xfId="0" applyFont="1" applyFill="1" applyBorder="1"/>
    <xf numFmtId="44" fontId="0" fillId="4" borderId="5" xfId="0" applyNumberFormat="1" applyFill="1" applyBorder="1"/>
    <xf numFmtId="0" fontId="3" fillId="2" borderId="6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/>
    </xf>
    <xf numFmtId="0" fontId="2" fillId="0" borderId="10" xfId="0" applyFont="1" applyBorder="1"/>
    <xf numFmtId="0" fontId="10" fillId="0" borderId="9" xfId="0" applyFont="1" applyBorder="1"/>
    <xf numFmtId="3" fontId="10" fillId="0" borderId="9" xfId="0" applyNumberFormat="1" applyFont="1" applyBorder="1"/>
    <xf numFmtId="0" fontId="10" fillId="0" borderId="12" xfId="0" applyFont="1" applyBorder="1"/>
    <xf numFmtId="0" fontId="11" fillId="0" borderId="0" xfId="0" applyFont="1" applyAlignment="1">
      <alignment horizontal="left" vertical="center"/>
    </xf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11" fillId="3" borderId="3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4" fillId="4" borderId="4" xfId="0" applyFont="1" applyFill="1" applyBorder="1"/>
    <xf numFmtId="44" fontId="12" fillId="4" borderId="5" xfId="0" applyNumberFormat="1" applyFont="1" applyFill="1" applyBorder="1"/>
    <xf numFmtId="0" fontId="15" fillId="0" borderId="1" xfId="0" applyFont="1" applyBorder="1"/>
    <xf numFmtId="0" fontId="15" fillId="0" borderId="10" xfId="0" applyFont="1" applyBorder="1"/>
    <xf numFmtId="0" fontId="15" fillId="0" borderId="8" xfId="0" applyFont="1" applyBorder="1"/>
    <xf numFmtId="0" fontId="15" fillId="0" borderId="13" xfId="0" applyFont="1" applyBorder="1"/>
    <xf numFmtId="0" fontId="16" fillId="2" borderId="1" xfId="0" applyFont="1" applyFill="1" applyBorder="1" applyAlignment="1">
      <alignment horizontal="left"/>
    </xf>
    <xf numFmtId="0" fontId="17" fillId="5" borderId="1" xfId="0" applyFont="1" applyFill="1" applyBorder="1" applyAlignment="1">
      <alignment vertical="center" wrapText="1"/>
    </xf>
    <xf numFmtId="0" fontId="0" fillId="0" borderId="1" xfId="0" applyBorder="1"/>
    <xf numFmtId="0" fontId="18" fillId="2" borderId="6" xfId="0" applyFont="1" applyFill="1" applyBorder="1" applyAlignment="1">
      <alignment horizontal="left" vertical="center"/>
    </xf>
    <xf numFmtId="0" fontId="0" fillId="2" borderId="1" xfId="1" applyNumberFormat="1" applyFont="1" applyFill="1" applyBorder="1"/>
    <xf numFmtId="0" fontId="19" fillId="0" borderId="9" xfId="0" applyFont="1" applyBorder="1"/>
    <xf numFmtId="0" fontId="15" fillId="6" borderId="8" xfId="0" applyFont="1" applyFill="1" applyBorder="1"/>
    <xf numFmtId="0" fontId="15" fillId="6" borderId="13" xfId="0" applyFont="1" applyFill="1" applyBorder="1"/>
    <xf numFmtId="0" fontId="12" fillId="6" borderId="9" xfId="0" applyFont="1" applyFill="1" applyBorder="1"/>
    <xf numFmtId="0" fontId="12" fillId="6" borderId="11" xfId="0" applyFont="1" applyFill="1" applyBorder="1"/>
    <xf numFmtId="164" fontId="0" fillId="2" borderId="1" xfId="1" applyNumberFormat="1" applyFont="1" applyFill="1" applyBorder="1"/>
    <xf numFmtId="0" fontId="20" fillId="6" borderId="13" xfId="0" applyFont="1" applyFill="1" applyBorder="1"/>
    <xf numFmtId="3" fontId="22" fillId="6" borderId="10" xfId="0" applyNumberFormat="1" applyFont="1" applyFill="1" applyBorder="1"/>
    <xf numFmtId="0" fontId="7" fillId="6" borderId="7" xfId="0" applyFont="1" applyFill="1" applyBorder="1" applyAlignment="1">
      <alignment vertical="center" wrapText="1"/>
    </xf>
    <xf numFmtId="0" fontId="15" fillId="6" borderId="8" xfId="0" applyFont="1" applyFill="1" applyBorder="1" applyAlignment="1">
      <alignment wrapText="1"/>
    </xf>
    <xf numFmtId="0" fontId="7" fillId="6" borderId="8" xfId="0" applyFont="1" applyFill="1" applyBorder="1" applyAlignment="1">
      <alignment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E1D02-1958-494B-AE75-BC468D5F3A78}">
  <dimension ref="A1:K132"/>
  <sheetViews>
    <sheetView tabSelected="1" workbookViewId="0">
      <selection activeCell="C9" sqref="C9"/>
    </sheetView>
  </sheetViews>
  <sheetFormatPr defaultRowHeight="15" customHeight="1" x14ac:dyDescent="0.3"/>
  <cols>
    <col min="1" max="1" width="68.77734375" bestFit="1" customWidth="1"/>
    <col min="2" max="2" width="21.21875" customWidth="1"/>
    <col min="3" max="3" width="15" style="3" customWidth="1"/>
    <col min="4" max="4" width="28.5546875" style="3" customWidth="1"/>
    <col min="5" max="6" width="30.44140625" style="3" customWidth="1"/>
    <col min="7" max="8" width="28.44140625" customWidth="1"/>
    <col min="9" max="9" width="21.77734375" style="3" customWidth="1"/>
    <col min="10" max="10" width="23.5546875" customWidth="1"/>
  </cols>
  <sheetData>
    <row r="1" spans="1:11" ht="21" x14ac:dyDescent="0.3">
      <c r="A1" s="1" t="s">
        <v>0</v>
      </c>
      <c r="C1" s="8"/>
      <c r="D1" s="8"/>
      <c r="E1" s="8"/>
      <c r="F1" s="8"/>
      <c r="G1" s="8"/>
      <c r="H1" s="8"/>
      <c r="I1" s="8"/>
      <c r="J1" s="9"/>
      <c r="K1" s="8"/>
    </row>
    <row r="2" spans="1:11" ht="21" x14ac:dyDescent="0.3">
      <c r="A2" s="1"/>
      <c r="C2" s="8"/>
      <c r="D2" s="8"/>
      <c r="E2" s="8"/>
      <c r="F2" s="8"/>
      <c r="G2" s="8"/>
      <c r="H2" s="8"/>
      <c r="I2" s="8"/>
      <c r="J2" s="9"/>
      <c r="K2" s="8"/>
    </row>
    <row r="3" spans="1:11" ht="21" x14ac:dyDescent="0.3">
      <c r="A3" s="19" t="s">
        <v>1</v>
      </c>
      <c r="C3" s="8"/>
      <c r="D3" s="8"/>
      <c r="E3" s="8"/>
      <c r="F3" s="8"/>
      <c r="G3" s="8"/>
      <c r="H3" s="8"/>
      <c r="I3" s="8"/>
      <c r="J3" s="9"/>
      <c r="K3" s="8"/>
    </row>
    <row r="5" spans="1:11" ht="21" x14ac:dyDescent="0.35">
      <c r="A5" s="5"/>
      <c r="B5" s="5"/>
      <c r="C5" s="2"/>
      <c r="D5" s="39" t="s">
        <v>2</v>
      </c>
      <c r="E5" s="15"/>
      <c r="F5" s="15"/>
      <c r="G5" s="12"/>
      <c r="H5" s="12"/>
      <c r="I5" s="12"/>
      <c r="J5" s="12"/>
    </row>
    <row r="6" spans="1:11" s="4" customFormat="1" ht="72" x14ac:dyDescent="0.3">
      <c r="A6" s="11" t="s">
        <v>3</v>
      </c>
      <c r="B6" s="10" t="s">
        <v>4</v>
      </c>
      <c r="C6" s="10" t="s">
        <v>5</v>
      </c>
      <c r="D6" s="21" t="s">
        <v>6</v>
      </c>
      <c r="E6" s="22" t="s">
        <v>7</v>
      </c>
      <c r="F6" s="21" t="s">
        <v>8</v>
      </c>
      <c r="G6" s="20" t="s">
        <v>9</v>
      </c>
      <c r="H6" s="20" t="s">
        <v>10</v>
      </c>
      <c r="I6" s="52" t="s">
        <v>202</v>
      </c>
      <c r="J6" s="54" t="s">
        <v>204</v>
      </c>
    </row>
    <row r="7" spans="1:11" ht="14.4" x14ac:dyDescent="0.3">
      <c r="A7" s="35" t="s">
        <v>11</v>
      </c>
      <c r="B7" s="36">
        <v>50</v>
      </c>
      <c r="C7" s="36">
        <v>1</v>
      </c>
      <c r="D7" s="15"/>
      <c r="E7" s="6"/>
      <c r="F7" s="14"/>
      <c r="G7" s="43"/>
      <c r="H7" s="7">
        <v>0</v>
      </c>
      <c r="I7" s="49">
        <v>0</v>
      </c>
      <c r="J7" s="16">
        <f>((I7*C7)*B7)</f>
        <v>0</v>
      </c>
    </row>
    <row r="8" spans="1:11" ht="14.4" x14ac:dyDescent="0.3">
      <c r="A8" s="37" t="s">
        <v>12</v>
      </c>
      <c r="B8" s="38">
        <v>70</v>
      </c>
      <c r="C8" s="38">
        <v>1</v>
      </c>
      <c r="D8" s="15"/>
      <c r="E8" s="6"/>
      <c r="F8" s="14"/>
      <c r="G8" s="43"/>
      <c r="H8" s="7">
        <v>0</v>
      </c>
      <c r="I8" s="49">
        <v>0</v>
      </c>
      <c r="J8" s="16">
        <f t="shared" ref="J8:J71" si="0">((I8*C8)*B8)</f>
        <v>0</v>
      </c>
    </row>
    <row r="9" spans="1:11" ht="14.4" x14ac:dyDescent="0.3">
      <c r="A9" s="37" t="s">
        <v>13</v>
      </c>
      <c r="B9" s="38">
        <v>4</v>
      </c>
      <c r="C9" s="38">
        <v>1</v>
      </c>
      <c r="D9" s="15"/>
      <c r="E9" s="6"/>
      <c r="F9" s="14"/>
      <c r="G9" s="43"/>
      <c r="H9" s="7">
        <v>0</v>
      </c>
      <c r="I9" s="49">
        <v>0</v>
      </c>
      <c r="J9" s="16">
        <f t="shared" si="0"/>
        <v>0</v>
      </c>
    </row>
    <row r="10" spans="1:11" ht="14.4" x14ac:dyDescent="0.3">
      <c r="A10" s="37" t="s">
        <v>14</v>
      </c>
      <c r="B10" s="38">
        <v>4</v>
      </c>
      <c r="C10" s="38">
        <v>1</v>
      </c>
      <c r="D10" s="15"/>
      <c r="E10" s="6"/>
      <c r="F10" s="14"/>
      <c r="G10" s="43"/>
      <c r="H10" s="7">
        <v>0</v>
      </c>
      <c r="I10" s="49">
        <v>0</v>
      </c>
      <c r="J10" s="16">
        <f t="shared" si="0"/>
        <v>0</v>
      </c>
    </row>
    <row r="11" spans="1:11" ht="14.4" x14ac:dyDescent="0.3">
      <c r="A11" s="37" t="s">
        <v>15</v>
      </c>
      <c r="B11" s="38">
        <v>3</v>
      </c>
      <c r="C11" s="38">
        <v>1</v>
      </c>
      <c r="D11" s="15"/>
      <c r="E11" s="6"/>
      <c r="F11" s="14"/>
      <c r="G11" s="43"/>
      <c r="H11" s="7">
        <v>0</v>
      </c>
      <c r="I11" s="49">
        <v>0</v>
      </c>
      <c r="J11" s="16">
        <f t="shared" si="0"/>
        <v>0</v>
      </c>
    </row>
    <row r="12" spans="1:11" ht="14.4" x14ac:dyDescent="0.3">
      <c r="A12" s="37" t="s">
        <v>16</v>
      </c>
      <c r="B12" s="38">
        <v>14</v>
      </c>
      <c r="C12" s="38">
        <v>1</v>
      </c>
      <c r="D12" s="15"/>
      <c r="E12" s="6"/>
      <c r="F12" s="14"/>
      <c r="G12" s="43"/>
      <c r="H12" s="7">
        <v>0</v>
      </c>
      <c r="I12" s="49">
        <v>0</v>
      </c>
      <c r="J12" s="16">
        <f t="shared" si="0"/>
        <v>0</v>
      </c>
    </row>
    <row r="13" spans="1:11" ht="14.4" x14ac:dyDescent="0.3">
      <c r="A13" s="37" t="s">
        <v>17</v>
      </c>
      <c r="B13" s="38">
        <v>25</v>
      </c>
      <c r="C13" s="38">
        <v>1</v>
      </c>
      <c r="D13" s="15"/>
      <c r="E13" s="6"/>
      <c r="F13" s="14"/>
      <c r="G13" s="43"/>
      <c r="H13" s="7">
        <v>0</v>
      </c>
      <c r="I13" s="49">
        <v>0</v>
      </c>
      <c r="J13" s="16">
        <f t="shared" si="0"/>
        <v>0</v>
      </c>
    </row>
    <row r="14" spans="1:11" ht="14.4" x14ac:dyDescent="0.3">
      <c r="A14" s="37" t="s">
        <v>18</v>
      </c>
      <c r="B14" s="38">
        <v>25</v>
      </c>
      <c r="C14" s="38">
        <v>1</v>
      </c>
      <c r="D14" s="15"/>
      <c r="E14" s="6"/>
      <c r="F14" s="14"/>
      <c r="G14" s="43"/>
      <c r="H14" s="7">
        <v>0</v>
      </c>
      <c r="I14" s="49">
        <v>0</v>
      </c>
      <c r="J14" s="16">
        <f t="shared" si="0"/>
        <v>0</v>
      </c>
    </row>
    <row r="15" spans="1:11" ht="14.4" x14ac:dyDescent="0.3">
      <c r="A15" s="37" t="s">
        <v>19</v>
      </c>
      <c r="B15" s="38">
        <v>8</v>
      </c>
      <c r="C15" s="38">
        <v>1</v>
      </c>
      <c r="D15" s="15"/>
      <c r="E15" s="6"/>
      <c r="F15" s="14"/>
      <c r="G15" s="43"/>
      <c r="H15" s="7">
        <v>0</v>
      </c>
      <c r="I15" s="49">
        <v>0</v>
      </c>
      <c r="J15" s="16">
        <f t="shared" si="0"/>
        <v>0</v>
      </c>
    </row>
    <row r="16" spans="1:11" ht="14.4" x14ac:dyDescent="0.3">
      <c r="A16" s="37" t="s">
        <v>20</v>
      </c>
      <c r="B16" s="38">
        <v>15</v>
      </c>
      <c r="C16" s="38">
        <v>1</v>
      </c>
      <c r="D16" s="15"/>
      <c r="E16" s="6"/>
      <c r="F16" s="14"/>
      <c r="G16" s="43"/>
      <c r="H16" s="7">
        <v>0</v>
      </c>
      <c r="I16" s="49">
        <v>0</v>
      </c>
      <c r="J16" s="16">
        <f t="shared" si="0"/>
        <v>0</v>
      </c>
    </row>
    <row r="17" spans="1:10" ht="14.4" x14ac:dyDescent="0.3">
      <c r="A17" s="37" t="s">
        <v>21</v>
      </c>
      <c r="B17" s="38">
        <v>31</v>
      </c>
      <c r="C17" s="38">
        <v>1</v>
      </c>
      <c r="D17" s="15"/>
      <c r="E17" s="6"/>
      <c r="F17" s="14"/>
      <c r="G17" s="43"/>
      <c r="H17" s="7">
        <v>0</v>
      </c>
      <c r="I17" s="49">
        <v>0</v>
      </c>
      <c r="J17" s="16">
        <f t="shared" si="0"/>
        <v>0</v>
      </c>
    </row>
    <row r="18" spans="1:10" ht="14.4" x14ac:dyDescent="0.3">
      <c r="A18" s="37" t="s">
        <v>22</v>
      </c>
      <c r="B18" s="38">
        <v>30</v>
      </c>
      <c r="C18" s="38">
        <v>1</v>
      </c>
      <c r="D18" s="15"/>
      <c r="E18" s="6"/>
      <c r="F18" s="14"/>
      <c r="G18" s="43"/>
      <c r="H18" s="7">
        <v>0</v>
      </c>
      <c r="I18" s="49">
        <v>0</v>
      </c>
      <c r="J18" s="16">
        <f t="shared" si="0"/>
        <v>0</v>
      </c>
    </row>
    <row r="19" spans="1:10" ht="14.4" x14ac:dyDescent="0.3">
      <c r="A19" s="37" t="s">
        <v>23</v>
      </c>
      <c r="B19" s="38">
        <v>6</v>
      </c>
      <c r="C19" s="38">
        <v>100</v>
      </c>
      <c r="D19" s="15"/>
      <c r="E19" s="6"/>
      <c r="F19" s="14"/>
      <c r="G19" s="43"/>
      <c r="H19" s="7">
        <v>0</v>
      </c>
      <c r="I19" s="49">
        <v>0</v>
      </c>
      <c r="J19" s="16">
        <f t="shared" si="0"/>
        <v>0</v>
      </c>
    </row>
    <row r="20" spans="1:10" ht="14.4" x14ac:dyDescent="0.3">
      <c r="A20" s="37" t="s">
        <v>24</v>
      </c>
      <c r="B20" s="38">
        <v>10</v>
      </c>
      <c r="C20" s="38">
        <v>100</v>
      </c>
      <c r="D20" s="15"/>
      <c r="E20" s="6"/>
      <c r="F20" s="14"/>
      <c r="G20" s="43"/>
      <c r="H20" s="7">
        <v>0</v>
      </c>
      <c r="I20" s="49">
        <v>0</v>
      </c>
      <c r="J20" s="16">
        <f t="shared" si="0"/>
        <v>0</v>
      </c>
    </row>
    <row r="21" spans="1:10" ht="14.4" x14ac:dyDescent="0.3">
      <c r="A21" s="37" t="s">
        <v>25</v>
      </c>
      <c r="B21" s="38">
        <v>15</v>
      </c>
      <c r="C21" s="38">
        <v>100</v>
      </c>
      <c r="D21" s="15"/>
      <c r="E21" s="6"/>
      <c r="F21" s="14"/>
      <c r="G21" s="43"/>
      <c r="H21" s="7">
        <v>0</v>
      </c>
      <c r="I21" s="49">
        <v>0</v>
      </c>
      <c r="J21" s="16">
        <f t="shared" si="0"/>
        <v>0</v>
      </c>
    </row>
    <row r="22" spans="1:10" ht="14.4" x14ac:dyDescent="0.3">
      <c r="A22" s="37" t="s">
        <v>26</v>
      </c>
      <c r="B22" s="38">
        <v>5</v>
      </c>
      <c r="C22" s="38">
        <v>100</v>
      </c>
      <c r="D22" s="15"/>
      <c r="E22" s="6"/>
      <c r="F22" s="14"/>
      <c r="G22" s="43"/>
      <c r="H22" s="7">
        <v>0</v>
      </c>
      <c r="I22" s="49">
        <v>0</v>
      </c>
      <c r="J22" s="16">
        <f t="shared" si="0"/>
        <v>0</v>
      </c>
    </row>
    <row r="23" spans="1:10" ht="14.4" x14ac:dyDescent="0.3">
      <c r="A23" s="37" t="s">
        <v>27</v>
      </c>
      <c r="B23" s="38">
        <v>4</v>
      </c>
      <c r="C23" s="38">
        <v>100</v>
      </c>
      <c r="D23" s="15"/>
      <c r="E23" s="6"/>
      <c r="F23" s="14"/>
      <c r="G23" s="43"/>
      <c r="H23" s="7">
        <v>0</v>
      </c>
      <c r="I23" s="49">
        <v>0</v>
      </c>
      <c r="J23" s="16">
        <f t="shared" si="0"/>
        <v>0</v>
      </c>
    </row>
    <row r="24" spans="1:10" ht="14.4" x14ac:dyDescent="0.3">
      <c r="A24" s="37" t="s">
        <v>28</v>
      </c>
      <c r="B24" s="38">
        <v>8</v>
      </c>
      <c r="C24" s="38">
        <v>100</v>
      </c>
      <c r="D24" s="15"/>
      <c r="E24" s="6"/>
      <c r="F24" s="14"/>
      <c r="G24" s="43"/>
      <c r="H24" s="7">
        <v>0</v>
      </c>
      <c r="I24" s="49">
        <v>0</v>
      </c>
      <c r="J24" s="16">
        <f t="shared" si="0"/>
        <v>0</v>
      </c>
    </row>
    <row r="25" spans="1:10" ht="14.4" x14ac:dyDescent="0.3">
      <c r="A25" s="37" t="s">
        <v>29</v>
      </c>
      <c r="B25" s="38">
        <v>55</v>
      </c>
      <c r="C25" s="38">
        <v>1000</v>
      </c>
      <c r="D25" s="15"/>
      <c r="E25" s="6"/>
      <c r="F25" s="14"/>
      <c r="G25" s="43"/>
      <c r="H25" s="7">
        <v>0</v>
      </c>
      <c r="I25" s="49">
        <v>0</v>
      </c>
      <c r="J25" s="16">
        <f t="shared" si="0"/>
        <v>0</v>
      </c>
    </row>
    <row r="26" spans="1:10" ht="14.4" x14ac:dyDescent="0.3">
      <c r="A26" s="37" t="s">
        <v>30</v>
      </c>
      <c r="B26" s="38">
        <v>8</v>
      </c>
      <c r="C26" s="38">
        <v>1000</v>
      </c>
      <c r="D26" s="15"/>
      <c r="E26" s="6"/>
      <c r="F26" s="14"/>
      <c r="G26" s="43"/>
      <c r="H26" s="7">
        <v>0</v>
      </c>
      <c r="I26" s="49">
        <v>0</v>
      </c>
      <c r="J26" s="16">
        <f t="shared" si="0"/>
        <v>0</v>
      </c>
    </row>
    <row r="27" spans="1:10" ht="14.4" x14ac:dyDescent="0.3">
      <c r="A27" s="37" t="s">
        <v>31</v>
      </c>
      <c r="B27" s="38">
        <v>11</v>
      </c>
      <c r="C27" s="38">
        <v>100</v>
      </c>
      <c r="D27" s="15"/>
      <c r="E27" s="6"/>
      <c r="F27" s="14"/>
      <c r="G27" s="43"/>
      <c r="H27" s="7">
        <v>0</v>
      </c>
      <c r="I27" s="49">
        <v>0</v>
      </c>
      <c r="J27" s="16">
        <f t="shared" si="0"/>
        <v>0</v>
      </c>
    </row>
    <row r="28" spans="1:10" ht="14.4" x14ac:dyDescent="0.3">
      <c r="A28" s="37" t="s">
        <v>32</v>
      </c>
      <c r="B28" s="38">
        <v>3</v>
      </c>
      <c r="C28" s="38">
        <v>110</v>
      </c>
      <c r="D28" s="15"/>
      <c r="E28" s="6"/>
      <c r="F28" s="14"/>
      <c r="G28" s="43"/>
      <c r="H28" s="7">
        <v>0</v>
      </c>
      <c r="I28" s="49">
        <v>0</v>
      </c>
      <c r="J28" s="16">
        <f t="shared" si="0"/>
        <v>0</v>
      </c>
    </row>
    <row r="29" spans="1:10" ht="14.4" x14ac:dyDescent="0.3">
      <c r="A29" s="37" t="s">
        <v>33</v>
      </c>
      <c r="B29" s="38">
        <v>4</v>
      </c>
      <c r="C29" s="38">
        <v>120</v>
      </c>
      <c r="D29" s="15"/>
      <c r="E29" s="6"/>
      <c r="F29" s="14"/>
      <c r="G29" s="43"/>
      <c r="H29" s="7">
        <v>0</v>
      </c>
      <c r="I29" s="49">
        <v>0</v>
      </c>
      <c r="J29" s="16">
        <f t="shared" si="0"/>
        <v>0</v>
      </c>
    </row>
    <row r="30" spans="1:10" ht="14.4" x14ac:dyDescent="0.3">
      <c r="A30" s="37" t="s">
        <v>34</v>
      </c>
      <c r="B30" s="38">
        <v>10</v>
      </c>
      <c r="C30" s="38">
        <v>150</v>
      </c>
      <c r="D30" s="15"/>
      <c r="E30" s="6"/>
      <c r="F30" s="14"/>
      <c r="G30" s="43"/>
      <c r="H30" s="7">
        <v>0</v>
      </c>
      <c r="I30" s="49">
        <v>0</v>
      </c>
      <c r="J30" s="16">
        <f t="shared" si="0"/>
        <v>0</v>
      </c>
    </row>
    <row r="31" spans="1:10" ht="14.4" x14ac:dyDescent="0.3">
      <c r="A31" s="37" t="s">
        <v>35</v>
      </c>
      <c r="B31" s="38">
        <v>12</v>
      </c>
      <c r="C31" s="38">
        <v>150</v>
      </c>
      <c r="D31" s="15"/>
      <c r="E31" s="6"/>
      <c r="F31" s="14"/>
      <c r="G31" s="43"/>
      <c r="H31" s="7">
        <v>0</v>
      </c>
      <c r="I31" s="49">
        <v>0</v>
      </c>
      <c r="J31" s="16">
        <f t="shared" si="0"/>
        <v>0</v>
      </c>
    </row>
    <row r="32" spans="1:10" ht="14.4" x14ac:dyDescent="0.3">
      <c r="A32" s="37" t="s">
        <v>36</v>
      </c>
      <c r="B32" s="38">
        <v>5</v>
      </c>
      <c r="C32" s="38">
        <v>175</v>
      </c>
      <c r="D32" s="15"/>
      <c r="E32" s="6"/>
      <c r="F32" s="14"/>
      <c r="G32" s="43"/>
      <c r="H32" s="7">
        <v>0</v>
      </c>
      <c r="I32" s="49">
        <v>0</v>
      </c>
      <c r="J32" s="16">
        <f t="shared" si="0"/>
        <v>0</v>
      </c>
    </row>
    <row r="33" spans="1:10" ht="14.4" x14ac:dyDescent="0.3">
      <c r="A33" s="37" t="s">
        <v>37</v>
      </c>
      <c r="B33" s="38">
        <v>2</v>
      </c>
      <c r="C33" s="38">
        <v>20</v>
      </c>
      <c r="D33" s="15"/>
      <c r="E33" s="6"/>
      <c r="F33" s="14"/>
      <c r="G33" s="43"/>
      <c r="H33" s="7">
        <v>0</v>
      </c>
      <c r="I33" s="49">
        <v>0</v>
      </c>
      <c r="J33" s="16">
        <f t="shared" si="0"/>
        <v>0</v>
      </c>
    </row>
    <row r="34" spans="1:10" ht="14.4" x14ac:dyDescent="0.3">
      <c r="A34" s="37" t="s">
        <v>38</v>
      </c>
      <c r="B34" s="38">
        <v>4</v>
      </c>
      <c r="C34" s="38">
        <v>200</v>
      </c>
      <c r="D34" s="15"/>
      <c r="E34" s="6"/>
      <c r="F34" s="14"/>
      <c r="G34" s="43"/>
      <c r="H34" s="7">
        <v>0</v>
      </c>
      <c r="I34" s="49">
        <v>0</v>
      </c>
      <c r="J34" s="16">
        <f t="shared" si="0"/>
        <v>0</v>
      </c>
    </row>
    <row r="35" spans="1:10" ht="14.4" x14ac:dyDescent="0.3">
      <c r="A35" s="37" t="s">
        <v>39</v>
      </c>
      <c r="B35" s="38">
        <v>8</v>
      </c>
      <c r="C35" s="38">
        <v>2000</v>
      </c>
      <c r="D35" s="15"/>
      <c r="E35" s="6"/>
      <c r="F35" s="14"/>
      <c r="G35" s="43"/>
      <c r="H35" s="7">
        <v>0</v>
      </c>
      <c r="I35" s="49">
        <v>0</v>
      </c>
      <c r="J35" s="16">
        <f t="shared" si="0"/>
        <v>0</v>
      </c>
    </row>
    <row r="36" spans="1:10" ht="33" customHeight="1" x14ac:dyDescent="0.3">
      <c r="A36" s="53" t="s">
        <v>201</v>
      </c>
      <c r="B36" s="46">
        <v>5</v>
      </c>
      <c r="C36" s="46">
        <v>3</v>
      </c>
      <c r="D36" s="15"/>
      <c r="E36" s="6"/>
      <c r="F36" s="14"/>
      <c r="G36" s="43"/>
      <c r="H36" s="7">
        <v>0</v>
      </c>
      <c r="I36" s="49">
        <v>0</v>
      </c>
      <c r="J36" s="16">
        <f t="shared" si="0"/>
        <v>0</v>
      </c>
    </row>
    <row r="37" spans="1:10" ht="14.4" x14ac:dyDescent="0.3">
      <c r="A37" s="37" t="s">
        <v>40</v>
      </c>
      <c r="B37" s="38">
        <v>4</v>
      </c>
      <c r="C37" s="38">
        <v>6</v>
      </c>
      <c r="D37" s="15"/>
      <c r="E37" s="6"/>
      <c r="F37" s="14"/>
      <c r="G37" s="43"/>
      <c r="H37" s="7">
        <v>0</v>
      </c>
      <c r="I37" s="49">
        <v>0</v>
      </c>
      <c r="J37" s="16">
        <f t="shared" si="0"/>
        <v>0</v>
      </c>
    </row>
    <row r="38" spans="1:10" ht="14.4" x14ac:dyDescent="0.3">
      <c r="A38" s="37" t="s">
        <v>41</v>
      </c>
      <c r="B38" s="38">
        <v>8</v>
      </c>
      <c r="C38" s="38">
        <v>1</v>
      </c>
      <c r="D38" s="15"/>
      <c r="E38" s="6"/>
      <c r="F38" s="14"/>
      <c r="G38" s="43"/>
      <c r="H38" s="7">
        <v>0</v>
      </c>
      <c r="I38" s="49">
        <v>0</v>
      </c>
      <c r="J38" s="16">
        <f t="shared" si="0"/>
        <v>0</v>
      </c>
    </row>
    <row r="39" spans="1:10" ht="14.4" x14ac:dyDescent="0.3">
      <c r="A39" s="37" t="s">
        <v>42</v>
      </c>
      <c r="B39" s="38">
        <v>300</v>
      </c>
      <c r="C39" s="38">
        <v>1</v>
      </c>
      <c r="D39" s="15"/>
      <c r="E39" s="6"/>
      <c r="F39" s="14"/>
      <c r="G39" s="43"/>
      <c r="H39" s="7">
        <v>0</v>
      </c>
      <c r="I39" s="49">
        <v>0</v>
      </c>
      <c r="J39" s="16">
        <f t="shared" si="0"/>
        <v>0</v>
      </c>
    </row>
    <row r="40" spans="1:10" ht="14.4" x14ac:dyDescent="0.3">
      <c r="A40" s="37" t="s">
        <v>43</v>
      </c>
      <c r="B40" s="38">
        <v>5</v>
      </c>
      <c r="C40" s="38">
        <v>1</v>
      </c>
      <c r="D40" s="15"/>
      <c r="E40" s="6"/>
      <c r="F40" s="14"/>
      <c r="G40" s="43"/>
      <c r="H40" s="7">
        <v>0</v>
      </c>
      <c r="I40" s="49">
        <v>0</v>
      </c>
      <c r="J40" s="16">
        <f t="shared" si="0"/>
        <v>0</v>
      </c>
    </row>
    <row r="41" spans="1:10" ht="14.4" x14ac:dyDescent="0.3">
      <c r="A41" s="37" t="s">
        <v>44</v>
      </c>
      <c r="B41" s="38">
        <v>10</v>
      </c>
      <c r="C41" s="38">
        <v>1</v>
      </c>
      <c r="D41" s="15"/>
      <c r="E41" s="6"/>
      <c r="F41" s="14"/>
      <c r="G41" s="43"/>
      <c r="H41" s="7">
        <v>0</v>
      </c>
      <c r="I41" s="49">
        <v>0</v>
      </c>
      <c r="J41" s="16">
        <f t="shared" si="0"/>
        <v>0</v>
      </c>
    </row>
    <row r="42" spans="1:10" ht="14.4" x14ac:dyDescent="0.3">
      <c r="A42" s="37" t="s">
        <v>45</v>
      </c>
      <c r="B42" s="38">
        <v>35</v>
      </c>
      <c r="C42" s="38">
        <v>1</v>
      </c>
      <c r="D42" s="15"/>
      <c r="E42" s="6"/>
      <c r="F42" s="14"/>
      <c r="G42" s="43"/>
      <c r="H42" s="7">
        <v>0</v>
      </c>
      <c r="I42" s="49">
        <v>0</v>
      </c>
      <c r="J42" s="16">
        <f t="shared" si="0"/>
        <v>0</v>
      </c>
    </row>
    <row r="43" spans="1:10" ht="14.4" x14ac:dyDescent="0.3">
      <c r="A43" s="37" t="s">
        <v>46</v>
      </c>
      <c r="B43" s="38">
        <v>40</v>
      </c>
      <c r="C43" s="38">
        <v>1</v>
      </c>
      <c r="D43" s="15"/>
      <c r="E43" s="6"/>
      <c r="F43" s="14"/>
      <c r="G43" s="43"/>
      <c r="H43" s="7">
        <v>0</v>
      </c>
      <c r="I43" s="49">
        <v>0</v>
      </c>
      <c r="J43" s="16">
        <f t="shared" si="0"/>
        <v>0</v>
      </c>
    </row>
    <row r="44" spans="1:10" ht="14.4" x14ac:dyDescent="0.3">
      <c r="A44" s="37" t="s">
        <v>47</v>
      </c>
      <c r="B44" s="38">
        <v>10</v>
      </c>
      <c r="C44" s="38">
        <v>1</v>
      </c>
      <c r="D44" s="15"/>
      <c r="E44" s="6"/>
      <c r="F44" s="14"/>
      <c r="G44" s="43"/>
      <c r="H44" s="7">
        <v>0</v>
      </c>
      <c r="I44" s="49">
        <v>0</v>
      </c>
      <c r="J44" s="16">
        <f t="shared" si="0"/>
        <v>0</v>
      </c>
    </row>
    <row r="45" spans="1:10" ht="14.4" x14ac:dyDescent="0.3">
      <c r="A45" s="37" t="s">
        <v>48</v>
      </c>
      <c r="B45" s="38">
        <v>10</v>
      </c>
      <c r="C45" s="38">
        <v>1</v>
      </c>
      <c r="D45" s="15"/>
      <c r="E45" s="6"/>
      <c r="F45" s="14"/>
      <c r="G45" s="43"/>
      <c r="H45" s="7">
        <v>0</v>
      </c>
      <c r="I45" s="49">
        <v>0</v>
      </c>
      <c r="J45" s="16">
        <f t="shared" si="0"/>
        <v>0</v>
      </c>
    </row>
    <row r="46" spans="1:10" ht="14.4" x14ac:dyDescent="0.3">
      <c r="A46" s="37" t="s">
        <v>49</v>
      </c>
      <c r="B46" s="38">
        <v>15</v>
      </c>
      <c r="C46" s="38">
        <v>1</v>
      </c>
      <c r="D46" s="15"/>
      <c r="E46" s="6"/>
      <c r="F46" s="14"/>
      <c r="G46" s="43"/>
      <c r="H46" s="7">
        <v>0</v>
      </c>
      <c r="I46" s="49">
        <v>0</v>
      </c>
      <c r="J46" s="16">
        <f t="shared" si="0"/>
        <v>0</v>
      </c>
    </row>
    <row r="47" spans="1:10" ht="14.4" x14ac:dyDescent="0.3">
      <c r="A47" s="37" t="s">
        <v>50</v>
      </c>
      <c r="B47" s="38">
        <v>10</v>
      </c>
      <c r="C47" s="38">
        <v>1</v>
      </c>
      <c r="D47" s="15"/>
      <c r="E47" s="6"/>
      <c r="F47" s="14"/>
      <c r="G47" s="43"/>
      <c r="H47" s="7">
        <v>0</v>
      </c>
      <c r="I47" s="49">
        <v>0</v>
      </c>
      <c r="J47" s="16">
        <f t="shared" si="0"/>
        <v>0</v>
      </c>
    </row>
    <row r="48" spans="1:10" ht="14.4" x14ac:dyDescent="0.3">
      <c r="A48" s="37" t="s">
        <v>51</v>
      </c>
      <c r="B48" s="38">
        <v>20</v>
      </c>
      <c r="C48" s="38">
        <v>1</v>
      </c>
      <c r="D48" s="15"/>
      <c r="E48" s="6"/>
      <c r="F48" s="14"/>
      <c r="G48" s="43"/>
      <c r="H48" s="7">
        <v>0</v>
      </c>
      <c r="I48" s="49">
        <v>0</v>
      </c>
      <c r="J48" s="16">
        <f t="shared" si="0"/>
        <v>0</v>
      </c>
    </row>
    <row r="49" spans="1:10" ht="14.4" x14ac:dyDescent="0.3">
      <c r="A49" s="37" t="s">
        <v>52</v>
      </c>
      <c r="B49" s="38">
        <v>30</v>
      </c>
      <c r="C49" s="38">
        <v>1</v>
      </c>
      <c r="D49" s="15"/>
      <c r="E49" s="6"/>
      <c r="F49" s="14"/>
      <c r="G49" s="43"/>
      <c r="H49" s="7">
        <v>0</v>
      </c>
      <c r="I49" s="49">
        <v>0</v>
      </c>
      <c r="J49" s="16">
        <f t="shared" si="0"/>
        <v>0</v>
      </c>
    </row>
    <row r="50" spans="1:10" ht="14.4" x14ac:dyDescent="0.3">
      <c r="A50" s="37" t="s">
        <v>53</v>
      </c>
      <c r="B50" s="38">
        <v>7</v>
      </c>
      <c r="C50" s="38">
        <v>1</v>
      </c>
      <c r="D50" s="15"/>
      <c r="E50" s="6"/>
      <c r="F50" s="14"/>
      <c r="G50" s="43"/>
      <c r="H50" s="7">
        <v>0</v>
      </c>
      <c r="I50" s="49">
        <v>0</v>
      </c>
      <c r="J50" s="16">
        <f t="shared" si="0"/>
        <v>0</v>
      </c>
    </row>
    <row r="51" spans="1:10" ht="14.4" x14ac:dyDescent="0.3">
      <c r="A51" s="37" t="s">
        <v>54</v>
      </c>
      <c r="B51" s="38">
        <v>45</v>
      </c>
      <c r="C51" s="38">
        <v>1</v>
      </c>
      <c r="D51" s="15"/>
      <c r="E51" s="6"/>
      <c r="F51" s="14"/>
      <c r="G51" s="43"/>
      <c r="H51" s="7">
        <v>0</v>
      </c>
      <c r="I51" s="49">
        <v>0</v>
      </c>
      <c r="J51" s="16">
        <f t="shared" si="0"/>
        <v>0</v>
      </c>
    </row>
    <row r="52" spans="1:10" ht="14.4" x14ac:dyDescent="0.3">
      <c r="A52" s="37" t="s">
        <v>55</v>
      </c>
      <c r="B52" s="38">
        <v>95</v>
      </c>
      <c r="C52" s="38">
        <v>1</v>
      </c>
      <c r="D52" s="15"/>
      <c r="E52" s="6"/>
      <c r="F52" s="14"/>
      <c r="G52" s="43"/>
      <c r="H52" s="7">
        <v>0</v>
      </c>
      <c r="I52" s="49">
        <v>0</v>
      </c>
      <c r="J52" s="16">
        <f t="shared" si="0"/>
        <v>0</v>
      </c>
    </row>
    <row r="53" spans="1:10" ht="14.4" x14ac:dyDescent="0.3">
      <c r="A53" s="37" t="s">
        <v>56</v>
      </c>
      <c r="B53" s="38">
        <v>950</v>
      </c>
      <c r="C53" s="38">
        <v>1</v>
      </c>
      <c r="D53" s="15"/>
      <c r="E53" s="6"/>
      <c r="F53" s="14"/>
      <c r="G53" s="43"/>
      <c r="H53" s="7">
        <v>0</v>
      </c>
      <c r="I53" s="49">
        <v>0</v>
      </c>
      <c r="J53" s="16">
        <f t="shared" si="0"/>
        <v>0</v>
      </c>
    </row>
    <row r="54" spans="1:10" ht="14.4" x14ac:dyDescent="0.3">
      <c r="A54" s="37" t="s">
        <v>57</v>
      </c>
      <c r="B54" s="38">
        <v>60</v>
      </c>
      <c r="C54" s="38">
        <v>1</v>
      </c>
      <c r="D54" s="15"/>
      <c r="E54" s="6"/>
      <c r="F54" s="14"/>
      <c r="G54" s="43"/>
      <c r="H54" s="7">
        <v>0</v>
      </c>
      <c r="I54" s="49">
        <v>0</v>
      </c>
      <c r="J54" s="16">
        <f t="shared" si="0"/>
        <v>0</v>
      </c>
    </row>
    <row r="55" spans="1:10" ht="14.4" x14ac:dyDescent="0.3">
      <c r="A55" s="37" t="s">
        <v>58</v>
      </c>
      <c r="B55" s="38">
        <v>95</v>
      </c>
      <c r="C55" s="38">
        <v>1</v>
      </c>
      <c r="D55" s="15"/>
      <c r="E55" s="6"/>
      <c r="F55" s="14"/>
      <c r="G55" s="43"/>
      <c r="H55" s="7">
        <v>0</v>
      </c>
      <c r="I55" s="49">
        <v>0</v>
      </c>
      <c r="J55" s="16">
        <f t="shared" si="0"/>
        <v>0</v>
      </c>
    </row>
    <row r="56" spans="1:10" ht="14.4" x14ac:dyDescent="0.3">
      <c r="A56" s="37" t="s">
        <v>59</v>
      </c>
      <c r="B56" s="38">
        <v>140</v>
      </c>
      <c r="C56" s="38">
        <v>1</v>
      </c>
      <c r="D56" s="15"/>
      <c r="E56" s="6"/>
      <c r="F56" s="14"/>
      <c r="G56" s="43"/>
      <c r="H56" s="7">
        <v>0</v>
      </c>
      <c r="I56" s="49">
        <v>0</v>
      </c>
      <c r="J56" s="16">
        <f t="shared" si="0"/>
        <v>0</v>
      </c>
    </row>
    <row r="57" spans="1:10" ht="14.4" x14ac:dyDescent="0.3">
      <c r="A57" s="37" t="s">
        <v>60</v>
      </c>
      <c r="B57" s="38">
        <v>250</v>
      </c>
      <c r="C57" s="38">
        <v>1</v>
      </c>
      <c r="D57" s="15"/>
      <c r="E57" s="6"/>
      <c r="F57" s="14"/>
      <c r="G57" s="43"/>
      <c r="H57" s="7">
        <v>0</v>
      </c>
      <c r="I57" s="49">
        <v>0</v>
      </c>
      <c r="J57" s="16">
        <f t="shared" si="0"/>
        <v>0</v>
      </c>
    </row>
    <row r="58" spans="1:10" ht="14.4" x14ac:dyDescent="0.3">
      <c r="A58" s="37" t="s">
        <v>61</v>
      </c>
      <c r="B58" s="38">
        <v>100</v>
      </c>
      <c r="C58" s="38">
        <v>1</v>
      </c>
      <c r="D58" s="15"/>
      <c r="E58" s="6"/>
      <c r="F58" s="14"/>
      <c r="G58" s="43"/>
      <c r="H58" s="7">
        <v>0</v>
      </c>
      <c r="I58" s="49">
        <v>0</v>
      </c>
      <c r="J58" s="16">
        <f t="shared" si="0"/>
        <v>0</v>
      </c>
    </row>
    <row r="59" spans="1:10" ht="14.4" x14ac:dyDescent="0.3">
      <c r="A59" s="37" t="s">
        <v>62</v>
      </c>
      <c r="B59" s="38">
        <v>150</v>
      </c>
      <c r="C59" s="38">
        <v>1</v>
      </c>
      <c r="D59" s="15"/>
      <c r="E59" s="6"/>
      <c r="F59" s="14"/>
      <c r="G59" s="43"/>
      <c r="H59" s="7">
        <v>0</v>
      </c>
      <c r="I59" s="49">
        <v>0</v>
      </c>
      <c r="J59" s="16">
        <f t="shared" si="0"/>
        <v>0</v>
      </c>
    </row>
    <row r="60" spans="1:10" ht="14.4" x14ac:dyDescent="0.3">
      <c r="A60" s="37" t="s">
        <v>63</v>
      </c>
      <c r="B60" s="38">
        <v>180</v>
      </c>
      <c r="C60" s="38">
        <v>1</v>
      </c>
      <c r="D60" s="15"/>
      <c r="E60" s="6"/>
      <c r="F60" s="14"/>
      <c r="G60" s="43"/>
      <c r="H60" s="7">
        <v>0</v>
      </c>
      <c r="I60" s="49">
        <v>0</v>
      </c>
      <c r="J60" s="16">
        <f t="shared" si="0"/>
        <v>0</v>
      </c>
    </row>
    <row r="61" spans="1:10" ht="14.4" x14ac:dyDescent="0.3">
      <c r="A61" s="37" t="s">
        <v>64</v>
      </c>
      <c r="B61" s="38">
        <v>575</v>
      </c>
      <c r="C61" s="38">
        <v>1</v>
      </c>
      <c r="D61" s="15"/>
      <c r="E61" s="6"/>
      <c r="F61" s="14"/>
      <c r="G61" s="43"/>
      <c r="H61" s="7">
        <v>0</v>
      </c>
      <c r="I61" s="49">
        <v>0</v>
      </c>
      <c r="J61" s="16">
        <f t="shared" si="0"/>
        <v>0</v>
      </c>
    </row>
    <row r="62" spans="1:10" ht="14.4" x14ac:dyDescent="0.3">
      <c r="A62" s="37" t="s">
        <v>65</v>
      </c>
      <c r="B62" s="38">
        <v>805</v>
      </c>
      <c r="C62" s="38">
        <v>1</v>
      </c>
      <c r="D62" s="15"/>
      <c r="E62" s="6"/>
      <c r="F62" s="14"/>
      <c r="G62" s="43"/>
      <c r="H62" s="7">
        <v>0</v>
      </c>
      <c r="I62" s="49">
        <v>0</v>
      </c>
      <c r="J62" s="16">
        <f t="shared" si="0"/>
        <v>0</v>
      </c>
    </row>
    <row r="63" spans="1:10" ht="14.4" x14ac:dyDescent="0.3">
      <c r="A63" s="37" t="s">
        <v>66</v>
      </c>
      <c r="B63" s="38">
        <v>110</v>
      </c>
      <c r="C63" s="38">
        <v>1</v>
      </c>
      <c r="D63" s="15"/>
      <c r="E63" s="6"/>
      <c r="F63" s="14"/>
      <c r="G63" s="43"/>
      <c r="H63" s="7">
        <v>0</v>
      </c>
      <c r="I63" s="49">
        <v>0</v>
      </c>
      <c r="J63" s="16">
        <f t="shared" si="0"/>
        <v>0</v>
      </c>
    </row>
    <row r="64" spans="1:10" ht="14.4" x14ac:dyDescent="0.3">
      <c r="A64" s="37" t="s">
        <v>67</v>
      </c>
      <c r="B64" s="38">
        <v>41</v>
      </c>
      <c r="C64" s="38">
        <v>1</v>
      </c>
      <c r="D64" s="15"/>
      <c r="E64" s="6"/>
      <c r="F64" s="14"/>
      <c r="G64" s="43"/>
      <c r="H64" s="7">
        <v>0</v>
      </c>
      <c r="I64" s="49">
        <v>0</v>
      </c>
      <c r="J64" s="16">
        <f t="shared" si="0"/>
        <v>0</v>
      </c>
    </row>
    <row r="65" spans="1:10" ht="14.4" x14ac:dyDescent="0.3">
      <c r="A65" s="37" t="s">
        <v>68</v>
      </c>
      <c r="B65" s="38">
        <v>120</v>
      </c>
      <c r="C65" s="38">
        <v>1</v>
      </c>
      <c r="D65" s="15"/>
      <c r="E65" s="6"/>
      <c r="F65" s="14"/>
      <c r="G65" s="43"/>
      <c r="H65" s="7">
        <v>0</v>
      </c>
      <c r="I65" s="49">
        <v>0</v>
      </c>
      <c r="J65" s="16">
        <f t="shared" si="0"/>
        <v>0</v>
      </c>
    </row>
    <row r="66" spans="1:10" ht="14.4" x14ac:dyDescent="0.3">
      <c r="A66" s="37" t="s">
        <v>69</v>
      </c>
      <c r="B66" s="38">
        <v>12</v>
      </c>
      <c r="C66" s="38">
        <v>1</v>
      </c>
      <c r="D66" s="15"/>
      <c r="E66" s="6"/>
      <c r="F66" s="14"/>
      <c r="G66" s="43"/>
      <c r="H66" s="7">
        <v>0</v>
      </c>
      <c r="I66" s="49">
        <v>0</v>
      </c>
      <c r="J66" s="16">
        <f t="shared" si="0"/>
        <v>0</v>
      </c>
    </row>
    <row r="67" spans="1:10" ht="14.4" x14ac:dyDescent="0.3">
      <c r="A67" s="37" t="s">
        <v>70</v>
      </c>
      <c r="B67" s="38">
        <v>20</v>
      </c>
      <c r="C67" s="38">
        <v>1</v>
      </c>
      <c r="D67" s="15"/>
      <c r="E67" s="6"/>
      <c r="F67" s="14"/>
      <c r="G67" s="43"/>
      <c r="H67" s="7">
        <v>0</v>
      </c>
      <c r="I67" s="49">
        <v>0</v>
      </c>
      <c r="J67" s="16">
        <f t="shared" si="0"/>
        <v>0</v>
      </c>
    </row>
    <row r="68" spans="1:10" ht="14.4" x14ac:dyDescent="0.3">
      <c r="A68" s="37" t="s">
        <v>71</v>
      </c>
      <c r="B68" s="38">
        <v>21</v>
      </c>
      <c r="C68" s="38">
        <v>1</v>
      </c>
      <c r="D68" s="15"/>
      <c r="E68" s="6"/>
      <c r="F68" s="14"/>
      <c r="G68" s="43"/>
      <c r="H68" s="7">
        <v>0</v>
      </c>
      <c r="I68" s="49">
        <v>0</v>
      </c>
      <c r="J68" s="16">
        <f t="shared" si="0"/>
        <v>0</v>
      </c>
    </row>
    <row r="69" spans="1:10" ht="14.4" x14ac:dyDescent="0.3">
      <c r="A69" s="37" t="s">
        <v>72</v>
      </c>
      <c r="B69" s="38">
        <v>10</v>
      </c>
      <c r="C69" s="38">
        <v>1</v>
      </c>
      <c r="D69" s="15"/>
      <c r="E69" s="6"/>
      <c r="F69" s="14"/>
      <c r="G69" s="43"/>
      <c r="H69" s="7">
        <v>0</v>
      </c>
      <c r="I69" s="49">
        <v>0</v>
      </c>
      <c r="J69" s="16">
        <f t="shared" si="0"/>
        <v>0</v>
      </c>
    </row>
    <row r="70" spans="1:10" ht="14.4" x14ac:dyDescent="0.3">
      <c r="A70" s="37" t="s">
        <v>73</v>
      </c>
      <c r="B70" s="38">
        <v>96</v>
      </c>
      <c r="C70" s="38">
        <v>1</v>
      </c>
      <c r="D70" s="15"/>
      <c r="E70" s="6"/>
      <c r="F70" s="14"/>
      <c r="G70" s="43"/>
      <c r="H70" s="7">
        <v>0</v>
      </c>
      <c r="I70" s="49">
        <v>0</v>
      </c>
      <c r="J70" s="16">
        <f t="shared" si="0"/>
        <v>0</v>
      </c>
    </row>
    <row r="71" spans="1:10" ht="14.4" x14ac:dyDescent="0.3">
      <c r="A71" s="37" t="s">
        <v>74</v>
      </c>
      <c r="B71" s="38">
        <v>10</v>
      </c>
      <c r="C71" s="38">
        <v>1</v>
      </c>
      <c r="D71" s="15"/>
      <c r="E71" s="6"/>
      <c r="F71" s="14"/>
      <c r="G71" s="43"/>
      <c r="H71" s="7">
        <v>0</v>
      </c>
      <c r="I71" s="49">
        <v>0</v>
      </c>
      <c r="J71" s="16">
        <f t="shared" si="0"/>
        <v>0</v>
      </c>
    </row>
    <row r="72" spans="1:10" ht="14.4" x14ac:dyDescent="0.3">
      <c r="A72" s="37" t="s">
        <v>75</v>
      </c>
      <c r="B72" s="38">
        <v>55</v>
      </c>
      <c r="C72" s="38">
        <v>1</v>
      </c>
      <c r="D72" s="15"/>
      <c r="E72" s="6"/>
      <c r="F72" s="14"/>
      <c r="G72" s="43"/>
      <c r="H72" s="7">
        <v>0</v>
      </c>
      <c r="I72" s="49">
        <v>0</v>
      </c>
      <c r="J72" s="16">
        <f t="shared" ref="J72:J114" si="1">((I72*C72)*B72)</f>
        <v>0</v>
      </c>
    </row>
    <row r="73" spans="1:10" ht="14.4" x14ac:dyDescent="0.3">
      <c r="A73" s="37" t="s">
        <v>76</v>
      </c>
      <c r="B73" s="38">
        <v>20</v>
      </c>
      <c r="C73" s="38">
        <v>1</v>
      </c>
      <c r="D73" s="15"/>
      <c r="E73" s="6"/>
      <c r="F73" s="14"/>
      <c r="G73" s="43"/>
      <c r="H73" s="7">
        <v>0</v>
      </c>
      <c r="I73" s="49">
        <v>0</v>
      </c>
      <c r="J73" s="16">
        <f t="shared" si="1"/>
        <v>0</v>
      </c>
    </row>
    <row r="74" spans="1:10" ht="14.4" x14ac:dyDescent="0.3">
      <c r="A74" s="37" t="s">
        <v>77</v>
      </c>
      <c r="B74" s="38">
        <v>20</v>
      </c>
      <c r="C74" s="38">
        <v>1</v>
      </c>
      <c r="D74" s="15"/>
      <c r="E74" s="6"/>
      <c r="F74" s="14"/>
      <c r="G74" s="43"/>
      <c r="H74" s="7">
        <v>0</v>
      </c>
      <c r="I74" s="49">
        <v>0</v>
      </c>
      <c r="J74" s="16">
        <f t="shared" si="1"/>
        <v>0</v>
      </c>
    </row>
    <row r="75" spans="1:10" ht="14.4" x14ac:dyDescent="0.3">
      <c r="A75" s="37" t="s">
        <v>78</v>
      </c>
      <c r="B75" s="38">
        <v>25</v>
      </c>
      <c r="C75" s="38">
        <v>1</v>
      </c>
      <c r="D75" s="15"/>
      <c r="E75" s="6"/>
      <c r="F75" s="14"/>
      <c r="G75" s="43"/>
      <c r="H75" s="7">
        <v>0</v>
      </c>
      <c r="I75" s="49">
        <v>0</v>
      </c>
      <c r="J75" s="16">
        <f t="shared" si="1"/>
        <v>0</v>
      </c>
    </row>
    <row r="76" spans="1:10" ht="14.4" x14ac:dyDescent="0.3">
      <c r="A76" s="37" t="s">
        <v>79</v>
      </c>
      <c r="B76" s="38">
        <v>75</v>
      </c>
      <c r="C76" s="38">
        <v>1</v>
      </c>
      <c r="D76" s="15"/>
      <c r="E76" s="6"/>
      <c r="F76" s="14"/>
      <c r="G76" s="43"/>
      <c r="H76" s="7">
        <v>0</v>
      </c>
      <c r="I76" s="49">
        <v>0</v>
      </c>
      <c r="J76" s="16">
        <f t="shared" si="1"/>
        <v>0</v>
      </c>
    </row>
    <row r="77" spans="1:10" ht="14.4" x14ac:dyDescent="0.3">
      <c r="A77" s="37" t="s">
        <v>80</v>
      </c>
      <c r="B77" s="38">
        <v>90</v>
      </c>
      <c r="C77" s="38">
        <v>1</v>
      </c>
      <c r="D77" s="15"/>
      <c r="E77" s="6"/>
      <c r="F77" s="14"/>
      <c r="G77" s="43"/>
      <c r="H77" s="7">
        <v>0</v>
      </c>
      <c r="I77" s="49">
        <v>0</v>
      </c>
      <c r="J77" s="16">
        <f t="shared" si="1"/>
        <v>0</v>
      </c>
    </row>
    <row r="78" spans="1:10" ht="14.4" x14ac:dyDescent="0.3">
      <c r="A78" s="37" t="s">
        <v>81</v>
      </c>
      <c r="B78" s="38">
        <v>372</v>
      </c>
      <c r="C78" s="38">
        <v>1</v>
      </c>
      <c r="D78" s="15"/>
      <c r="E78" s="6"/>
      <c r="F78" s="14"/>
      <c r="G78" s="43"/>
      <c r="H78" s="7">
        <v>0</v>
      </c>
      <c r="I78" s="49">
        <v>0</v>
      </c>
      <c r="J78" s="16">
        <f t="shared" si="1"/>
        <v>0</v>
      </c>
    </row>
    <row r="79" spans="1:10" ht="14.4" x14ac:dyDescent="0.3">
      <c r="A79" s="37" t="s">
        <v>82</v>
      </c>
      <c r="B79" s="38">
        <v>20</v>
      </c>
      <c r="C79" s="38">
        <v>1</v>
      </c>
      <c r="D79" s="15"/>
      <c r="E79" s="6"/>
      <c r="F79" s="14"/>
      <c r="G79" s="43"/>
      <c r="H79" s="7">
        <v>0</v>
      </c>
      <c r="I79" s="49">
        <v>0</v>
      </c>
      <c r="J79" s="16">
        <f t="shared" si="1"/>
        <v>0</v>
      </c>
    </row>
    <row r="80" spans="1:10" ht="14.4" x14ac:dyDescent="0.3">
      <c r="A80" s="37" t="s">
        <v>83</v>
      </c>
      <c r="B80" s="38">
        <v>50</v>
      </c>
      <c r="C80" s="38">
        <v>1</v>
      </c>
      <c r="D80" s="15"/>
      <c r="E80" s="6"/>
      <c r="F80" s="14"/>
      <c r="G80" s="43"/>
      <c r="H80" s="7">
        <v>0</v>
      </c>
      <c r="I80" s="49">
        <v>0</v>
      </c>
      <c r="J80" s="16">
        <f t="shared" si="1"/>
        <v>0</v>
      </c>
    </row>
    <row r="81" spans="1:10" ht="14.4" x14ac:dyDescent="0.3">
      <c r="A81" s="37" t="s">
        <v>84</v>
      </c>
      <c r="B81" s="38">
        <v>94</v>
      </c>
      <c r="C81" s="38">
        <v>1</v>
      </c>
      <c r="D81" s="15"/>
      <c r="E81" s="6"/>
      <c r="F81" s="14"/>
      <c r="G81" s="43"/>
      <c r="H81" s="7">
        <v>0</v>
      </c>
      <c r="I81" s="49">
        <v>0</v>
      </c>
      <c r="J81" s="16">
        <f t="shared" si="1"/>
        <v>0</v>
      </c>
    </row>
    <row r="82" spans="1:10" ht="14.4" x14ac:dyDescent="0.3">
      <c r="A82" s="37" t="s">
        <v>85</v>
      </c>
      <c r="B82" s="38">
        <v>71</v>
      </c>
      <c r="C82" s="38">
        <v>1</v>
      </c>
      <c r="D82" s="15"/>
      <c r="E82" s="6"/>
      <c r="F82" s="14"/>
      <c r="G82" s="43"/>
      <c r="H82" s="7">
        <v>0</v>
      </c>
      <c r="I82" s="49">
        <v>0</v>
      </c>
      <c r="J82" s="16">
        <f t="shared" si="1"/>
        <v>0</v>
      </c>
    </row>
    <row r="83" spans="1:10" ht="14.4" x14ac:dyDescent="0.3">
      <c r="A83" s="37" t="s">
        <v>86</v>
      </c>
      <c r="B83" s="38">
        <v>180</v>
      </c>
      <c r="C83" s="38">
        <v>1</v>
      </c>
      <c r="D83" s="15"/>
      <c r="E83" s="6"/>
      <c r="F83" s="14"/>
      <c r="G83" s="43"/>
      <c r="H83" s="7">
        <v>0</v>
      </c>
      <c r="I83" s="49">
        <v>0</v>
      </c>
      <c r="J83" s="16">
        <f t="shared" si="1"/>
        <v>0</v>
      </c>
    </row>
    <row r="84" spans="1:10" ht="14.4" x14ac:dyDescent="0.3">
      <c r="A84" s="37" t="s">
        <v>87</v>
      </c>
      <c r="B84" s="38">
        <v>508</v>
      </c>
      <c r="C84" s="38">
        <v>1</v>
      </c>
      <c r="D84" s="15"/>
      <c r="E84" s="6"/>
      <c r="F84" s="14"/>
      <c r="G84" s="43"/>
      <c r="H84" s="7">
        <v>0</v>
      </c>
      <c r="I84" s="49">
        <v>0</v>
      </c>
      <c r="J84" s="16">
        <f t="shared" si="1"/>
        <v>0</v>
      </c>
    </row>
    <row r="85" spans="1:10" ht="14.4" x14ac:dyDescent="0.3">
      <c r="A85" s="37" t="s">
        <v>88</v>
      </c>
      <c r="B85" s="38">
        <v>160</v>
      </c>
      <c r="C85" s="38">
        <v>1</v>
      </c>
      <c r="D85" s="15"/>
      <c r="E85" s="6"/>
      <c r="F85" s="14"/>
      <c r="G85" s="43"/>
      <c r="H85" s="7">
        <v>0</v>
      </c>
      <c r="I85" s="49">
        <v>0</v>
      </c>
      <c r="J85" s="16">
        <f t="shared" si="1"/>
        <v>0</v>
      </c>
    </row>
    <row r="86" spans="1:10" ht="14.4" x14ac:dyDescent="0.3">
      <c r="A86" s="37" t="s">
        <v>89</v>
      </c>
      <c r="B86" s="38">
        <v>462</v>
      </c>
      <c r="C86" s="38">
        <v>1</v>
      </c>
      <c r="D86" s="15"/>
      <c r="E86" s="6"/>
      <c r="F86" s="14"/>
      <c r="G86" s="43"/>
      <c r="H86" s="7">
        <v>0</v>
      </c>
      <c r="I86" s="49">
        <v>0</v>
      </c>
      <c r="J86" s="16">
        <f t="shared" si="1"/>
        <v>0</v>
      </c>
    </row>
    <row r="87" spans="1:10" ht="14.4" x14ac:dyDescent="0.3">
      <c r="A87" s="37" t="s">
        <v>90</v>
      </c>
      <c r="B87" s="38">
        <v>950</v>
      </c>
      <c r="C87" s="38">
        <v>1</v>
      </c>
      <c r="D87" s="15"/>
      <c r="E87" s="6"/>
      <c r="F87" s="14"/>
      <c r="G87" s="43"/>
      <c r="H87" s="7">
        <v>0</v>
      </c>
      <c r="I87" s="49">
        <v>0</v>
      </c>
      <c r="J87" s="16">
        <f t="shared" si="1"/>
        <v>0</v>
      </c>
    </row>
    <row r="88" spans="1:10" ht="14.4" x14ac:dyDescent="0.3">
      <c r="A88" s="37" t="s">
        <v>91</v>
      </c>
      <c r="B88" s="38">
        <v>25</v>
      </c>
      <c r="C88" s="38">
        <v>10</v>
      </c>
      <c r="D88" s="15"/>
      <c r="E88" s="6"/>
      <c r="F88" s="14"/>
      <c r="G88" s="43"/>
      <c r="H88" s="7">
        <v>0</v>
      </c>
      <c r="I88" s="49">
        <v>0</v>
      </c>
      <c r="J88" s="16">
        <f t="shared" si="1"/>
        <v>0</v>
      </c>
    </row>
    <row r="89" spans="1:10" ht="14.4" x14ac:dyDescent="0.3">
      <c r="A89" s="37" t="s">
        <v>92</v>
      </c>
      <c r="B89" s="38">
        <v>12</v>
      </c>
      <c r="C89" s="38">
        <v>10</v>
      </c>
      <c r="D89" s="15"/>
      <c r="E89" s="6"/>
      <c r="F89" s="14"/>
      <c r="G89" s="43"/>
      <c r="H89" s="7">
        <v>0</v>
      </c>
      <c r="I89" s="49">
        <v>0</v>
      </c>
      <c r="J89" s="16">
        <f t="shared" si="1"/>
        <v>0</v>
      </c>
    </row>
    <row r="90" spans="1:10" ht="14.4" x14ac:dyDescent="0.3">
      <c r="A90" s="37" t="s">
        <v>93</v>
      </c>
      <c r="B90" s="38">
        <v>5</v>
      </c>
      <c r="C90" s="38">
        <v>100</v>
      </c>
      <c r="D90" s="15"/>
      <c r="E90" s="6"/>
      <c r="F90" s="14"/>
      <c r="G90" s="43"/>
      <c r="H90" s="7">
        <v>0</v>
      </c>
      <c r="I90" s="49">
        <v>0</v>
      </c>
      <c r="J90" s="16">
        <f t="shared" si="1"/>
        <v>0</v>
      </c>
    </row>
    <row r="91" spans="1:10" ht="14.4" x14ac:dyDescent="0.3">
      <c r="A91" s="37" t="s">
        <v>94</v>
      </c>
      <c r="B91" s="38">
        <v>6</v>
      </c>
      <c r="C91" s="38">
        <v>100</v>
      </c>
      <c r="D91" s="15"/>
      <c r="E91" s="6"/>
      <c r="F91" s="14"/>
      <c r="G91" s="43"/>
      <c r="H91" s="7">
        <v>0</v>
      </c>
      <c r="I91" s="49">
        <v>0</v>
      </c>
      <c r="J91" s="16">
        <f t="shared" si="1"/>
        <v>0</v>
      </c>
    </row>
    <row r="92" spans="1:10" ht="14.4" x14ac:dyDescent="0.3">
      <c r="A92" s="37" t="s">
        <v>95</v>
      </c>
      <c r="B92" s="38">
        <v>5</v>
      </c>
      <c r="C92" s="38">
        <v>100</v>
      </c>
      <c r="D92" s="15"/>
      <c r="E92" s="6"/>
      <c r="F92" s="14"/>
      <c r="G92" s="43"/>
      <c r="H92" s="7">
        <v>0</v>
      </c>
      <c r="I92" s="49">
        <v>0</v>
      </c>
      <c r="J92" s="16">
        <f t="shared" si="1"/>
        <v>0</v>
      </c>
    </row>
    <row r="93" spans="1:10" ht="14.4" x14ac:dyDescent="0.3">
      <c r="A93" s="37" t="s">
        <v>96</v>
      </c>
      <c r="B93" s="38">
        <v>307</v>
      </c>
      <c r="C93" s="38">
        <v>100</v>
      </c>
      <c r="D93" s="15"/>
      <c r="E93" s="6"/>
      <c r="F93" s="14"/>
      <c r="G93" s="43"/>
      <c r="H93" s="7">
        <v>0</v>
      </c>
      <c r="I93" s="49">
        <v>0</v>
      </c>
      <c r="J93" s="16">
        <f t="shared" si="1"/>
        <v>0</v>
      </c>
    </row>
    <row r="94" spans="1:10" ht="14.4" x14ac:dyDescent="0.3">
      <c r="A94" s="37" t="s">
        <v>97</v>
      </c>
      <c r="B94" s="38">
        <v>15</v>
      </c>
      <c r="C94" s="38">
        <v>12</v>
      </c>
      <c r="D94" s="15"/>
      <c r="E94" s="6"/>
      <c r="F94" s="14"/>
      <c r="G94" s="43"/>
      <c r="H94" s="7">
        <v>0</v>
      </c>
      <c r="I94" s="49">
        <v>0</v>
      </c>
      <c r="J94" s="16">
        <f t="shared" si="1"/>
        <v>0</v>
      </c>
    </row>
    <row r="95" spans="1:10" ht="14.4" x14ac:dyDescent="0.3">
      <c r="A95" s="37" t="s">
        <v>98</v>
      </c>
      <c r="B95" s="38">
        <v>15</v>
      </c>
      <c r="C95" s="38">
        <v>12</v>
      </c>
      <c r="D95" s="15"/>
      <c r="E95" s="6"/>
      <c r="F95" s="14"/>
      <c r="G95" s="43"/>
      <c r="H95" s="7">
        <v>0</v>
      </c>
      <c r="I95" s="49">
        <v>0</v>
      </c>
      <c r="J95" s="16">
        <f t="shared" si="1"/>
        <v>0</v>
      </c>
    </row>
    <row r="96" spans="1:10" ht="14.4" x14ac:dyDescent="0.3">
      <c r="A96" s="37" t="s">
        <v>99</v>
      </c>
      <c r="B96" s="38">
        <v>20</v>
      </c>
      <c r="C96" s="38">
        <v>12</v>
      </c>
      <c r="D96" s="15"/>
      <c r="E96" s="6"/>
      <c r="F96" s="14"/>
      <c r="G96" s="43"/>
      <c r="H96" s="7">
        <v>0</v>
      </c>
      <c r="I96" s="49">
        <v>0</v>
      </c>
      <c r="J96" s="16">
        <f t="shared" si="1"/>
        <v>0</v>
      </c>
    </row>
    <row r="97" spans="1:10" ht="14.4" x14ac:dyDescent="0.3">
      <c r="A97" s="37" t="s">
        <v>100</v>
      </c>
      <c r="B97" s="38">
        <v>5</v>
      </c>
      <c r="C97" s="38">
        <v>15</v>
      </c>
      <c r="D97" s="15"/>
      <c r="E97" s="6"/>
      <c r="F97" s="14"/>
      <c r="G97" s="43"/>
      <c r="H97" s="7">
        <v>0</v>
      </c>
      <c r="I97" s="49">
        <v>0</v>
      </c>
      <c r="J97" s="16">
        <f t="shared" si="1"/>
        <v>0</v>
      </c>
    </row>
    <row r="98" spans="1:10" ht="14.4" x14ac:dyDescent="0.3">
      <c r="A98" s="37" t="s">
        <v>101</v>
      </c>
      <c r="B98" s="38">
        <v>10</v>
      </c>
      <c r="C98" s="38">
        <v>2</v>
      </c>
      <c r="D98" s="15"/>
      <c r="E98" s="6"/>
      <c r="F98" s="14"/>
      <c r="G98" s="43"/>
      <c r="H98" s="7">
        <v>0</v>
      </c>
      <c r="I98" s="49">
        <v>0</v>
      </c>
      <c r="J98" s="16">
        <f t="shared" si="1"/>
        <v>0</v>
      </c>
    </row>
    <row r="99" spans="1:10" ht="14.4" x14ac:dyDescent="0.3">
      <c r="A99" s="37" t="s">
        <v>102</v>
      </c>
      <c r="B99" s="38">
        <v>10</v>
      </c>
      <c r="C99" s="38">
        <v>20</v>
      </c>
      <c r="D99" s="15"/>
      <c r="E99" s="6"/>
      <c r="F99" s="14"/>
      <c r="G99" s="43"/>
      <c r="H99" s="7">
        <v>0</v>
      </c>
      <c r="I99" s="49">
        <v>0</v>
      </c>
      <c r="J99" s="16">
        <f t="shared" si="1"/>
        <v>0</v>
      </c>
    </row>
    <row r="100" spans="1:10" ht="14.4" x14ac:dyDescent="0.3">
      <c r="A100" s="37" t="s">
        <v>103</v>
      </c>
      <c r="B100" s="38">
        <v>10</v>
      </c>
      <c r="C100" s="38">
        <v>20</v>
      </c>
      <c r="D100" s="15"/>
      <c r="E100" s="6"/>
      <c r="F100" s="14"/>
      <c r="G100" s="43"/>
      <c r="H100" s="7">
        <v>0</v>
      </c>
      <c r="I100" s="49">
        <v>0</v>
      </c>
      <c r="J100" s="16">
        <f t="shared" si="1"/>
        <v>0</v>
      </c>
    </row>
    <row r="101" spans="1:10" ht="14.4" x14ac:dyDescent="0.3">
      <c r="A101" s="37" t="s">
        <v>104</v>
      </c>
      <c r="B101" s="38">
        <v>28</v>
      </c>
      <c r="C101" s="38">
        <v>24</v>
      </c>
      <c r="D101" s="15"/>
      <c r="E101" s="6"/>
      <c r="F101" s="14"/>
      <c r="G101" s="43"/>
      <c r="H101" s="7">
        <v>0</v>
      </c>
      <c r="I101" s="49">
        <v>0</v>
      </c>
      <c r="J101" s="16">
        <f t="shared" si="1"/>
        <v>0</v>
      </c>
    </row>
    <row r="102" spans="1:10" ht="14.4" x14ac:dyDescent="0.3">
      <c r="A102" s="37" t="s">
        <v>105</v>
      </c>
      <c r="B102" s="38">
        <v>30</v>
      </c>
      <c r="C102" s="38">
        <v>24</v>
      </c>
      <c r="D102" s="15"/>
      <c r="E102" s="6"/>
      <c r="F102" s="14"/>
      <c r="G102" s="43"/>
      <c r="H102" s="7">
        <v>0</v>
      </c>
      <c r="I102" s="49">
        <v>0</v>
      </c>
      <c r="J102" s="16">
        <f t="shared" si="1"/>
        <v>0</v>
      </c>
    </row>
    <row r="103" spans="1:10" ht="14.4" x14ac:dyDescent="0.3">
      <c r="A103" s="37" t="s">
        <v>106</v>
      </c>
      <c r="B103" s="38">
        <v>14</v>
      </c>
      <c r="C103" s="38">
        <v>24</v>
      </c>
      <c r="D103" s="15"/>
      <c r="E103" s="6"/>
      <c r="F103" s="14"/>
      <c r="G103" s="43"/>
      <c r="H103" s="7">
        <v>0</v>
      </c>
      <c r="I103" s="49">
        <v>0</v>
      </c>
      <c r="J103" s="16">
        <f t="shared" si="1"/>
        <v>0</v>
      </c>
    </row>
    <row r="104" spans="1:10" ht="14.4" x14ac:dyDescent="0.3">
      <c r="A104" s="37" t="s">
        <v>107</v>
      </c>
      <c r="B104" s="38">
        <v>20</v>
      </c>
      <c r="C104" s="38">
        <v>24</v>
      </c>
      <c r="D104" s="15"/>
      <c r="E104" s="6"/>
      <c r="F104" s="14"/>
      <c r="G104" s="43"/>
      <c r="H104" s="7">
        <v>0</v>
      </c>
      <c r="I104" s="49">
        <v>0</v>
      </c>
      <c r="J104" s="16">
        <f t="shared" si="1"/>
        <v>0</v>
      </c>
    </row>
    <row r="105" spans="1:10" ht="14.4" x14ac:dyDescent="0.3">
      <c r="A105" s="37" t="s">
        <v>108</v>
      </c>
      <c r="B105" s="38">
        <v>20</v>
      </c>
      <c r="C105" s="38">
        <v>24</v>
      </c>
      <c r="D105" s="15"/>
      <c r="E105" s="6"/>
      <c r="F105" s="14"/>
      <c r="G105" s="43"/>
      <c r="H105" s="7">
        <v>0</v>
      </c>
      <c r="I105" s="49">
        <v>0</v>
      </c>
      <c r="J105" s="16">
        <f t="shared" si="1"/>
        <v>0</v>
      </c>
    </row>
    <row r="106" spans="1:10" ht="14.4" x14ac:dyDescent="0.3">
      <c r="A106" s="37" t="s">
        <v>109</v>
      </c>
      <c r="B106" s="38">
        <v>11</v>
      </c>
      <c r="C106" s="38">
        <v>24</v>
      </c>
      <c r="D106" s="15"/>
      <c r="E106" s="6"/>
      <c r="F106" s="14"/>
      <c r="G106" s="43"/>
      <c r="H106" s="7">
        <v>0</v>
      </c>
      <c r="I106" s="49">
        <v>0</v>
      </c>
      <c r="J106" s="16">
        <f t="shared" si="1"/>
        <v>0</v>
      </c>
    </row>
    <row r="107" spans="1:10" ht="14.4" x14ac:dyDescent="0.3">
      <c r="A107" s="37" t="s">
        <v>110</v>
      </c>
      <c r="B107" s="38">
        <v>12</v>
      </c>
      <c r="C107" s="38">
        <v>24</v>
      </c>
      <c r="D107" s="15"/>
      <c r="E107" s="6"/>
      <c r="F107" s="14"/>
      <c r="G107" s="43"/>
      <c r="H107" s="7">
        <v>0</v>
      </c>
      <c r="I107" s="49">
        <v>0</v>
      </c>
      <c r="J107" s="16">
        <f t="shared" si="1"/>
        <v>0</v>
      </c>
    </row>
    <row r="108" spans="1:10" ht="14.4" x14ac:dyDescent="0.3">
      <c r="A108" s="37" t="s">
        <v>111</v>
      </c>
      <c r="B108" s="38">
        <v>8</v>
      </c>
      <c r="C108" s="38">
        <v>3</v>
      </c>
      <c r="D108" s="15"/>
      <c r="E108" s="6"/>
      <c r="F108" s="14"/>
      <c r="G108" s="43"/>
      <c r="H108" s="7">
        <v>0</v>
      </c>
      <c r="I108" s="49">
        <v>0</v>
      </c>
      <c r="J108" s="16">
        <f t="shared" si="1"/>
        <v>0</v>
      </c>
    </row>
    <row r="109" spans="1:10" ht="14.4" x14ac:dyDescent="0.3">
      <c r="A109" s="37" t="s">
        <v>112</v>
      </c>
      <c r="B109" s="38">
        <v>20</v>
      </c>
      <c r="C109" s="38">
        <v>36</v>
      </c>
      <c r="D109" s="15"/>
      <c r="E109" s="6"/>
      <c r="F109" s="14"/>
      <c r="G109" s="12"/>
      <c r="H109" s="7">
        <v>0</v>
      </c>
      <c r="I109" s="49">
        <v>0</v>
      </c>
      <c r="J109" s="16">
        <f t="shared" si="1"/>
        <v>0</v>
      </c>
    </row>
    <row r="110" spans="1:10" ht="14.4" x14ac:dyDescent="0.3">
      <c r="A110" s="37" t="s">
        <v>113</v>
      </c>
      <c r="B110" s="38">
        <v>50</v>
      </c>
      <c r="C110" s="38">
        <v>4</v>
      </c>
      <c r="D110" s="15"/>
      <c r="E110" s="6"/>
      <c r="F110" s="14"/>
      <c r="G110" s="12"/>
      <c r="H110" s="7">
        <v>0</v>
      </c>
      <c r="I110" s="49">
        <v>0</v>
      </c>
      <c r="J110" s="16">
        <f t="shared" si="1"/>
        <v>0</v>
      </c>
    </row>
    <row r="111" spans="1:10" ht="14.4" x14ac:dyDescent="0.3">
      <c r="A111" s="37" t="s">
        <v>114</v>
      </c>
      <c r="B111" s="38">
        <v>68</v>
      </c>
      <c r="C111" s="38">
        <v>4</v>
      </c>
      <c r="D111" s="15"/>
      <c r="E111" s="6"/>
      <c r="F111" s="14"/>
      <c r="G111" s="12"/>
      <c r="H111" s="7">
        <v>0</v>
      </c>
      <c r="I111" s="49">
        <v>0</v>
      </c>
      <c r="J111" s="16">
        <f t="shared" si="1"/>
        <v>0</v>
      </c>
    </row>
    <row r="112" spans="1:10" ht="14.4" x14ac:dyDescent="0.3">
      <c r="A112" s="37" t="s">
        <v>115</v>
      </c>
      <c r="B112" s="38">
        <v>20</v>
      </c>
      <c r="C112" s="38">
        <v>5</v>
      </c>
      <c r="D112" s="15"/>
      <c r="E112" s="6"/>
      <c r="F112" s="14"/>
      <c r="G112" s="12"/>
      <c r="H112" s="7">
        <v>0</v>
      </c>
      <c r="I112" s="49">
        <v>0</v>
      </c>
      <c r="J112" s="16">
        <f t="shared" si="1"/>
        <v>0</v>
      </c>
    </row>
    <row r="113" spans="1:10" ht="14.4" x14ac:dyDescent="0.3">
      <c r="A113" s="37" t="s">
        <v>116</v>
      </c>
      <c r="B113" s="38">
        <v>60</v>
      </c>
      <c r="C113" s="38">
        <v>6</v>
      </c>
      <c r="D113" s="6"/>
      <c r="E113" s="6"/>
      <c r="F113" s="6"/>
      <c r="G113" s="12"/>
      <c r="H113" s="7">
        <v>0</v>
      </c>
      <c r="I113" s="49">
        <v>0</v>
      </c>
      <c r="J113" s="16">
        <f t="shared" si="1"/>
        <v>0</v>
      </c>
    </row>
    <row r="114" spans="1:10" ht="14.4" x14ac:dyDescent="0.3">
      <c r="A114" s="37" t="s">
        <v>117</v>
      </c>
      <c r="B114" s="38">
        <v>50</v>
      </c>
      <c r="C114" s="38">
        <v>8</v>
      </c>
      <c r="D114" s="6"/>
      <c r="E114" s="6"/>
      <c r="F114" s="6"/>
      <c r="G114" s="12"/>
      <c r="H114" s="7">
        <v>0</v>
      </c>
      <c r="I114" s="49">
        <v>0</v>
      </c>
      <c r="J114" s="16">
        <f t="shared" si="1"/>
        <v>0</v>
      </c>
    </row>
    <row r="115" spans="1:10" ht="14.4" x14ac:dyDescent="0.3">
      <c r="A115" s="37" t="s">
        <v>118</v>
      </c>
      <c r="B115" s="38">
        <v>12</v>
      </c>
      <c r="C115" s="38">
        <v>1</v>
      </c>
      <c r="D115" s="6"/>
      <c r="E115" s="6"/>
      <c r="F115" s="6"/>
      <c r="G115" s="12"/>
      <c r="H115" s="7">
        <v>0</v>
      </c>
      <c r="I115" s="49">
        <v>0</v>
      </c>
      <c r="J115" s="16">
        <f t="shared" ref="J115:J123" si="2">((I115*C115)*B115)</f>
        <v>0</v>
      </c>
    </row>
    <row r="116" spans="1:10" ht="14.4" x14ac:dyDescent="0.3">
      <c r="A116" s="45" t="s">
        <v>119</v>
      </c>
      <c r="B116" s="46">
        <v>2100</v>
      </c>
      <c r="C116" s="50">
        <v>500</v>
      </c>
      <c r="D116" s="6"/>
      <c r="E116" s="6"/>
      <c r="F116" s="6"/>
      <c r="G116" s="12"/>
      <c r="H116" s="7">
        <v>0</v>
      </c>
      <c r="I116" s="49">
        <v>0</v>
      </c>
      <c r="J116" s="16">
        <f t="shared" si="2"/>
        <v>0</v>
      </c>
    </row>
    <row r="117" spans="1:10" ht="14.4" x14ac:dyDescent="0.3">
      <c r="A117" s="45" t="s">
        <v>120</v>
      </c>
      <c r="B117" s="46">
        <v>60</v>
      </c>
      <c r="C117" s="50">
        <v>500</v>
      </c>
      <c r="D117" s="6"/>
      <c r="E117" s="6"/>
      <c r="F117" s="6"/>
      <c r="G117" s="12"/>
      <c r="H117" s="7">
        <v>0</v>
      </c>
      <c r="I117" s="49">
        <v>0</v>
      </c>
      <c r="J117" s="16">
        <f t="shared" si="2"/>
        <v>0</v>
      </c>
    </row>
    <row r="118" spans="1:10" ht="15" customHeight="1" x14ac:dyDescent="0.3">
      <c r="A118" s="37" t="s">
        <v>121</v>
      </c>
      <c r="B118" s="38">
        <v>40</v>
      </c>
      <c r="C118" s="38">
        <v>1</v>
      </c>
      <c r="D118" s="6"/>
      <c r="E118" s="6"/>
      <c r="F118" s="6"/>
      <c r="G118" s="12"/>
      <c r="H118" s="7">
        <v>0</v>
      </c>
      <c r="I118" s="49">
        <v>0</v>
      </c>
      <c r="J118" s="16">
        <f t="shared" si="2"/>
        <v>0</v>
      </c>
    </row>
    <row r="119" spans="1:10" ht="15" customHeight="1" x14ac:dyDescent="0.3">
      <c r="A119" s="37" t="s">
        <v>122</v>
      </c>
      <c r="B119" s="38">
        <v>4</v>
      </c>
      <c r="C119" s="38">
        <v>1</v>
      </c>
      <c r="D119" s="6"/>
      <c r="E119" s="6"/>
      <c r="F119" s="6"/>
      <c r="G119" s="12"/>
      <c r="H119" s="7">
        <v>0</v>
      </c>
      <c r="I119" s="49">
        <v>0</v>
      </c>
      <c r="J119" s="16">
        <f t="shared" si="2"/>
        <v>0</v>
      </c>
    </row>
    <row r="120" spans="1:10" ht="15" customHeight="1" x14ac:dyDescent="0.3">
      <c r="A120" s="37" t="s">
        <v>123</v>
      </c>
      <c r="B120" s="38">
        <v>8</v>
      </c>
      <c r="C120" s="38">
        <v>1</v>
      </c>
      <c r="D120" s="6"/>
      <c r="E120" s="6"/>
      <c r="F120" s="6"/>
      <c r="G120" s="12"/>
      <c r="H120" s="7">
        <v>0</v>
      </c>
      <c r="I120" s="49">
        <v>0</v>
      </c>
      <c r="J120" s="16">
        <f t="shared" si="2"/>
        <v>0</v>
      </c>
    </row>
    <row r="121" spans="1:10" ht="15" customHeight="1" x14ac:dyDescent="0.3">
      <c r="A121" s="37" t="s">
        <v>124</v>
      </c>
      <c r="B121" s="38">
        <v>2300</v>
      </c>
      <c r="C121" s="38">
        <v>1</v>
      </c>
      <c r="D121" s="6"/>
      <c r="E121" s="6"/>
      <c r="F121" s="6"/>
      <c r="G121" s="12"/>
      <c r="H121" s="7">
        <v>0</v>
      </c>
      <c r="I121" s="49">
        <v>0</v>
      </c>
      <c r="J121" s="16">
        <f t="shared" si="2"/>
        <v>0</v>
      </c>
    </row>
    <row r="122" spans="1:10" ht="15" customHeight="1" x14ac:dyDescent="0.3">
      <c r="A122" s="37" t="s">
        <v>125</v>
      </c>
      <c r="B122" s="38">
        <v>200</v>
      </c>
      <c r="C122" s="38">
        <v>1</v>
      </c>
      <c r="D122" s="6"/>
      <c r="E122" s="6"/>
      <c r="F122" s="6"/>
      <c r="G122" s="12"/>
      <c r="H122" s="7">
        <v>0</v>
      </c>
      <c r="I122" s="49">
        <v>0</v>
      </c>
      <c r="J122" s="16">
        <f t="shared" si="2"/>
        <v>0</v>
      </c>
    </row>
    <row r="123" spans="1:10" ht="15" customHeight="1" x14ac:dyDescent="0.3">
      <c r="A123" s="37" t="s">
        <v>126</v>
      </c>
      <c r="B123" s="38">
        <v>1700</v>
      </c>
      <c r="C123" s="38">
        <v>1</v>
      </c>
      <c r="D123" s="6"/>
      <c r="E123" s="6"/>
      <c r="F123" s="6"/>
      <c r="G123" s="12"/>
      <c r="H123" s="7">
        <v>0</v>
      </c>
      <c r="I123" s="49">
        <v>0</v>
      </c>
      <c r="J123" s="16">
        <f t="shared" si="2"/>
        <v>0</v>
      </c>
    </row>
    <row r="125" spans="1:10" ht="15" customHeight="1" thickBot="1" x14ac:dyDescent="0.35"/>
    <row r="126" spans="1:10" ht="15" customHeight="1" thickBot="1" x14ac:dyDescent="0.4">
      <c r="A126" s="17" t="s">
        <v>127</v>
      </c>
      <c r="B126" s="18">
        <f>SUM(J7:J123)</f>
        <v>0</v>
      </c>
      <c r="D126" s="40" t="s">
        <v>128</v>
      </c>
      <c r="E126" s="41"/>
    </row>
    <row r="127" spans="1:10" ht="34.950000000000003" customHeight="1" x14ac:dyDescent="0.3">
      <c r="D127" s="40" t="s">
        <v>129</v>
      </c>
      <c r="E127" s="41"/>
    </row>
    <row r="128" spans="1:10" ht="44.55" customHeight="1" x14ac:dyDescent="0.3">
      <c r="D128" s="40" t="s">
        <v>130</v>
      </c>
      <c r="E128" s="41"/>
    </row>
    <row r="129" spans="4:5" ht="15" customHeight="1" x14ac:dyDescent="0.3">
      <c r="D129" s="40" t="s">
        <v>131</v>
      </c>
      <c r="E129" s="41"/>
    </row>
    <row r="130" spans="4:5" ht="15" customHeight="1" x14ac:dyDescent="0.3">
      <c r="D130" s="40" t="s">
        <v>132</v>
      </c>
      <c r="E130" s="41"/>
    </row>
    <row r="132" spans="4:5" ht="31.95" customHeight="1" x14ac:dyDescent="0.3"/>
  </sheetData>
  <protectedRanges>
    <protectedRange sqref="A3 E126:E130 D7:I123" name="Bereik1"/>
  </protectedRange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7FA15-7469-4201-8E96-9F89E50C37CC}">
  <dimension ref="A1:K102"/>
  <sheetViews>
    <sheetView topLeftCell="D1" workbookViewId="0">
      <selection activeCell="J6" sqref="J6"/>
    </sheetView>
  </sheetViews>
  <sheetFormatPr defaultRowHeight="14.4" x14ac:dyDescent="0.3"/>
  <cols>
    <col min="1" max="1" width="51.77734375" style="29" customWidth="1"/>
    <col min="2" max="2" width="16.21875" style="29" customWidth="1"/>
    <col min="3" max="3" width="16.21875" customWidth="1"/>
    <col min="4" max="10" width="29.44140625" customWidth="1"/>
  </cols>
  <sheetData>
    <row r="1" spans="1:11" x14ac:dyDescent="0.3">
      <c r="A1" s="28" t="s">
        <v>0</v>
      </c>
      <c r="C1" s="8"/>
      <c r="D1" s="8"/>
      <c r="E1" s="8"/>
      <c r="F1" s="8"/>
      <c r="G1" s="8"/>
      <c r="H1" s="8"/>
      <c r="I1" s="8"/>
      <c r="J1" s="9"/>
      <c r="K1" s="8"/>
    </row>
    <row r="2" spans="1:11" x14ac:dyDescent="0.3">
      <c r="A2" s="28"/>
      <c r="C2" s="8"/>
      <c r="D2" s="8"/>
      <c r="E2" s="8"/>
      <c r="F2" s="8"/>
      <c r="G2" s="8"/>
      <c r="H2" s="8"/>
      <c r="I2" s="8"/>
      <c r="J2" s="9"/>
      <c r="K2" s="8"/>
    </row>
    <row r="3" spans="1:11" x14ac:dyDescent="0.3">
      <c r="A3" s="42" t="s">
        <v>1</v>
      </c>
      <c r="C3" s="8"/>
      <c r="D3" s="8"/>
      <c r="E3" s="8"/>
      <c r="F3" s="8"/>
      <c r="G3" s="8"/>
      <c r="H3" s="8"/>
      <c r="I3" s="8"/>
      <c r="J3" s="9"/>
      <c r="K3" s="8"/>
    </row>
    <row r="4" spans="1:11" x14ac:dyDescent="0.3">
      <c r="C4" s="3"/>
      <c r="D4" s="3"/>
      <c r="E4" s="3"/>
      <c r="F4" s="3"/>
      <c r="I4" s="3"/>
    </row>
    <row r="5" spans="1:11" ht="18" x14ac:dyDescent="0.35">
      <c r="A5" s="30"/>
      <c r="B5" s="30"/>
      <c r="C5" s="2"/>
      <c r="D5" s="23" t="s">
        <v>2</v>
      </c>
      <c r="E5" s="15"/>
      <c r="F5" s="15"/>
      <c r="G5" s="12"/>
      <c r="H5" s="12"/>
      <c r="I5" s="12"/>
      <c r="J5" s="12"/>
    </row>
    <row r="6" spans="1:11" ht="78.75" customHeight="1" x14ac:dyDescent="0.3">
      <c r="A6" s="31" t="s">
        <v>3</v>
      </c>
      <c r="B6" s="32" t="s">
        <v>4</v>
      </c>
      <c r="C6" s="10" t="s">
        <v>5</v>
      </c>
      <c r="D6" s="21" t="s">
        <v>6</v>
      </c>
      <c r="E6" s="22" t="s">
        <v>7</v>
      </c>
      <c r="F6" s="21" t="s">
        <v>8</v>
      </c>
      <c r="G6" s="20" t="s">
        <v>9</v>
      </c>
      <c r="H6" s="20" t="s">
        <v>10</v>
      </c>
      <c r="I6" s="52" t="s">
        <v>203</v>
      </c>
      <c r="J6" s="54" t="s">
        <v>204</v>
      </c>
      <c r="K6" s="4"/>
    </row>
    <row r="7" spans="1:11" x14ac:dyDescent="0.3">
      <c r="A7" s="25" t="s">
        <v>133</v>
      </c>
      <c r="B7" s="25">
        <v>15</v>
      </c>
      <c r="C7" s="24">
        <v>1</v>
      </c>
      <c r="D7" s="15"/>
      <c r="E7" s="6"/>
      <c r="F7" s="14"/>
      <c r="G7" s="43"/>
      <c r="H7" s="7">
        <v>0</v>
      </c>
      <c r="I7" s="49">
        <v>0</v>
      </c>
      <c r="J7" s="16">
        <f>(I7*C7)*B7</f>
        <v>0</v>
      </c>
    </row>
    <row r="8" spans="1:11" x14ac:dyDescent="0.3">
      <c r="A8" s="25" t="s">
        <v>12</v>
      </c>
      <c r="B8" s="25">
        <v>840</v>
      </c>
      <c r="C8" s="24">
        <v>1</v>
      </c>
      <c r="D8" s="15"/>
      <c r="E8" s="6"/>
      <c r="F8" s="14"/>
      <c r="G8" s="43"/>
      <c r="H8" s="7">
        <v>0</v>
      </c>
      <c r="I8" s="49">
        <v>0</v>
      </c>
      <c r="J8" s="16">
        <f t="shared" ref="J8:J71" si="0">(I8*C8)*B8</f>
        <v>0</v>
      </c>
    </row>
    <row r="9" spans="1:11" x14ac:dyDescent="0.3">
      <c r="A9" s="25" t="s">
        <v>24</v>
      </c>
      <c r="B9" s="25">
        <v>7</v>
      </c>
      <c r="C9" s="24">
        <v>100</v>
      </c>
      <c r="D9" s="15"/>
      <c r="E9" s="6"/>
      <c r="F9" s="14"/>
      <c r="G9" s="43"/>
      <c r="H9" s="7">
        <v>0</v>
      </c>
      <c r="I9" s="49">
        <v>0</v>
      </c>
      <c r="J9" s="16">
        <f t="shared" si="0"/>
        <v>0</v>
      </c>
    </row>
    <row r="10" spans="1:11" x14ac:dyDescent="0.3">
      <c r="A10" s="25" t="s">
        <v>134</v>
      </c>
      <c r="B10" s="25">
        <v>8</v>
      </c>
      <c r="C10" s="24">
        <v>100</v>
      </c>
      <c r="D10" s="15"/>
      <c r="E10" s="6"/>
      <c r="F10" s="14"/>
      <c r="G10" s="43"/>
      <c r="H10" s="7">
        <v>0</v>
      </c>
      <c r="I10" s="49">
        <v>0</v>
      </c>
      <c r="J10" s="16">
        <f t="shared" si="0"/>
        <v>0</v>
      </c>
    </row>
    <row r="11" spans="1:11" x14ac:dyDescent="0.3">
      <c r="A11" s="25" t="s">
        <v>135</v>
      </c>
      <c r="B11" s="25">
        <v>32</v>
      </c>
      <c r="C11" s="24">
        <v>100</v>
      </c>
      <c r="D11" s="15"/>
      <c r="E11" s="6"/>
      <c r="F11" s="14"/>
      <c r="G11" s="43"/>
      <c r="H11" s="7">
        <v>0</v>
      </c>
      <c r="I11" s="49">
        <v>0</v>
      </c>
      <c r="J11" s="16">
        <f t="shared" si="0"/>
        <v>0</v>
      </c>
    </row>
    <row r="12" spans="1:11" x14ac:dyDescent="0.3">
      <c r="A12" s="25" t="s">
        <v>25</v>
      </c>
      <c r="B12" s="25">
        <v>20</v>
      </c>
      <c r="C12" s="24">
        <v>100</v>
      </c>
      <c r="D12" s="15"/>
      <c r="E12" s="6"/>
      <c r="F12" s="14"/>
      <c r="G12" s="43"/>
      <c r="H12" s="7">
        <v>0</v>
      </c>
      <c r="I12" s="49">
        <v>0</v>
      </c>
      <c r="J12" s="16">
        <f t="shared" si="0"/>
        <v>0</v>
      </c>
    </row>
    <row r="13" spans="1:11" x14ac:dyDescent="0.3">
      <c r="A13" s="25" t="s">
        <v>26</v>
      </c>
      <c r="B13" s="25">
        <v>32</v>
      </c>
      <c r="C13" s="24">
        <v>100</v>
      </c>
      <c r="D13" s="15"/>
      <c r="E13" s="6"/>
      <c r="F13" s="14"/>
      <c r="G13" s="43"/>
      <c r="H13" s="7">
        <v>0</v>
      </c>
      <c r="I13" s="49">
        <v>0</v>
      </c>
      <c r="J13" s="16">
        <f t="shared" si="0"/>
        <v>0</v>
      </c>
    </row>
    <row r="14" spans="1:11" x14ac:dyDescent="0.3">
      <c r="A14" s="25" t="s">
        <v>27</v>
      </c>
      <c r="B14" s="25">
        <v>20</v>
      </c>
      <c r="C14" s="24">
        <v>100</v>
      </c>
      <c r="D14" s="15"/>
      <c r="E14" s="6"/>
      <c r="F14" s="14"/>
      <c r="G14" s="43"/>
      <c r="H14" s="7">
        <v>0</v>
      </c>
      <c r="I14" s="49">
        <v>0</v>
      </c>
      <c r="J14" s="16">
        <f t="shared" si="0"/>
        <v>0</v>
      </c>
    </row>
    <row r="15" spans="1:11" x14ac:dyDescent="0.3">
      <c r="A15" s="25" t="s">
        <v>29</v>
      </c>
      <c r="B15" s="25">
        <v>61</v>
      </c>
      <c r="C15" s="24">
        <v>1000</v>
      </c>
      <c r="D15" s="15"/>
      <c r="E15" s="6"/>
      <c r="F15" s="14"/>
      <c r="G15" s="43"/>
      <c r="H15" s="7">
        <v>0</v>
      </c>
      <c r="I15" s="49">
        <v>0</v>
      </c>
      <c r="J15" s="16">
        <f t="shared" si="0"/>
        <v>0</v>
      </c>
    </row>
    <row r="16" spans="1:11" x14ac:dyDescent="0.3">
      <c r="A16" s="25" t="s">
        <v>31</v>
      </c>
      <c r="B16" s="25">
        <v>8</v>
      </c>
      <c r="C16" s="24">
        <v>100</v>
      </c>
      <c r="D16" s="15"/>
      <c r="E16" s="6"/>
      <c r="F16" s="14"/>
      <c r="G16" s="43"/>
      <c r="H16" s="7">
        <v>0</v>
      </c>
      <c r="I16" s="49">
        <v>0</v>
      </c>
      <c r="J16" s="16">
        <f t="shared" si="0"/>
        <v>0</v>
      </c>
    </row>
    <row r="17" spans="1:10" x14ac:dyDescent="0.3">
      <c r="A17" s="25" t="s">
        <v>136</v>
      </c>
      <c r="B17" s="25">
        <v>27</v>
      </c>
      <c r="C17" s="24">
        <v>12</v>
      </c>
      <c r="D17" s="15"/>
      <c r="E17" s="6"/>
      <c r="F17" s="14"/>
      <c r="G17" s="43"/>
      <c r="H17" s="7">
        <v>0</v>
      </c>
      <c r="I17" s="49">
        <v>0</v>
      </c>
      <c r="J17" s="16">
        <f t="shared" si="0"/>
        <v>0</v>
      </c>
    </row>
    <row r="18" spans="1:10" x14ac:dyDescent="0.3">
      <c r="A18" s="25" t="s">
        <v>137</v>
      </c>
      <c r="B18" s="25">
        <v>7</v>
      </c>
      <c r="C18" s="24">
        <v>200</v>
      </c>
      <c r="D18" s="15"/>
      <c r="E18" s="6"/>
      <c r="F18" s="14"/>
      <c r="G18" s="43"/>
      <c r="H18" s="7">
        <v>0</v>
      </c>
      <c r="I18" s="49">
        <v>0</v>
      </c>
      <c r="J18" s="16">
        <f t="shared" si="0"/>
        <v>0</v>
      </c>
    </row>
    <row r="19" spans="1:10" x14ac:dyDescent="0.3">
      <c r="A19" s="25" t="s">
        <v>138</v>
      </c>
      <c r="B19" s="25">
        <v>13</v>
      </c>
      <c r="C19" s="24">
        <v>220</v>
      </c>
      <c r="D19" s="15"/>
      <c r="E19" s="6"/>
      <c r="F19" s="14"/>
      <c r="G19" s="43"/>
      <c r="H19" s="7">
        <v>0</v>
      </c>
      <c r="I19" s="49">
        <v>0</v>
      </c>
      <c r="J19" s="16">
        <f t="shared" si="0"/>
        <v>0</v>
      </c>
    </row>
    <row r="20" spans="1:10" x14ac:dyDescent="0.3">
      <c r="A20" s="25" t="s">
        <v>139</v>
      </c>
      <c r="B20" s="25">
        <v>15</v>
      </c>
      <c r="C20" s="24">
        <v>30</v>
      </c>
      <c r="D20" s="15"/>
      <c r="E20" s="6"/>
      <c r="F20" s="14"/>
      <c r="G20" s="43"/>
      <c r="H20" s="7">
        <v>0</v>
      </c>
      <c r="I20" s="49">
        <v>0</v>
      </c>
      <c r="J20" s="16">
        <f t="shared" si="0"/>
        <v>0</v>
      </c>
    </row>
    <row r="21" spans="1:10" x14ac:dyDescent="0.3">
      <c r="A21" s="25" t="s">
        <v>140</v>
      </c>
      <c r="B21" s="25">
        <v>7</v>
      </c>
      <c r="C21" s="24">
        <v>500</v>
      </c>
      <c r="D21" s="15"/>
      <c r="E21" s="6"/>
      <c r="F21" s="14"/>
      <c r="G21" s="43"/>
      <c r="H21" s="7">
        <v>0</v>
      </c>
      <c r="I21" s="49">
        <v>0</v>
      </c>
      <c r="J21" s="16">
        <f t="shared" si="0"/>
        <v>0</v>
      </c>
    </row>
    <row r="22" spans="1:10" x14ac:dyDescent="0.3">
      <c r="A22" s="25" t="s">
        <v>45</v>
      </c>
      <c r="B22" s="25">
        <v>7</v>
      </c>
      <c r="C22" s="24">
        <v>1</v>
      </c>
      <c r="D22" s="15"/>
      <c r="E22" s="6"/>
      <c r="F22" s="14"/>
      <c r="G22" s="43"/>
      <c r="H22" s="7">
        <v>0</v>
      </c>
      <c r="I22" s="49">
        <v>0</v>
      </c>
      <c r="J22" s="16">
        <f t="shared" si="0"/>
        <v>0</v>
      </c>
    </row>
    <row r="23" spans="1:10" x14ac:dyDescent="0.3">
      <c r="A23" s="25" t="s">
        <v>141</v>
      </c>
      <c r="B23" s="25">
        <v>33</v>
      </c>
      <c r="C23" s="24">
        <v>1</v>
      </c>
      <c r="D23" s="15"/>
      <c r="E23" s="6"/>
      <c r="F23" s="14"/>
      <c r="G23" s="43"/>
      <c r="H23" s="7">
        <v>0</v>
      </c>
      <c r="I23" s="49">
        <v>0</v>
      </c>
      <c r="J23" s="16">
        <f t="shared" si="0"/>
        <v>0</v>
      </c>
    </row>
    <row r="24" spans="1:10" x14ac:dyDescent="0.3">
      <c r="A24" s="25" t="s">
        <v>142</v>
      </c>
      <c r="B24" s="25">
        <v>13</v>
      </c>
      <c r="C24" s="24">
        <v>1</v>
      </c>
      <c r="D24" s="15"/>
      <c r="E24" s="6"/>
      <c r="F24" s="14"/>
      <c r="G24" s="43"/>
      <c r="H24" s="7">
        <v>0</v>
      </c>
      <c r="I24" s="49">
        <v>0</v>
      </c>
      <c r="J24" s="16">
        <f t="shared" si="0"/>
        <v>0</v>
      </c>
    </row>
    <row r="25" spans="1:10" x14ac:dyDescent="0.3">
      <c r="A25" s="25" t="s">
        <v>143</v>
      </c>
      <c r="B25" s="25">
        <v>13</v>
      </c>
      <c r="C25" s="24">
        <v>1</v>
      </c>
      <c r="D25" s="15"/>
      <c r="E25" s="6"/>
      <c r="F25" s="14"/>
      <c r="G25" s="43"/>
      <c r="H25" s="7">
        <v>0</v>
      </c>
      <c r="I25" s="49">
        <v>0</v>
      </c>
      <c r="J25" s="16">
        <f t="shared" si="0"/>
        <v>0</v>
      </c>
    </row>
    <row r="26" spans="1:10" x14ac:dyDescent="0.3">
      <c r="A26" s="25" t="s">
        <v>144</v>
      </c>
      <c r="B26" s="25">
        <v>7</v>
      </c>
      <c r="C26" s="24">
        <v>1</v>
      </c>
      <c r="D26" s="15"/>
      <c r="E26" s="6"/>
      <c r="F26" s="14"/>
      <c r="G26" s="43"/>
      <c r="H26" s="7">
        <v>0</v>
      </c>
      <c r="I26" s="49">
        <v>0</v>
      </c>
      <c r="J26" s="16">
        <f t="shared" si="0"/>
        <v>0</v>
      </c>
    </row>
    <row r="27" spans="1:10" x14ac:dyDescent="0.3">
      <c r="A27" s="25" t="s">
        <v>145</v>
      </c>
      <c r="B27" s="25">
        <v>53</v>
      </c>
      <c r="C27" s="24">
        <v>4</v>
      </c>
      <c r="D27" s="15"/>
      <c r="E27" s="6"/>
      <c r="F27" s="14"/>
      <c r="G27" s="43"/>
      <c r="H27" s="7">
        <v>0</v>
      </c>
      <c r="I27" s="49">
        <v>0</v>
      </c>
      <c r="J27" s="16">
        <f t="shared" si="0"/>
        <v>0</v>
      </c>
    </row>
    <row r="28" spans="1:10" x14ac:dyDescent="0.3">
      <c r="A28" s="25" t="s">
        <v>146</v>
      </c>
      <c r="B28" s="25">
        <v>47</v>
      </c>
      <c r="C28" s="24">
        <v>1</v>
      </c>
      <c r="D28" s="15"/>
      <c r="E28" s="6"/>
      <c r="F28" s="14"/>
      <c r="G28" s="43"/>
      <c r="H28" s="7">
        <v>0</v>
      </c>
      <c r="I28" s="49">
        <v>0</v>
      </c>
      <c r="J28" s="16">
        <f t="shared" si="0"/>
        <v>0</v>
      </c>
    </row>
    <row r="29" spans="1:10" x14ac:dyDescent="0.3">
      <c r="A29" s="25" t="s">
        <v>147</v>
      </c>
      <c r="B29" s="25">
        <v>20</v>
      </c>
      <c r="C29" s="24">
        <v>1</v>
      </c>
      <c r="D29" s="15"/>
      <c r="E29" s="6"/>
      <c r="F29" s="14"/>
      <c r="G29" s="43"/>
      <c r="H29" s="7">
        <v>0</v>
      </c>
      <c r="I29" s="49">
        <v>0</v>
      </c>
      <c r="J29" s="16">
        <f t="shared" si="0"/>
        <v>0</v>
      </c>
    </row>
    <row r="30" spans="1:10" x14ac:dyDescent="0.3">
      <c r="A30" s="25" t="s">
        <v>148</v>
      </c>
      <c r="B30" s="25">
        <v>7</v>
      </c>
      <c r="C30" s="24">
        <v>1</v>
      </c>
      <c r="D30" s="15"/>
      <c r="E30" s="6"/>
      <c r="F30" s="14"/>
      <c r="G30" s="43"/>
      <c r="H30" s="7">
        <v>0</v>
      </c>
      <c r="I30" s="49">
        <v>0</v>
      </c>
      <c r="J30" s="16">
        <f t="shared" si="0"/>
        <v>0</v>
      </c>
    </row>
    <row r="31" spans="1:10" x14ac:dyDescent="0.3">
      <c r="A31" s="25" t="s">
        <v>149</v>
      </c>
      <c r="B31" s="25">
        <v>27</v>
      </c>
      <c r="C31" s="24">
        <v>1</v>
      </c>
      <c r="D31" s="15"/>
      <c r="E31" s="6"/>
      <c r="F31" s="14"/>
      <c r="G31" s="43"/>
      <c r="H31" s="7">
        <v>0</v>
      </c>
      <c r="I31" s="49">
        <v>0</v>
      </c>
      <c r="J31" s="16">
        <f t="shared" si="0"/>
        <v>0</v>
      </c>
    </row>
    <row r="32" spans="1:10" x14ac:dyDescent="0.3">
      <c r="A32" s="25" t="s">
        <v>150</v>
      </c>
      <c r="B32" s="25">
        <v>33</v>
      </c>
      <c r="C32" s="24">
        <v>1</v>
      </c>
      <c r="D32" s="15"/>
      <c r="E32" s="6"/>
      <c r="F32" s="14"/>
      <c r="G32" s="43"/>
      <c r="H32" s="7">
        <v>0</v>
      </c>
      <c r="I32" s="49">
        <v>0</v>
      </c>
      <c r="J32" s="16">
        <f t="shared" si="0"/>
        <v>0</v>
      </c>
    </row>
    <row r="33" spans="1:10" x14ac:dyDescent="0.3">
      <c r="A33" s="25" t="s">
        <v>151</v>
      </c>
      <c r="B33" s="25">
        <v>80</v>
      </c>
      <c r="C33" s="24">
        <v>1</v>
      </c>
      <c r="D33" s="15"/>
      <c r="E33" s="6"/>
      <c r="F33" s="14"/>
      <c r="G33" s="43"/>
      <c r="H33" s="7">
        <v>0</v>
      </c>
      <c r="I33" s="49">
        <v>0</v>
      </c>
      <c r="J33" s="16">
        <f t="shared" si="0"/>
        <v>0</v>
      </c>
    </row>
    <row r="34" spans="1:10" x14ac:dyDescent="0.3">
      <c r="A34" s="25" t="s">
        <v>152</v>
      </c>
      <c r="B34" s="25">
        <v>73</v>
      </c>
      <c r="C34" s="24">
        <v>1</v>
      </c>
      <c r="D34" s="15"/>
      <c r="E34" s="6"/>
      <c r="F34" s="14"/>
      <c r="G34" s="43"/>
      <c r="H34" s="7">
        <v>0</v>
      </c>
      <c r="I34" s="49">
        <v>0</v>
      </c>
      <c r="J34" s="16">
        <f t="shared" si="0"/>
        <v>0</v>
      </c>
    </row>
    <row r="35" spans="1:10" x14ac:dyDescent="0.3">
      <c r="A35" s="25" t="s">
        <v>153</v>
      </c>
      <c r="B35" s="25">
        <v>7</v>
      </c>
      <c r="C35" s="24">
        <v>1</v>
      </c>
      <c r="D35" s="15"/>
      <c r="E35" s="6"/>
      <c r="F35" s="14"/>
      <c r="G35" s="43"/>
      <c r="H35" s="7">
        <v>0</v>
      </c>
      <c r="I35" s="49">
        <v>0</v>
      </c>
      <c r="J35" s="16">
        <f t="shared" si="0"/>
        <v>0</v>
      </c>
    </row>
    <row r="36" spans="1:10" x14ac:dyDescent="0.3">
      <c r="A36" s="25" t="s">
        <v>154</v>
      </c>
      <c r="B36" s="25">
        <v>20</v>
      </c>
      <c r="C36" s="24">
        <v>1</v>
      </c>
      <c r="D36" s="15"/>
      <c r="E36" s="6"/>
      <c r="F36" s="14"/>
      <c r="G36" s="43"/>
      <c r="H36" s="7">
        <v>0</v>
      </c>
      <c r="I36" s="49">
        <v>0</v>
      </c>
      <c r="J36" s="16">
        <f t="shared" si="0"/>
        <v>0</v>
      </c>
    </row>
    <row r="37" spans="1:10" x14ac:dyDescent="0.3">
      <c r="A37" s="25" t="s">
        <v>155</v>
      </c>
      <c r="B37" s="25">
        <v>27</v>
      </c>
      <c r="C37" s="24">
        <v>1</v>
      </c>
      <c r="D37" s="15"/>
      <c r="E37" s="6"/>
      <c r="F37" s="14"/>
      <c r="G37" s="43"/>
      <c r="H37" s="7">
        <v>0</v>
      </c>
      <c r="I37" s="49">
        <v>0</v>
      </c>
      <c r="J37" s="16">
        <f t="shared" si="0"/>
        <v>0</v>
      </c>
    </row>
    <row r="38" spans="1:10" x14ac:dyDescent="0.3">
      <c r="A38" s="25" t="s">
        <v>56</v>
      </c>
      <c r="B38" s="25">
        <v>267</v>
      </c>
      <c r="C38" s="24">
        <v>1</v>
      </c>
      <c r="D38" s="15"/>
      <c r="E38" s="6"/>
      <c r="F38" s="14"/>
      <c r="G38" s="43"/>
      <c r="H38" s="7">
        <v>0</v>
      </c>
      <c r="I38" s="49">
        <v>0</v>
      </c>
      <c r="J38" s="16">
        <f t="shared" si="0"/>
        <v>0</v>
      </c>
    </row>
    <row r="39" spans="1:10" x14ac:dyDescent="0.3">
      <c r="A39" s="25" t="s">
        <v>156</v>
      </c>
      <c r="B39" s="25">
        <v>607</v>
      </c>
      <c r="C39" s="24">
        <v>1</v>
      </c>
      <c r="D39" s="15"/>
      <c r="E39" s="6"/>
      <c r="F39" s="14"/>
      <c r="G39" s="43"/>
      <c r="H39" s="7">
        <v>0</v>
      </c>
      <c r="I39" s="49">
        <v>0</v>
      </c>
      <c r="J39" s="16">
        <f t="shared" si="0"/>
        <v>0</v>
      </c>
    </row>
    <row r="40" spans="1:10" x14ac:dyDescent="0.3">
      <c r="A40" s="25" t="s">
        <v>157</v>
      </c>
      <c r="B40" s="25">
        <v>533</v>
      </c>
      <c r="C40" s="24">
        <v>1</v>
      </c>
      <c r="D40" s="15"/>
      <c r="E40" s="6"/>
      <c r="F40" s="14"/>
      <c r="G40" s="43"/>
      <c r="H40" s="7">
        <v>0</v>
      </c>
      <c r="I40" s="49">
        <v>0</v>
      </c>
      <c r="J40" s="16">
        <f t="shared" si="0"/>
        <v>0</v>
      </c>
    </row>
    <row r="41" spans="1:10" x14ac:dyDescent="0.3">
      <c r="A41" s="25" t="s">
        <v>158</v>
      </c>
      <c r="B41" s="25">
        <v>320</v>
      </c>
      <c r="C41" s="24">
        <v>1</v>
      </c>
      <c r="D41" s="15"/>
      <c r="E41" s="6"/>
      <c r="F41" s="14"/>
      <c r="G41" s="43"/>
      <c r="H41" s="7">
        <v>0</v>
      </c>
      <c r="I41" s="49">
        <v>0</v>
      </c>
      <c r="J41" s="16">
        <f t="shared" si="0"/>
        <v>0</v>
      </c>
    </row>
    <row r="42" spans="1:10" x14ac:dyDescent="0.3">
      <c r="A42" s="25" t="s">
        <v>159</v>
      </c>
      <c r="B42" s="25">
        <v>453</v>
      </c>
      <c r="C42" s="24">
        <v>1</v>
      </c>
      <c r="D42" s="15"/>
      <c r="E42" s="6"/>
      <c r="F42" s="14"/>
      <c r="G42" s="43"/>
      <c r="H42" s="7">
        <v>0</v>
      </c>
      <c r="I42" s="49">
        <v>0</v>
      </c>
      <c r="J42" s="16">
        <f t="shared" si="0"/>
        <v>0</v>
      </c>
    </row>
    <row r="43" spans="1:10" x14ac:dyDescent="0.3">
      <c r="A43" s="25" t="s">
        <v>65</v>
      </c>
      <c r="B43" s="26">
        <v>1260</v>
      </c>
      <c r="C43" s="24">
        <v>1</v>
      </c>
      <c r="D43" s="15"/>
      <c r="E43" s="6"/>
      <c r="F43" s="14"/>
      <c r="G43" s="43"/>
      <c r="H43" s="7">
        <v>0</v>
      </c>
      <c r="I43" s="49">
        <v>0</v>
      </c>
      <c r="J43" s="16">
        <f t="shared" si="0"/>
        <v>0</v>
      </c>
    </row>
    <row r="44" spans="1:10" x14ac:dyDescent="0.3">
      <c r="A44" s="25" t="s">
        <v>67</v>
      </c>
      <c r="B44" s="25">
        <v>56</v>
      </c>
      <c r="C44" s="24">
        <v>1</v>
      </c>
      <c r="D44" s="15"/>
      <c r="E44" s="6"/>
      <c r="F44" s="14"/>
      <c r="G44" s="43"/>
      <c r="H44" s="7">
        <v>0</v>
      </c>
      <c r="I44" s="49">
        <v>0</v>
      </c>
      <c r="J44" s="16">
        <f t="shared" si="0"/>
        <v>0</v>
      </c>
    </row>
    <row r="45" spans="1:10" x14ac:dyDescent="0.3">
      <c r="A45" s="25" t="s">
        <v>160</v>
      </c>
      <c r="B45" s="25">
        <v>33</v>
      </c>
      <c r="C45" s="24">
        <v>1</v>
      </c>
      <c r="D45" s="15"/>
      <c r="E45" s="6"/>
      <c r="F45" s="14"/>
      <c r="G45" s="43"/>
      <c r="H45" s="7">
        <v>0</v>
      </c>
      <c r="I45" s="49">
        <v>0</v>
      </c>
      <c r="J45" s="16">
        <f t="shared" si="0"/>
        <v>0</v>
      </c>
    </row>
    <row r="46" spans="1:10" x14ac:dyDescent="0.3">
      <c r="A46" s="25" t="s">
        <v>161</v>
      </c>
      <c r="B46" s="25">
        <v>20</v>
      </c>
      <c r="C46" s="24">
        <v>1</v>
      </c>
      <c r="D46" s="15"/>
      <c r="E46" s="6"/>
      <c r="F46" s="14"/>
      <c r="G46" s="43"/>
      <c r="H46" s="7">
        <v>0</v>
      </c>
      <c r="I46" s="49">
        <v>0</v>
      </c>
      <c r="J46" s="16">
        <f t="shared" si="0"/>
        <v>0</v>
      </c>
    </row>
    <row r="47" spans="1:10" x14ac:dyDescent="0.3">
      <c r="A47" s="25" t="s">
        <v>71</v>
      </c>
      <c r="B47" s="25">
        <v>27</v>
      </c>
      <c r="C47" s="24">
        <v>1</v>
      </c>
      <c r="D47" s="15"/>
      <c r="E47" s="6"/>
      <c r="F47" s="14"/>
      <c r="G47" s="43"/>
      <c r="H47" s="7">
        <v>0</v>
      </c>
      <c r="I47" s="49">
        <v>0</v>
      </c>
      <c r="J47" s="16">
        <f t="shared" si="0"/>
        <v>0</v>
      </c>
    </row>
    <row r="48" spans="1:10" x14ac:dyDescent="0.3">
      <c r="A48" s="25" t="s">
        <v>72</v>
      </c>
      <c r="B48" s="25">
        <v>267</v>
      </c>
      <c r="C48" s="24">
        <v>1</v>
      </c>
      <c r="D48" s="15"/>
      <c r="E48" s="6"/>
      <c r="F48" s="14"/>
      <c r="G48" s="43"/>
      <c r="H48" s="7">
        <v>0</v>
      </c>
      <c r="I48" s="49">
        <v>0</v>
      </c>
      <c r="J48" s="16">
        <f t="shared" si="0"/>
        <v>0</v>
      </c>
    </row>
    <row r="49" spans="1:10" x14ac:dyDescent="0.3">
      <c r="A49" s="25" t="s">
        <v>162</v>
      </c>
      <c r="B49" s="25">
        <v>240</v>
      </c>
      <c r="C49" s="24">
        <v>1</v>
      </c>
      <c r="D49" s="15"/>
      <c r="E49" s="6"/>
      <c r="F49" s="14"/>
      <c r="G49" s="43"/>
      <c r="H49" s="7">
        <v>0</v>
      </c>
      <c r="I49" s="49">
        <v>0</v>
      </c>
      <c r="J49" s="16">
        <f t="shared" si="0"/>
        <v>0</v>
      </c>
    </row>
    <row r="50" spans="1:10" x14ac:dyDescent="0.3">
      <c r="A50" s="25" t="s">
        <v>163</v>
      </c>
      <c r="B50" s="25">
        <v>80</v>
      </c>
      <c r="C50" s="24">
        <v>1</v>
      </c>
      <c r="D50" s="15"/>
      <c r="E50" s="6"/>
      <c r="F50" s="14"/>
      <c r="G50" s="43"/>
      <c r="H50" s="7">
        <v>0</v>
      </c>
      <c r="I50" s="49">
        <v>0</v>
      </c>
      <c r="J50" s="16">
        <f t="shared" si="0"/>
        <v>0</v>
      </c>
    </row>
    <row r="51" spans="1:10" x14ac:dyDescent="0.3">
      <c r="A51" s="25" t="s">
        <v>164</v>
      </c>
      <c r="B51" s="25">
        <v>20</v>
      </c>
      <c r="C51" s="24">
        <v>1</v>
      </c>
      <c r="D51" s="15"/>
      <c r="E51" s="6"/>
      <c r="F51" s="14"/>
      <c r="G51" s="43"/>
      <c r="H51" s="7">
        <v>0</v>
      </c>
      <c r="I51" s="49">
        <v>0</v>
      </c>
      <c r="J51" s="16">
        <f t="shared" si="0"/>
        <v>0</v>
      </c>
    </row>
    <row r="52" spans="1:10" x14ac:dyDescent="0.3">
      <c r="A52" s="25" t="s">
        <v>165</v>
      </c>
      <c r="B52" s="25">
        <v>15</v>
      </c>
      <c r="C52" s="24">
        <v>1</v>
      </c>
      <c r="D52" s="15"/>
      <c r="E52" s="6"/>
      <c r="F52" s="14"/>
      <c r="G52" s="43"/>
      <c r="H52" s="7">
        <v>0</v>
      </c>
      <c r="I52" s="49">
        <v>0</v>
      </c>
      <c r="J52" s="16">
        <f t="shared" si="0"/>
        <v>0</v>
      </c>
    </row>
    <row r="53" spans="1:10" x14ac:dyDescent="0.3">
      <c r="A53" s="25" t="s">
        <v>166</v>
      </c>
      <c r="B53" s="25">
        <v>13</v>
      </c>
      <c r="C53" s="24">
        <v>1</v>
      </c>
      <c r="D53" s="15"/>
      <c r="E53" s="6"/>
      <c r="F53" s="14"/>
      <c r="G53" s="43"/>
      <c r="H53" s="7">
        <v>0</v>
      </c>
      <c r="I53" s="49">
        <v>0</v>
      </c>
      <c r="J53" s="16">
        <f t="shared" si="0"/>
        <v>0</v>
      </c>
    </row>
    <row r="54" spans="1:10" x14ac:dyDescent="0.3">
      <c r="A54" s="44" t="s">
        <v>167</v>
      </c>
      <c r="B54" s="25">
        <v>36</v>
      </c>
      <c r="C54" s="24">
        <v>1</v>
      </c>
      <c r="D54" s="15"/>
      <c r="E54" s="6"/>
      <c r="F54" s="14"/>
      <c r="G54" s="43"/>
      <c r="H54" s="7">
        <v>0</v>
      </c>
      <c r="I54" s="49">
        <v>0</v>
      </c>
      <c r="J54" s="16">
        <f t="shared" si="0"/>
        <v>0</v>
      </c>
    </row>
    <row r="55" spans="1:10" x14ac:dyDescent="0.3">
      <c r="A55" s="25" t="s">
        <v>168</v>
      </c>
      <c r="B55" s="25">
        <v>7</v>
      </c>
      <c r="C55" s="24">
        <v>1</v>
      </c>
      <c r="D55" s="15"/>
      <c r="E55" s="6"/>
      <c r="F55" s="14"/>
      <c r="G55" s="43"/>
      <c r="H55" s="7">
        <v>0</v>
      </c>
      <c r="I55" s="49">
        <v>0</v>
      </c>
      <c r="J55" s="16">
        <f t="shared" si="0"/>
        <v>0</v>
      </c>
    </row>
    <row r="56" spans="1:10" x14ac:dyDescent="0.3">
      <c r="A56" s="25" t="s">
        <v>169</v>
      </c>
      <c r="B56" s="25">
        <v>13</v>
      </c>
      <c r="C56" s="24">
        <v>1</v>
      </c>
      <c r="D56" s="15"/>
      <c r="E56" s="6"/>
      <c r="F56" s="14"/>
      <c r="G56" s="43"/>
      <c r="H56" s="7">
        <v>0</v>
      </c>
      <c r="I56" s="49">
        <v>0</v>
      </c>
      <c r="J56" s="16">
        <f t="shared" si="0"/>
        <v>0</v>
      </c>
    </row>
    <row r="57" spans="1:10" x14ac:dyDescent="0.3">
      <c r="A57" s="25" t="s">
        <v>170</v>
      </c>
      <c r="B57" s="25">
        <v>20</v>
      </c>
      <c r="C57" s="24">
        <v>1</v>
      </c>
      <c r="D57" s="15"/>
      <c r="E57" s="6"/>
      <c r="F57" s="14"/>
      <c r="G57" s="43"/>
      <c r="H57" s="7">
        <v>0</v>
      </c>
      <c r="I57" s="49">
        <v>0</v>
      </c>
      <c r="J57" s="16">
        <f t="shared" si="0"/>
        <v>0</v>
      </c>
    </row>
    <row r="58" spans="1:10" x14ac:dyDescent="0.3">
      <c r="A58" s="25" t="s">
        <v>171</v>
      </c>
      <c r="B58" s="25">
        <v>7</v>
      </c>
      <c r="C58" s="24">
        <v>1</v>
      </c>
      <c r="D58" s="15"/>
      <c r="E58" s="6"/>
      <c r="F58" s="14"/>
      <c r="G58" s="43"/>
      <c r="H58" s="7">
        <v>0</v>
      </c>
      <c r="I58" s="49">
        <v>0</v>
      </c>
      <c r="J58" s="16">
        <f t="shared" si="0"/>
        <v>0</v>
      </c>
    </row>
    <row r="59" spans="1:10" x14ac:dyDescent="0.3">
      <c r="A59" s="25" t="s">
        <v>172</v>
      </c>
      <c r="B59" s="25">
        <v>200</v>
      </c>
      <c r="C59" s="24">
        <v>1</v>
      </c>
      <c r="D59" s="15"/>
      <c r="E59" s="6"/>
      <c r="F59" s="14"/>
      <c r="G59" s="43"/>
      <c r="H59" s="7">
        <v>0</v>
      </c>
      <c r="I59" s="49">
        <v>0</v>
      </c>
      <c r="J59" s="16">
        <f t="shared" si="0"/>
        <v>0</v>
      </c>
    </row>
    <row r="60" spans="1:10" x14ac:dyDescent="0.3">
      <c r="A60" s="25" t="s">
        <v>84</v>
      </c>
      <c r="B60" s="25">
        <v>53</v>
      </c>
      <c r="C60" s="24">
        <v>1</v>
      </c>
      <c r="D60" s="15"/>
      <c r="E60" s="6"/>
      <c r="F60" s="14"/>
      <c r="G60" s="43"/>
      <c r="H60" s="7">
        <v>0</v>
      </c>
      <c r="I60" s="49">
        <v>0</v>
      </c>
      <c r="J60" s="16">
        <f t="shared" si="0"/>
        <v>0</v>
      </c>
    </row>
    <row r="61" spans="1:10" x14ac:dyDescent="0.3">
      <c r="A61" s="25" t="s">
        <v>85</v>
      </c>
      <c r="B61" s="25">
        <v>43</v>
      </c>
      <c r="C61" s="24">
        <v>1</v>
      </c>
      <c r="D61" s="15"/>
      <c r="E61" s="6"/>
      <c r="F61" s="14"/>
      <c r="G61" s="43"/>
      <c r="H61" s="7">
        <v>0</v>
      </c>
      <c r="I61" s="49">
        <v>0</v>
      </c>
      <c r="J61" s="16">
        <f t="shared" si="0"/>
        <v>0</v>
      </c>
    </row>
    <row r="62" spans="1:10" x14ac:dyDescent="0.3">
      <c r="A62" s="25" t="s">
        <v>86</v>
      </c>
      <c r="B62" s="25">
        <v>75</v>
      </c>
      <c r="C62" s="24">
        <v>1</v>
      </c>
      <c r="D62" s="15"/>
      <c r="E62" s="6"/>
      <c r="F62" s="14"/>
      <c r="G62" s="43"/>
      <c r="H62" s="7">
        <v>0</v>
      </c>
      <c r="I62" s="49">
        <v>0</v>
      </c>
      <c r="J62" s="16">
        <f t="shared" si="0"/>
        <v>0</v>
      </c>
    </row>
    <row r="63" spans="1:10" x14ac:dyDescent="0.3">
      <c r="A63" s="25" t="s">
        <v>87</v>
      </c>
      <c r="B63" s="26">
        <v>1680</v>
      </c>
      <c r="C63" s="24">
        <v>1</v>
      </c>
      <c r="D63" s="15"/>
      <c r="E63" s="6"/>
      <c r="F63" s="14"/>
      <c r="G63" s="43"/>
      <c r="H63" s="7">
        <v>0</v>
      </c>
      <c r="I63" s="49">
        <v>0</v>
      </c>
      <c r="J63" s="16">
        <f t="shared" si="0"/>
        <v>0</v>
      </c>
    </row>
    <row r="64" spans="1:10" x14ac:dyDescent="0.3">
      <c r="A64" s="25" t="s">
        <v>88</v>
      </c>
      <c r="B64" s="25">
        <v>480</v>
      </c>
      <c r="C64" s="24">
        <v>1</v>
      </c>
      <c r="D64" s="15"/>
      <c r="E64" s="6"/>
      <c r="F64" s="14"/>
      <c r="G64" s="43"/>
      <c r="H64" s="7">
        <v>0</v>
      </c>
      <c r="I64" s="49">
        <v>0</v>
      </c>
      <c r="J64" s="16">
        <f t="shared" si="0"/>
        <v>0</v>
      </c>
    </row>
    <row r="65" spans="1:10" x14ac:dyDescent="0.3">
      <c r="A65" s="25" t="s">
        <v>89</v>
      </c>
      <c r="B65" s="25">
        <v>880</v>
      </c>
      <c r="C65" s="24">
        <v>1</v>
      </c>
      <c r="D65" s="15"/>
      <c r="E65" s="6"/>
      <c r="F65" s="14"/>
      <c r="G65" s="43"/>
      <c r="H65" s="7">
        <v>0</v>
      </c>
      <c r="I65" s="49">
        <v>0</v>
      </c>
      <c r="J65" s="16">
        <f t="shared" si="0"/>
        <v>0</v>
      </c>
    </row>
    <row r="66" spans="1:10" x14ac:dyDescent="0.3">
      <c r="A66" s="25" t="s">
        <v>173</v>
      </c>
      <c r="B66" s="25">
        <v>11</v>
      </c>
      <c r="C66" s="24">
        <v>100</v>
      </c>
      <c r="D66" s="15"/>
      <c r="E66" s="6"/>
      <c r="F66" s="14"/>
      <c r="G66" s="43"/>
      <c r="H66" s="7">
        <v>0</v>
      </c>
      <c r="I66" s="49">
        <v>0</v>
      </c>
      <c r="J66" s="16">
        <f t="shared" si="0"/>
        <v>0</v>
      </c>
    </row>
    <row r="67" spans="1:10" x14ac:dyDescent="0.3">
      <c r="A67" s="25" t="s">
        <v>174</v>
      </c>
      <c r="B67" s="25">
        <v>13</v>
      </c>
      <c r="C67" s="24">
        <v>100</v>
      </c>
      <c r="D67" s="15"/>
      <c r="E67" s="6"/>
      <c r="F67" s="14"/>
      <c r="G67" s="43"/>
      <c r="H67" s="7">
        <v>0</v>
      </c>
      <c r="I67" s="49">
        <v>0</v>
      </c>
      <c r="J67" s="16">
        <f t="shared" si="0"/>
        <v>0</v>
      </c>
    </row>
    <row r="68" spans="1:10" x14ac:dyDescent="0.3">
      <c r="A68" s="25" t="s">
        <v>175</v>
      </c>
      <c r="B68" s="25">
        <v>60</v>
      </c>
      <c r="C68" s="24">
        <v>100</v>
      </c>
      <c r="D68" s="15"/>
      <c r="E68" s="6"/>
      <c r="F68" s="14"/>
      <c r="G68" s="43"/>
      <c r="H68" s="7">
        <v>0</v>
      </c>
      <c r="I68" s="49">
        <v>0</v>
      </c>
      <c r="J68" s="16">
        <f t="shared" si="0"/>
        <v>0</v>
      </c>
    </row>
    <row r="69" spans="1:10" x14ac:dyDescent="0.3">
      <c r="A69" s="25" t="s">
        <v>176</v>
      </c>
      <c r="B69" s="25">
        <v>40</v>
      </c>
      <c r="C69" s="24">
        <v>12</v>
      </c>
      <c r="D69" s="15"/>
      <c r="E69" s="6"/>
      <c r="F69" s="14"/>
      <c r="G69" s="43"/>
      <c r="H69" s="7">
        <v>0</v>
      </c>
      <c r="I69" s="49">
        <v>0</v>
      </c>
      <c r="J69" s="16">
        <f t="shared" si="0"/>
        <v>0</v>
      </c>
    </row>
    <row r="70" spans="1:10" x14ac:dyDescent="0.3">
      <c r="A70" s="25" t="s">
        <v>177</v>
      </c>
      <c r="B70" s="25">
        <v>340</v>
      </c>
      <c r="C70" s="24">
        <v>12</v>
      </c>
      <c r="D70" s="15"/>
      <c r="E70" s="6"/>
      <c r="F70" s="14"/>
      <c r="G70" s="43"/>
      <c r="H70" s="7">
        <v>0</v>
      </c>
      <c r="I70" s="49">
        <v>0</v>
      </c>
      <c r="J70" s="16">
        <f t="shared" si="0"/>
        <v>0</v>
      </c>
    </row>
    <row r="71" spans="1:10" x14ac:dyDescent="0.3">
      <c r="A71" s="25" t="s">
        <v>178</v>
      </c>
      <c r="B71" s="25">
        <v>77</v>
      </c>
      <c r="C71" s="24">
        <v>12</v>
      </c>
      <c r="D71" s="15"/>
      <c r="E71" s="6"/>
      <c r="F71" s="14"/>
      <c r="G71" s="43"/>
      <c r="H71" s="7">
        <v>0</v>
      </c>
      <c r="I71" s="49">
        <v>0</v>
      </c>
      <c r="J71" s="16">
        <f t="shared" si="0"/>
        <v>0</v>
      </c>
    </row>
    <row r="72" spans="1:10" x14ac:dyDescent="0.3">
      <c r="A72" s="25" t="s">
        <v>179</v>
      </c>
      <c r="B72" s="25">
        <v>29</v>
      </c>
      <c r="C72" s="24">
        <v>20</v>
      </c>
      <c r="D72" s="15"/>
      <c r="E72" s="6"/>
      <c r="F72" s="14"/>
      <c r="G72" s="43"/>
      <c r="H72" s="7">
        <v>0</v>
      </c>
      <c r="I72" s="49">
        <v>0</v>
      </c>
      <c r="J72" s="16">
        <f t="shared" ref="J72:J93" si="1">(I72*C72)*B72</f>
        <v>0</v>
      </c>
    </row>
    <row r="73" spans="1:10" x14ac:dyDescent="0.3">
      <c r="A73" s="25" t="s">
        <v>180</v>
      </c>
      <c r="B73" s="25">
        <v>39</v>
      </c>
      <c r="C73" s="24">
        <v>20</v>
      </c>
      <c r="D73" s="15"/>
      <c r="E73" s="6"/>
      <c r="F73" s="14"/>
      <c r="G73" s="43"/>
      <c r="H73" s="7">
        <v>0</v>
      </c>
      <c r="I73" s="49">
        <v>0</v>
      </c>
      <c r="J73" s="16">
        <f t="shared" si="1"/>
        <v>0</v>
      </c>
    </row>
    <row r="74" spans="1:10" x14ac:dyDescent="0.3">
      <c r="A74" s="25" t="s">
        <v>181</v>
      </c>
      <c r="B74" s="25">
        <v>9</v>
      </c>
      <c r="C74" s="24">
        <v>20</v>
      </c>
      <c r="D74" s="15"/>
      <c r="E74" s="6"/>
      <c r="F74" s="14"/>
      <c r="G74" s="43"/>
      <c r="H74" s="7">
        <v>0</v>
      </c>
      <c r="I74" s="49">
        <v>0</v>
      </c>
      <c r="J74" s="16">
        <f t="shared" si="1"/>
        <v>0</v>
      </c>
    </row>
    <row r="75" spans="1:10" x14ac:dyDescent="0.3">
      <c r="A75" s="25" t="s">
        <v>182</v>
      </c>
      <c r="B75" s="25">
        <v>8</v>
      </c>
      <c r="C75" s="24">
        <v>24</v>
      </c>
      <c r="D75" s="15"/>
      <c r="E75" s="6"/>
      <c r="F75" s="14"/>
      <c r="G75" s="43"/>
      <c r="H75" s="7">
        <v>0</v>
      </c>
      <c r="I75" s="49">
        <v>0</v>
      </c>
      <c r="J75" s="16">
        <f t="shared" si="1"/>
        <v>0</v>
      </c>
    </row>
    <row r="76" spans="1:10" x14ac:dyDescent="0.3">
      <c r="A76" s="25" t="s">
        <v>183</v>
      </c>
      <c r="B76" s="25">
        <v>7</v>
      </c>
      <c r="C76" s="24">
        <v>250</v>
      </c>
      <c r="D76" s="15"/>
      <c r="E76" s="6"/>
      <c r="F76" s="14"/>
      <c r="G76" s="43"/>
      <c r="H76" s="7">
        <v>0</v>
      </c>
      <c r="I76" s="49">
        <v>0</v>
      </c>
      <c r="J76" s="16">
        <f t="shared" si="1"/>
        <v>0</v>
      </c>
    </row>
    <row r="77" spans="1:10" x14ac:dyDescent="0.3">
      <c r="A77" s="25" t="s">
        <v>184</v>
      </c>
      <c r="B77" s="25">
        <v>48</v>
      </c>
      <c r="C77" s="24">
        <v>5</v>
      </c>
      <c r="D77" s="15"/>
      <c r="E77" s="6"/>
      <c r="F77" s="14"/>
      <c r="G77" s="43"/>
      <c r="H77" s="7">
        <v>0</v>
      </c>
      <c r="I77" s="49">
        <v>0</v>
      </c>
      <c r="J77" s="16">
        <f t="shared" si="1"/>
        <v>0</v>
      </c>
    </row>
    <row r="78" spans="1:10" x14ac:dyDescent="0.3">
      <c r="A78" s="25" t="s">
        <v>185</v>
      </c>
      <c r="B78" s="25">
        <v>25</v>
      </c>
      <c r="C78" s="24">
        <v>6</v>
      </c>
      <c r="D78" s="15"/>
      <c r="E78" s="6"/>
      <c r="F78" s="14"/>
      <c r="G78" s="43"/>
      <c r="H78" s="7">
        <v>0</v>
      </c>
      <c r="I78" s="49">
        <v>0</v>
      </c>
      <c r="J78" s="16">
        <f t="shared" si="1"/>
        <v>0</v>
      </c>
    </row>
    <row r="79" spans="1:10" x14ac:dyDescent="0.3">
      <c r="A79" s="25" t="s">
        <v>186</v>
      </c>
      <c r="B79" s="25">
        <v>200</v>
      </c>
      <c r="C79" s="24">
        <v>1</v>
      </c>
      <c r="D79" s="15"/>
      <c r="E79" s="6"/>
      <c r="F79" s="14"/>
      <c r="G79" s="43"/>
      <c r="H79" s="7">
        <v>0</v>
      </c>
      <c r="I79" s="49">
        <v>0</v>
      </c>
      <c r="J79" s="16">
        <f t="shared" si="1"/>
        <v>0</v>
      </c>
    </row>
    <row r="80" spans="1:10" x14ac:dyDescent="0.3">
      <c r="A80" s="25" t="s">
        <v>187</v>
      </c>
      <c r="B80" s="25">
        <v>8</v>
      </c>
      <c r="C80" s="24">
        <v>1</v>
      </c>
      <c r="D80" s="15"/>
      <c r="E80" s="6"/>
      <c r="F80" s="14"/>
      <c r="G80" s="43"/>
      <c r="H80" s="7">
        <v>0</v>
      </c>
      <c r="I80" s="49">
        <v>0</v>
      </c>
      <c r="J80" s="16">
        <f t="shared" si="1"/>
        <v>0</v>
      </c>
    </row>
    <row r="81" spans="1:10" x14ac:dyDescent="0.3">
      <c r="A81" s="25" t="s">
        <v>188</v>
      </c>
      <c r="B81" s="25">
        <v>16</v>
      </c>
      <c r="C81" s="24">
        <v>12</v>
      </c>
      <c r="D81" s="15"/>
      <c r="E81" s="6"/>
      <c r="F81" s="14"/>
      <c r="G81" s="43"/>
      <c r="H81" s="7">
        <v>0</v>
      </c>
      <c r="I81" s="49">
        <v>0</v>
      </c>
      <c r="J81" s="16">
        <f t="shared" si="1"/>
        <v>0</v>
      </c>
    </row>
    <row r="82" spans="1:10" x14ac:dyDescent="0.3">
      <c r="A82" s="25" t="s">
        <v>118</v>
      </c>
      <c r="B82" s="25">
        <v>20</v>
      </c>
      <c r="C82" s="24">
        <v>1</v>
      </c>
      <c r="D82" s="15"/>
      <c r="E82" s="6"/>
      <c r="F82" s="14"/>
      <c r="G82" s="43"/>
      <c r="H82" s="7">
        <v>0</v>
      </c>
      <c r="I82" s="49">
        <v>0</v>
      </c>
      <c r="J82" s="16">
        <f t="shared" si="1"/>
        <v>0</v>
      </c>
    </row>
    <row r="83" spans="1:10" x14ac:dyDescent="0.3">
      <c r="A83" s="25" t="s">
        <v>189</v>
      </c>
      <c r="B83" s="25">
        <v>7</v>
      </c>
      <c r="C83" s="24">
        <v>1</v>
      </c>
      <c r="D83" s="15"/>
      <c r="E83" s="6"/>
      <c r="F83" s="14"/>
      <c r="G83" s="43"/>
      <c r="H83" s="7">
        <v>0</v>
      </c>
      <c r="I83" s="49">
        <v>0</v>
      </c>
      <c r="J83" s="16">
        <f t="shared" si="1"/>
        <v>0</v>
      </c>
    </row>
    <row r="84" spans="1:10" x14ac:dyDescent="0.3">
      <c r="A84" s="25" t="s">
        <v>190</v>
      </c>
      <c r="B84" s="25">
        <v>13</v>
      </c>
      <c r="C84" s="24">
        <v>1</v>
      </c>
      <c r="D84" s="15"/>
      <c r="E84" s="6"/>
      <c r="F84" s="14"/>
      <c r="G84" s="43"/>
      <c r="H84" s="7">
        <v>0</v>
      </c>
      <c r="I84" s="49">
        <v>0</v>
      </c>
      <c r="J84" s="16">
        <f t="shared" si="1"/>
        <v>0</v>
      </c>
    </row>
    <row r="85" spans="1:10" x14ac:dyDescent="0.3">
      <c r="A85" s="25" t="s">
        <v>191</v>
      </c>
      <c r="B85" s="25">
        <v>13</v>
      </c>
      <c r="C85" s="24">
        <v>1</v>
      </c>
      <c r="D85" s="15"/>
      <c r="E85" s="6"/>
      <c r="F85" s="14"/>
      <c r="G85" s="43"/>
      <c r="H85" s="7">
        <v>0</v>
      </c>
      <c r="I85" s="49">
        <v>0</v>
      </c>
      <c r="J85" s="16">
        <f t="shared" si="1"/>
        <v>0</v>
      </c>
    </row>
    <row r="86" spans="1:10" x14ac:dyDescent="0.3">
      <c r="A86" s="25" t="s">
        <v>192</v>
      </c>
      <c r="B86" s="25">
        <v>13</v>
      </c>
      <c r="C86" s="24">
        <v>1</v>
      </c>
      <c r="D86" s="15"/>
      <c r="E86" s="6"/>
      <c r="F86" s="14"/>
      <c r="G86" s="43"/>
      <c r="H86" s="7">
        <v>0</v>
      </c>
      <c r="I86" s="49">
        <v>0</v>
      </c>
      <c r="J86" s="16">
        <f t="shared" si="1"/>
        <v>0</v>
      </c>
    </row>
    <row r="87" spans="1:10" x14ac:dyDescent="0.3">
      <c r="A87" s="25" t="s">
        <v>193</v>
      </c>
      <c r="B87" s="25">
        <v>13</v>
      </c>
      <c r="C87" s="24">
        <v>1</v>
      </c>
      <c r="D87" s="15"/>
      <c r="E87" s="6"/>
      <c r="F87" s="14"/>
      <c r="G87" s="43"/>
      <c r="H87" s="7">
        <v>0</v>
      </c>
      <c r="I87" s="49">
        <v>0</v>
      </c>
      <c r="J87" s="16">
        <f t="shared" si="1"/>
        <v>0</v>
      </c>
    </row>
    <row r="88" spans="1:10" x14ac:dyDescent="0.3">
      <c r="A88" s="25" t="s">
        <v>194</v>
      </c>
      <c r="B88" s="25">
        <v>75</v>
      </c>
      <c r="C88" s="24">
        <v>1</v>
      </c>
      <c r="D88" s="15"/>
      <c r="E88" s="6"/>
      <c r="F88" s="14"/>
      <c r="G88" s="43"/>
      <c r="H88" s="7">
        <v>0</v>
      </c>
      <c r="I88" s="49">
        <v>0</v>
      </c>
      <c r="J88" s="16">
        <f t="shared" si="1"/>
        <v>0</v>
      </c>
    </row>
    <row r="89" spans="1:10" x14ac:dyDescent="0.3">
      <c r="A89" s="25" t="s">
        <v>124</v>
      </c>
      <c r="B89" s="26">
        <v>4933</v>
      </c>
      <c r="C89" s="24">
        <v>1</v>
      </c>
      <c r="D89" s="15"/>
      <c r="E89" s="6"/>
      <c r="F89" s="14"/>
      <c r="G89" s="43"/>
      <c r="H89" s="7">
        <v>0</v>
      </c>
      <c r="I89" s="49">
        <v>0</v>
      </c>
      <c r="J89" s="16">
        <f t="shared" si="1"/>
        <v>0</v>
      </c>
    </row>
    <row r="90" spans="1:10" x14ac:dyDescent="0.3">
      <c r="A90" s="25" t="s">
        <v>125</v>
      </c>
      <c r="B90" s="25">
        <v>320</v>
      </c>
      <c r="C90" s="24">
        <v>1</v>
      </c>
      <c r="D90" s="15"/>
      <c r="E90" s="6"/>
      <c r="F90" s="14"/>
      <c r="G90" s="43"/>
      <c r="H90" s="7">
        <v>0</v>
      </c>
      <c r="I90" s="49">
        <v>0</v>
      </c>
      <c r="J90" s="16">
        <f t="shared" si="1"/>
        <v>0</v>
      </c>
    </row>
    <row r="91" spans="1:10" x14ac:dyDescent="0.3">
      <c r="A91" s="27" t="s">
        <v>126</v>
      </c>
      <c r="B91" s="25">
        <v>853</v>
      </c>
      <c r="C91" s="24">
        <v>1</v>
      </c>
      <c r="D91" s="15"/>
      <c r="E91" s="6"/>
      <c r="F91" s="14"/>
      <c r="G91" s="43"/>
      <c r="H91" s="7">
        <v>0</v>
      </c>
      <c r="I91" s="49">
        <v>0</v>
      </c>
      <c r="J91" s="16">
        <f t="shared" si="1"/>
        <v>0</v>
      </c>
    </row>
    <row r="92" spans="1:10" x14ac:dyDescent="0.3">
      <c r="A92" s="47" t="s">
        <v>195</v>
      </c>
      <c r="B92" s="48">
        <v>150</v>
      </c>
      <c r="C92" s="51">
        <v>500</v>
      </c>
      <c r="D92" s="6"/>
      <c r="E92" s="6"/>
      <c r="F92" s="6"/>
      <c r="G92" s="12"/>
      <c r="H92" s="7">
        <v>0</v>
      </c>
      <c r="I92" s="49">
        <v>0</v>
      </c>
      <c r="J92" s="16">
        <f t="shared" si="1"/>
        <v>0</v>
      </c>
    </row>
    <row r="93" spans="1:10" x14ac:dyDescent="0.3">
      <c r="A93" s="47" t="s">
        <v>196</v>
      </c>
      <c r="B93" s="48">
        <v>2750</v>
      </c>
      <c r="C93" s="51">
        <v>500</v>
      </c>
      <c r="D93" s="6"/>
      <c r="E93" s="6"/>
      <c r="F93" s="6"/>
      <c r="G93" s="12"/>
      <c r="H93" s="7">
        <v>0</v>
      </c>
      <c r="I93" s="49">
        <v>0</v>
      </c>
      <c r="J93" s="16">
        <f t="shared" si="1"/>
        <v>0</v>
      </c>
    </row>
    <row r="94" spans="1:10" x14ac:dyDescent="0.3">
      <c r="C94" s="3"/>
      <c r="D94" s="3"/>
      <c r="E94" s="3"/>
      <c r="F94" s="3"/>
      <c r="I94" s="3"/>
      <c r="J94" s="13"/>
    </row>
    <row r="95" spans="1:10" x14ac:dyDescent="0.3">
      <c r="C95" s="3"/>
      <c r="D95" s="3"/>
      <c r="E95" s="3"/>
      <c r="F95" s="3"/>
      <c r="I95" s="3"/>
    </row>
    <row r="96" spans="1:10" x14ac:dyDescent="0.3">
      <c r="A96" s="33" t="s">
        <v>197</v>
      </c>
      <c r="B96" s="34">
        <f>SUM(J7:J93)</f>
        <v>0</v>
      </c>
      <c r="C96" s="3"/>
      <c r="D96" s="40" t="s">
        <v>128</v>
      </c>
      <c r="E96" s="41"/>
      <c r="F96" s="3"/>
      <c r="I96" s="3"/>
    </row>
    <row r="97" spans="4:5" ht="28.8" x14ac:dyDescent="0.3">
      <c r="D97" s="40" t="s">
        <v>129</v>
      </c>
      <c r="E97" s="41"/>
    </row>
    <row r="98" spans="4:5" ht="27.6" customHeight="1" x14ac:dyDescent="0.3">
      <c r="D98" s="40" t="s">
        <v>130</v>
      </c>
      <c r="E98" s="41"/>
    </row>
    <row r="99" spans="4:5" x14ac:dyDescent="0.3">
      <c r="D99" s="40" t="s">
        <v>131</v>
      </c>
      <c r="E99" s="41"/>
    </row>
    <row r="100" spans="4:5" x14ac:dyDescent="0.3">
      <c r="D100" s="40" t="s">
        <v>132</v>
      </c>
      <c r="E100" s="41"/>
    </row>
    <row r="102" spans="4:5" ht="27" customHeight="1" x14ac:dyDescent="0.3"/>
  </sheetData>
  <protectedRanges>
    <protectedRange sqref="A3 D7:I93 E96:E100" name="Bereik1"/>
  </protectedRange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FE44E-016E-4298-A7FB-8647D93F81E3}">
  <dimension ref="A3:B6"/>
  <sheetViews>
    <sheetView workbookViewId="0">
      <selection activeCell="B3" sqref="B3"/>
    </sheetView>
  </sheetViews>
  <sheetFormatPr defaultRowHeight="14.4" x14ac:dyDescent="0.3"/>
  <cols>
    <col min="1" max="1" width="33.21875" customWidth="1"/>
    <col min="2" max="2" width="36.44140625" customWidth="1"/>
  </cols>
  <sheetData>
    <row r="3" spans="1:2" x14ac:dyDescent="0.3">
      <c r="A3" t="s">
        <v>198</v>
      </c>
      <c r="B3" s="13">
        <f>Zoetermeer!B126</f>
        <v>0</v>
      </c>
    </row>
    <row r="4" spans="1:2" x14ac:dyDescent="0.3">
      <c r="A4" t="s">
        <v>199</v>
      </c>
      <c r="B4" s="13">
        <f>Delft!B96</f>
        <v>0</v>
      </c>
    </row>
    <row r="6" spans="1:2" x14ac:dyDescent="0.3">
      <c r="A6" t="s">
        <v>200</v>
      </c>
      <c r="B6" s="13">
        <f>B3+B4</f>
        <v>0</v>
      </c>
    </row>
  </sheetData>
  <sheetProtection algorithmName="SHA-512" hashValue="n6dsXgCAOIaH4UKW4UZm/ik0uTKxBfxRbN2XJ0O356yp210SAv9xyu33QhQYLVExwO1HBWRkVvK/5e4HjHRfqQ==" saltValue="e5GG0TU+lzAsvzuAfUdPY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C03085A239F4AA71B8E86A61E5FCF" ma:contentTypeVersion="4" ma:contentTypeDescription="Een nieuw document maken." ma:contentTypeScope="" ma:versionID="df105e09e0c0a08e7ee7d8d02042f849">
  <xsd:schema xmlns:xsd="http://www.w3.org/2001/XMLSchema" xmlns:xs="http://www.w3.org/2001/XMLSchema" xmlns:p="http://schemas.microsoft.com/office/2006/metadata/properties" xmlns:ns2="332a1dd0-d350-4f33-a2f0-edfeede534cd" targetNamespace="http://schemas.microsoft.com/office/2006/metadata/properties" ma:root="true" ma:fieldsID="ca2754ecf1eb5ad0a72868ee959e2b4e" ns2:_="">
    <xsd:import namespace="332a1dd0-d350-4f33-a2f0-edfeede534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a1dd0-d350-4f33-a2f0-edfeede534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A705DE-7B98-477A-9043-37FAE63A4F9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2DF3A7B-215B-4D51-92C0-D1AF5ADE93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a1dd0-d350-4f33-a2f0-edfeede534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D4F522-C15A-49A0-86F0-1D8C465C33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Zoetermeer</vt:lpstr>
      <vt:lpstr>Delft</vt:lpstr>
      <vt:lpstr>Totaal</vt:lpstr>
    </vt:vector>
  </TitlesOfParts>
  <Manager/>
  <Company>Gemeente Zoetermeer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Dekkers N.</dc:creator>
  <cp:keywords/>
  <dc:description/>
  <cp:lastModifiedBy>Bredie C. (Charlotte)</cp:lastModifiedBy>
  <cp:revision/>
  <dcterms:created xsi:type="dcterms:W3CDTF">2020-07-02T07:42:47Z</dcterms:created>
  <dcterms:modified xsi:type="dcterms:W3CDTF">2024-09-10T15:32:39Z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0x010100A95C03085A239F4AA71B8E86A61E5FCF</vt:lpwstr>
  </property>
</Properties>
</file>