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Klanten\EO Evangelische Omroep\2024 Aanbesteding beveiliging\06-Nota van inlichting\"/>
    </mc:Choice>
  </mc:AlternateContent>
  <xr:revisionPtr revIDLastSave="0" documentId="8_{83CD8182-F066-4AD9-93AB-0575DE340120}" xr6:coauthVersionLast="47" xr6:coauthVersionMax="47" xr10:uidLastSave="{00000000-0000-0000-0000-000000000000}"/>
  <bookViews>
    <workbookView xWindow="-98" yWindow="-98" windowWidth="20715" windowHeight="13276" xr2:uid="{00000000-000D-0000-FFFF-FFFF00000000}"/>
  </bookViews>
  <sheets>
    <sheet name="EO beveiliging 2025" sheetId="4" r:id="rId1"/>
  </sheets>
  <definedNames>
    <definedName name="_xlnm.Print_Area" localSheetId="0">'EO beveiliging 2025'!$A$1:$H$44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4" l="1"/>
  <c r="F24" i="4"/>
  <c r="F25" i="4"/>
  <c r="D14" i="4"/>
  <c r="D13" i="4"/>
  <c r="F31" i="4"/>
  <c r="F30" i="4"/>
  <c r="F29" i="4"/>
  <c r="F28" i="4"/>
  <c r="F27" i="4"/>
  <c r="F32" i="4" s="1"/>
  <c r="F23" i="4"/>
  <c r="F22" i="4"/>
  <c r="F21" i="4"/>
  <c r="F20" i="4"/>
  <c r="F17" i="4"/>
  <c r="F16" i="4"/>
  <c r="F15" i="4"/>
  <c r="F14" i="4"/>
  <c r="F13" i="4"/>
  <c r="F19" i="4" s="1"/>
  <c r="F26" i="4" l="1"/>
  <c r="F35" i="4" s="1"/>
</calcChain>
</file>

<file path=xl/sharedStrings.xml><?xml version="1.0" encoding="utf-8"?>
<sst xmlns="http://schemas.openxmlformats.org/spreadsheetml/2006/main" count="43" uniqueCount="37">
  <si>
    <t>Bedrijfsnaam Inschrijver:</t>
  </si>
  <si>
    <t>Plaats:</t>
  </si>
  <si>
    <t>Datum:</t>
  </si>
  <si>
    <t>Naam ondergetekende:</t>
  </si>
  <si>
    <t>Functienaam ondergetekende:</t>
  </si>
  <si>
    <t>Rechtsgeldige ondertekening:</t>
  </si>
  <si>
    <t>TOTAAL:</t>
  </si>
  <si>
    <t>4. Het is niet toegestaan om negatieve of nul-bedragen in te vullen op straffe van uitsluiting van deze aanbesteding.</t>
  </si>
  <si>
    <t>Functie</t>
  </si>
  <si>
    <t>Kosten per jaar</t>
  </si>
  <si>
    <t>Werkdagen en -uren</t>
  </si>
  <si>
    <t>Tarief per uur excl BTW</t>
  </si>
  <si>
    <t xml:space="preserve">Bijlage 7  </t>
  </si>
  <si>
    <t>Financieel invulmodel</t>
  </si>
  <si>
    <t>2. Aantallen zijn indicatief, hier kunnen geen rechten aan ontleend worden.</t>
  </si>
  <si>
    <t>3. Alleen de gele vlakken dient u in te vullen.</t>
  </si>
  <si>
    <t>ma t/m vr: tussen 07.00-18.00</t>
  </si>
  <si>
    <t>ma t/m vr: tussen 18.00-24.00</t>
  </si>
  <si>
    <t>nachttarief: tussen 00:00-07.00 uur</t>
  </si>
  <si>
    <t>weekend: tussen zaterdag 00:00 en zondag 24:00 uur</t>
  </si>
  <si>
    <t>1. Alle prijzen zijn in euro's exclusief btw, prijspeil 1 april 2025 conform offertedocument met kenmerk EX-000656-FJ inclusief alle bijlagen en inclusief alle vaste en variabele kosten welke logischerwijs verband houden met de betreffende dienstverlening, waaronder bijvoorbeeld loonkosten en toeslagen conform cao particuliere beveiliging, verzuim en verlof, kleding en opleiding, reis- en verblijfskosten, voorrijdkosten, bureaukosten, kosten voor overleggen, administratie en rapportage, klachtafhandeling, overhead, risico en winst.</t>
  </si>
  <si>
    <t>Objectbeveiliging</t>
  </si>
  <si>
    <t>Mobiele surveillance</t>
  </si>
  <si>
    <t>Brandwacht (op afroep)</t>
  </si>
  <si>
    <t>Totaal objectbeveiliging</t>
  </si>
  <si>
    <t>Totaal mobiele surveillance</t>
  </si>
  <si>
    <t>feestdagen</t>
  </si>
  <si>
    <t>Aantal uur/jaar</t>
  </si>
  <si>
    <t>Overige kosten</t>
  </si>
  <si>
    <t>5. Als gebruik gemaakt wordt van de regels overige kosten dan dient een korte omschrijving ingevuld te worden.</t>
  </si>
  <si>
    <t>Vaste openingsronde op werkdagen</t>
  </si>
  <si>
    <t>Extra openingsronde op aanvraag</t>
  </si>
  <si>
    <t>Extra sluitronde op aanvraag</t>
  </si>
  <si>
    <t>Alarmopvolging (1e uur) - aantal keer uitrukken</t>
  </si>
  <si>
    <t>Uurtarief mobiele surveillance bij inzet als objectbeveiliger</t>
  </si>
  <si>
    <t>Alarmopvolging vervolguren (tarief per 15 minuten)</t>
  </si>
  <si>
    <t>ad hoc tarief ma t/m vr: tussen 07.00-18.00 (binnen 48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</si>
</sst>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4"/>
      <color theme="1"/>
      <name val="Arial"/>
      <family val="2"/>
    </font>
    <font>
      <sz val="11"/>
      <color theme="1"/>
      <name val="Arial"/>
      <family val="2"/>
    </font>
    <font>
      <b/>
      <sz val="14"/>
      <color theme="1"/>
      <name val="Corbel"/>
      <family val="2"/>
    </font>
    <font>
      <sz val="11"/>
      <color theme="1"/>
      <name val="Corbel"/>
      <family val="2"/>
    </font>
    <font>
      <b/>
      <sz val="11"/>
      <color theme="1"/>
      <name val="Corbel"/>
      <family val="2"/>
    </font>
    <font>
      <sz val="10"/>
      <color theme="1"/>
      <name val="Corbe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2" fillId="2" borderId="0" xfId="0" applyFont="1" applyFill="1"/>
    <xf numFmtId="0" fontId="3" fillId="2" borderId="0" xfId="0" applyFont="1" applyFill="1"/>
    <xf numFmtId="0" fontId="5" fillId="2" borderId="7" xfId="0" applyFont="1" applyFill="1" applyBorder="1"/>
    <xf numFmtId="0" fontId="5" fillId="2" borderId="1" xfId="0" applyFont="1" applyFill="1" applyBorder="1"/>
    <xf numFmtId="44" fontId="5" fillId="2" borderId="1" xfId="1" applyFont="1" applyFill="1" applyBorder="1"/>
    <xf numFmtId="0" fontId="5" fillId="2" borderId="8" xfId="0" applyFont="1" applyFill="1" applyBorder="1"/>
    <xf numFmtId="0" fontId="5" fillId="2" borderId="9" xfId="0" applyFont="1" applyFill="1" applyBorder="1"/>
    <xf numFmtId="0" fontId="5" fillId="2" borderId="11" xfId="0" applyFont="1" applyFill="1" applyBorder="1"/>
    <xf numFmtId="44" fontId="6" fillId="2" borderId="1" xfId="1" applyFont="1" applyFill="1" applyBorder="1"/>
    <xf numFmtId="44" fontId="5" fillId="2" borderId="6" xfId="1" applyFont="1" applyFill="1" applyBorder="1"/>
    <xf numFmtId="0" fontId="2" fillId="2" borderId="5" xfId="0" applyFont="1" applyFill="1" applyBorder="1"/>
    <xf numFmtId="0" fontId="3" fillId="2" borderId="5" xfId="0" applyFont="1" applyFill="1" applyBorder="1"/>
    <xf numFmtId="44" fontId="5" fillId="2" borderId="0" xfId="1" applyFont="1" applyFill="1" applyBorder="1"/>
    <xf numFmtId="0" fontId="3" fillId="2" borderId="13" xfId="0" applyFont="1" applyFill="1" applyBorder="1"/>
    <xf numFmtId="0" fontId="3" fillId="2" borderId="2" xfId="0" applyFont="1" applyFill="1" applyBorder="1"/>
    <xf numFmtId="0" fontId="3" fillId="2" borderId="3" xfId="0" applyFont="1" applyFill="1" applyBorder="1"/>
    <xf numFmtId="0" fontId="3" fillId="2" borderId="4" xfId="0" applyFont="1" applyFill="1" applyBorder="1"/>
    <xf numFmtId="0" fontId="5" fillId="0" borderId="1" xfId="0" applyFont="1" applyBorder="1"/>
    <xf numFmtId="0" fontId="4" fillId="2" borderId="16" xfId="0" applyFont="1" applyFill="1" applyBorder="1"/>
    <xf numFmtId="0" fontId="4" fillId="2" borderId="14" xfId="0" applyFont="1" applyFill="1" applyBorder="1"/>
    <xf numFmtId="0" fontId="2" fillId="2" borderId="15" xfId="0" applyFont="1" applyFill="1" applyBorder="1"/>
    <xf numFmtId="0" fontId="4" fillId="2" borderId="17" xfId="0" applyFont="1" applyFill="1" applyBorder="1"/>
    <xf numFmtId="0" fontId="4" fillId="2" borderId="0" xfId="0" applyFont="1" applyFill="1"/>
    <xf numFmtId="0" fontId="2" fillId="2" borderId="18" xfId="0" applyFont="1" applyFill="1" applyBorder="1"/>
    <xf numFmtId="0" fontId="3" fillId="2" borderId="18" xfId="0" applyFont="1" applyFill="1" applyBorder="1"/>
    <xf numFmtId="0" fontId="5" fillId="2" borderId="17" xfId="0" applyFont="1" applyFill="1" applyBorder="1"/>
    <xf numFmtId="0" fontId="5" fillId="2" borderId="0" xfId="0" applyFont="1" applyFill="1"/>
    <xf numFmtId="0" fontId="6" fillId="2" borderId="17" xfId="0" applyFont="1" applyFill="1" applyBorder="1" applyAlignment="1">
      <alignment horizontal="center" wrapText="1"/>
    </xf>
    <xf numFmtId="0" fontId="6" fillId="2" borderId="0" xfId="0" applyFont="1" applyFill="1" applyAlignment="1">
      <alignment horizontal="center" wrapText="1"/>
    </xf>
    <xf numFmtId="0" fontId="6" fillId="2" borderId="17" xfId="0" applyFont="1" applyFill="1" applyBorder="1"/>
    <xf numFmtId="0" fontId="5" fillId="2" borderId="17" xfId="0" applyFont="1" applyFill="1" applyBorder="1" applyAlignment="1">
      <alignment vertical="top"/>
    </xf>
    <xf numFmtId="0" fontId="3" fillId="2" borderId="19" xfId="0" applyFont="1" applyFill="1" applyBorder="1"/>
    <xf numFmtId="0" fontId="3" fillId="2" borderId="20" xfId="0" applyFont="1" applyFill="1" applyBorder="1"/>
    <xf numFmtId="0" fontId="3" fillId="2" borderId="21" xfId="0" applyFont="1" applyFill="1" applyBorder="1"/>
    <xf numFmtId="44" fontId="5" fillId="3" borderId="1" xfId="1" applyFont="1" applyFill="1" applyBorder="1" applyProtection="1">
      <protection locked="0"/>
    </xf>
    <xf numFmtId="44" fontId="6" fillId="3" borderId="1" xfId="1" applyFont="1" applyFill="1" applyBorder="1" applyProtection="1">
      <protection locked="0"/>
    </xf>
    <xf numFmtId="0" fontId="5" fillId="3" borderId="11" xfId="0" applyFont="1" applyFill="1" applyBorder="1" applyAlignment="1" applyProtection="1">
      <alignment horizontal="left" vertical="top"/>
      <protection locked="0"/>
    </xf>
    <xf numFmtId="0" fontId="5" fillId="3" borderId="12" xfId="0" applyFont="1" applyFill="1" applyBorder="1" applyAlignment="1" applyProtection="1">
      <alignment horizontal="left" vertical="top"/>
      <protection locked="0"/>
    </xf>
    <xf numFmtId="0" fontId="5" fillId="3" borderId="10" xfId="0" applyFont="1" applyFill="1" applyBorder="1" applyAlignment="1" applyProtection="1">
      <alignment horizontal="left" vertical="top"/>
      <protection locked="0"/>
    </xf>
    <xf numFmtId="0" fontId="7" fillId="2" borderId="1" xfId="0" applyFont="1" applyFill="1" applyBorder="1" applyAlignment="1">
      <alignment horizontal="left" vertical="top" wrapText="1"/>
    </xf>
    <xf numFmtId="0" fontId="7" fillId="2" borderId="1" xfId="0" applyFont="1" applyFill="1" applyBorder="1" applyAlignment="1">
      <alignment horizontal="left" vertical="top"/>
    </xf>
    <xf numFmtId="0" fontId="6" fillId="3" borderId="1" xfId="0" applyFont="1" applyFill="1" applyBorder="1" applyAlignment="1" applyProtection="1">
      <alignment horizontal="left" vertical="top"/>
      <protection locked="0"/>
    </xf>
    <xf numFmtId="0" fontId="6" fillId="2" borderId="11" xfId="0" applyFont="1" applyFill="1" applyBorder="1" applyAlignment="1">
      <alignment horizontal="left"/>
    </xf>
    <xf numFmtId="0" fontId="6" fillId="2" borderId="12" xfId="0" applyFont="1" applyFill="1" applyBorder="1" applyAlignment="1">
      <alignment horizontal="left"/>
    </xf>
    <xf numFmtId="0" fontId="6" fillId="2" borderId="10" xfId="0" applyFont="1" applyFill="1" applyBorder="1" applyAlignment="1">
      <alignment horizontal="left"/>
    </xf>
    <xf numFmtId="0" fontId="3" fillId="3" borderId="11" xfId="0" applyFont="1" applyFill="1" applyBorder="1" applyAlignment="1" applyProtection="1">
      <alignment horizontal="left" vertical="top"/>
      <protection locked="0"/>
    </xf>
    <xf numFmtId="0" fontId="3" fillId="3" borderId="12" xfId="0" applyFont="1" applyFill="1" applyBorder="1" applyAlignment="1" applyProtection="1">
      <alignment horizontal="left" vertical="top"/>
      <protection locked="0"/>
    </xf>
    <xf numFmtId="0" fontId="3" fillId="3" borderId="10" xfId="0" applyFont="1" applyFill="1" applyBorder="1" applyAlignment="1" applyProtection="1">
      <alignment horizontal="left" vertical="top"/>
      <protection locked="0"/>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304800</xdr:colOff>
      <xdr:row>1</xdr:row>
      <xdr:rowOff>95250</xdr:rowOff>
    </xdr:from>
    <xdr:to>
      <xdr:col>6</xdr:col>
      <xdr:colOff>545686</xdr:colOff>
      <xdr:row>3</xdr:row>
      <xdr:rowOff>162351</xdr:rowOff>
    </xdr:to>
    <xdr:pic>
      <xdr:nvPicPr>
        <xdr:cNvPr id="3" name="Afbeelding 2">
          <a:extLst>
            <a:ext uri="{FF2B5EF4-FFF2-40B4-BE49-F238E27FC236}">
              <a16:creationId xmlns:a16="http://schemas.microsoft.com/office/drawing/2014/main" id="{78EFDD93-2BD0-B23A-8F8B-7931DC450CFD}"/>
            </a:ext>
          </a:extLst>
        </xdr:cNvPr>
        <xdr:cNvPicPr>
          <a:picLocks noChangeAspect="1"/>
        </xdr:cNvPicPr>
      </xdr:nvPicPr>
      <xdr:blipFill>
        <a:blip xmlns:r="http://schemas.openxmlformats.org/officeDocument/2006/relationships" r:embed="rId1"/>
        <a:stretch>
          <a:fillRect/>
        </a:stretch>
      </xdr:blipFill>
      <xdr:spPr>
        <a:xfrm>
          <a:off x="6405563" y="95250"/>
          <a:ext cx="1079086" cy="5243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4"/>
  <sheetViews>
    <sheetView tabSelected="1" zoomScaleNormal="100" workbookViewId="0">
      <selection activeCell="F16" sqref="F16"/>
    </sheetView>
  </sheetViews>
  <sheetFormatPr defaultColWidth="9.1328125" defaultRowHeight="13.5" x14ac:dyDescent="0.35"/>
  <cols>
    <col min="1" max="1" width="1.3984375" style="2" customWidth="1"/>
    <col min="2" max="2" width="28.86328125" style="2" bestFit="1" customWidth="1"/>
    <col min="3" max="3" width="48.19921875" style="2" customWidth="1"/>
    <col min="4" max="4" width="10.265625" style="2" customWidth="1"/>
    <col min="5" max="5" width="15.1328125" style="2" customWidth="1"/>
    <col min="6" max="6" width="11.73046875" style="2" customWidth="1"/>
    <col min="7" max="7" width="9.1328125" style="2"/>
    <col min="8" max="8" width="1.1328125" style="2" customWidth="1"/>
    <col min="9" max="16384" width="9.1328125" style="2"/>
  </cols>
  <sheetData>
    <row r="1" spans="1:8" ht="5.35" customHeight="1" x14ac:dyDescent="0.35">
      <c r="A1" s="15"/>
      <c r="B1" s="16"/>
      <c r="C1" s="16"/>
      <c r="D1" s="16"/>
      <c r="E1" s="16"/>
      <c r="F1" s="16"/>
      <c r="G1" s="16"/>
      <c r="H1" s="17"/>
    </row>
    <row r="2" spans="1:8" s="1" customFormat="1" ht="18" x14ac:dyDescent="0.55000000000000004">
      <c r="A2" s="11"/>
      <c r="B2" s="19" t="s">
        <v>12</v>
      </c>
      <c r="C2" s="20" t="s">
        <v>13</v>
      </c>
      <c r="D2" s="20"/>
      <c r="E2" s="20"/>
      <c r="F2" s="20"/>
      <c r="G2" s="20"/>
      <c r="H2" s="21"/>
    </row>
    <row r="3" spans="1:8" s="1" customFormat="1" ht="18" x14ac:dyDescent="0.55000000000000004">
      <c r="A3" s="11"/>
      <c r="B3" s="22"/>
      <c r="C3" s="23"/>
      <c r="D3" s="23"/>
      <c r="E3" s="23"/>
      <c r="F3" s="23"/>
      <c r="G3" s="23"/>
      <c r="H3" s="24"/>
    </row>
    <row r="4" spans="1:8" s="1" customFormat="1" ht="18" x14ac:dyDescent="0.55000000000000004">
      <c r="A4" s="11"/>
      <c r="B4" s="22"/>
      <c r="C4" s="23"/>
      <c r="D4" s="23"/>
      <c r="E4" s="23"/>
      <c r="F4" s="23"/>
      <c r="G4" s="23"/>
      <c r="H4" s="24"/>
    </row>
    <row r="5" spans="1:8" s="1" customFormat="1" ht="17.649999999999999" x14ac:dyDescent="0.5">
      <c r="A5" s="11"/>
      <c r="B5" s="40" t="s">
        <v>20</v>
      </c>
      <c r="C5" s="40"/>
      <c r="D5" s="40"/>
      <c r="E5" s="40"/>
      <c r="F5" s="40"/>
      <c r="G5" s="40"/>
      <c r="H5" s="24"/>
    </row>
    <row r="6" spans="1:8" s="1" customFormat="1" ht="37.15" customHeight="1" x14ac:dyDescent="0.5">
      <c r="A6" s="11"/>
      <c r="B6" s="40"/>
      <c r="C6" s="40"/>
      <c r="D6" s="40"/>
      <c r="E6" s="40"/>
      <c r="F6" s="40"/>
      <c r="G6" s="40"/>
      <c r="H6" s="24"/>
    </row>
    <row r="7" spans="1:8" s="1" customFormat="1" ht="17.649999999999999" customHeight="1" x14ac:dyDescent="0.5">
      <c r="A7" s="11"/>
      <c r="B7" s="41" t="s">
        <v>14</v>
      </c>
      <c r="C7" s="41"/>
      <c r="D7" s="41"/>
      <c r="E7" s="41"/>
      <c r="F7" s="41"/>
      <c r="G7" s="41"/>
      <c r="H7" s="24"/>
    </row>
    <row r="8" spans="1:8" s="1" customFormat="1" ht="17.649999999999999" customHeight="1" x14ac:dyDescent="0.5">
      <c r="A8" s="11"/>
      <c r="B8" s="41" t="s">
        <v>15</v>
      </c>
      <c r="C8" s="41"/>
      <c r="D8" s="41"/>
      <c r="E8" s="41"/>
      <c r="F8" s="41"/>
      <c r="G8" s="41"/>
      <c r="H8" s="24"/>
    </row>
    <row r="9" spans="1:8" s="1" customFormat="1" ht="18" customHeight="1" x14ac:dyDescent="0.5">
      <c r="A9" s="11"/>
      <c r="B9" s="41" t="s">
        <v>7</v>
      </c>
      <c r="C9" s="41"/>
      <c r="D9" s="41"/>
      <c r="E9" s="41"/>
      <c r="F9" s="41"/>
      <c r="G9" s="41"/>
      <c r="H9" s="24"/>
    </row>
    <row r="10" spans="1:8" ht="18" customHeight="1" x14ac:dyDescent="0.35">
      <c r="A10" s="12"/>
      <c r="B10" s="41" t="s">
        <v>29</v>
      </c>
      <c r="C10" s="41"/>
      <c r="D10" s="41"/>
      <c r="E10" s="41"/>
      <c r="F10" s="41"/>
      <c r="G10" s="41"/>
      <c r="H10" s="25"/>
    </row>
    <row r="11" spans="1:8" ht="14.25" x14ac:dyDescent="0.45">
      <c r="A11" s="12"/>
      <c r="B11" s="26"/>
      <c r="C11" s="27"/>
      <c r="D11" s="27"/>
      <c r="E11" s="27"/>
      <c r="F11" s="27"/>
      <c r="G11" s="27"/>
      <c r="H11" s="25"/>
    </row>
    <row r="12" spans="1:8" ht="28.5" x14ac:dyDescent="0.45">
      <c r="A12" s="12"/>
      <c r="B12" s="28" t="s">
        <v>8</v>
      </c>
      <c r="C12" s="29" t="s">
        <v>10</v>
      </c>
      <c r="D12" s="29" t="s">
        <v>27</v>
      </c>
      <c r="E12" s="29" t="s">
        <v>11</v>
      </c>
      <c r="F12" s="29" t="s">
        <v>9</v>
      </c>
      <c r="G12" s="27"/>
      <c r="H12" s="25"/>
    </row>
    <row r="13" spans="1:8" ht="14.25" x14ac:dyDescent="0.45">
      <c r="A13" s="12"/>
      <c r="B13" s="3" t="s">
        <v>21</v>
      </c>
      <c r="C13" s="4" t="s">
        <v>16</v>
      </c>
      <c r="D13" s="18">
        <f>+(((1.5*4)+2)*52)-5</f>
        <v>411</v>
      </c>
      <c r="E13" s="35">
        <v>1</v>
      </c>
      <c r="F13" s="5">
        <f>+E13*D13</f>
        <v>411</v>
      </c>
      <c r="G13" s="27"/>
      <c r="H13" s="25"/>
    </row>
    <row r="14" spans="1:8" ht="14.25" x14ac:dyDescent="0.45">
      <c r="A14" s="12"/>
      <c r="B14" s="6"/>
      <c r="C14" s="4" t="s">
        <v>17</v>
      </c>
      <c r="D14" s="18">
        <f>+(((3*4)+2)*52)-5</f>
        <v>723</v>
      </c>
      <c r="E14" s="35">
        <v>1</v>
      </c>
      <c r="F14" s="5">
        <f>+E14*D14</f>
        <v>723</v>
      </c>
      <c r="G14" s="27"/>
      <c r="H14" s="25"/>
    </row>
    <row r="15" spans="1:8" ht="14.25" x14ac:dyDescent="0.45">
      <c r="A15" s="12"/>
      <c r="B15" s="6"/>
      <c r="C15" s="4" t="s">
        <v>18</v>
      </c>
      <c r="D15" s="18">
        <v>0</v>
      </c>
      <c r="E15" s="35">
        <v>1</v>
      </c>
      <c r="F15" s="5">
        <f>+E15*D15</f>
        <v>0</v>
      </c>
      <c r="G15" s="27"/>
      <c r="H15" s="25"/>
    </row>
    <row r="16" spans="1:8" ht="14.25" x14ac:dyDescent="0.45">
      <c r="A16" s="12"/>
      <c r="B16" s="6"/>
      <c r="C16" s="4" t="s">
        <v>19</v>
      </c>
      <c r="D16" s="18">
        <v>0</v>
      </c>
      <c r="E16" s="35">
        <v>1</v>
      </c>
      <c r="F16" s="5">
        <f>+E16*D16</f>
        <v>0</v>
      </c>
      <c r="G16" s="27"/>
      <c r="H16" s="25"/>
    </row>
    <row r="17" spans="1:8" ht="14.25" x14ac:dyDescent="0.45">
      <c r="A17" s="12"/>
      <c r="B17" s="6"/>
      <c r="C17" s="8" t="s">
        <v>26</v>
      </c>
      <c r="D17" s="18">
        <v>0</v>
      </c>
      <c r="E17" s="35">
        <v>1</v>
      </c>
      <c r="F17" s="5">
        <f>+E17*D17</f>
        <v>0</v>
      </c>
      <c r="G17" s="27"/>
      <c r="H17" s="25"/>
    </row>
    <row r="18" spans="1:8" ht="14.25" x14ac:dyDescent="0.45">
      <c r="A18" s="12"/>
      <c r="B18" s="6"/>
      <c r="C18" s="4" t="s">
        <v>36</v>
      </c>
      <c r="D18" s="18">
        <v>0</v>
      </c>
      <c r="E18" s="35">
        <v>1</v>
      </c>
      <c r="F18" s="5">
        <f>+E18*D18</f>
        <v>0</v>
      </c>
      <c r="G18" s="27"/>
      <c r="H18" s="25"/>
    </row>
    <row r="19" spans="1:8" ht="14.25" x14ac:dyDescent="0.45">
      <c r="A19" s="12"/>
      <c r="B19" s="7"/>
      <c r="C19" s="43" t="s">
        <v>24</v>
      </c>
      <c r="D19" s="44"/>
      <c r="E19" s="45"/>
      <c r="F19" s="9">
        <f>SUM(F13:F17)</f>
        <v>1134</v>
      </c>
      <c r="G19" s="27"/>
      <c r="H19" s="25"/>
    </row>
    <row r="20" spans="1:8" ht="14.25" x14ac:dyDescent="0.45">
      <c r="A20" s="12"/>
      <c r="B20" s="6" t="s">
        <v>22</v>
      </c>
      <c r="C20" s="4" t="s">
        <v>30</v>
      </c>
      <c r="D20" s="18">
        <v>255</v>
      </c>
      <c r="E20" s="35">
        <v>1</v>
      </c>
      <c r="F20" s="5">
        <f>+E20*D20</f>
        <v>255</v>
      </c>
      <c r="G20" s="27"/>
      <c r="H20" s="25"/>
    </row>
    <row r="21" spans="1:8" ht="14.25" x14ac:dyDescent="0.45">
      <c r="A21" s="12"/>
      <c r="B21" s="6"/>
      <c r="C21" s="4" t="s">
        <v>31</v>
      </c>
      <c r="D21" s="18">
        <v>10</v>
      </c>
      <c r="E21" s="35">
        <v>1</v>
      </c>
      <c r="F21" s="5">
        <f>+E21*D21</f>
        <v>10</v>
      </c>
      <c r="G21" s="27"/>
      <c r="H21" s="25"/>
    </row>
    <row r="22" spans="1:8" ht="14.25" x14ac:dyDescent="0.45">
      <c r="A22" s="12"/>
      <c r="B22" s="6"/>
      <c r="C22" s="4" t="s">
        <v>32</v>
      </c>
      <c r="D22" s="18">
        <v>10</v>
      </c>
      <c r="E22" s="35">
        <v>1</v>
      </c>
      <c r="F22" s="5">
        <f>+E22*D22</f>
        <v>10</v>
      </c>
      <c r="G22" s="27"/>
      <c r="H22" s="25"/>
    </row>
    <row r="23" spans="1:8" ht="14.25" x14ac:dyDescent="0.45">
      <c r="A23" s="12"/>
      <c r="B23" s="6"/>
      <c r="C23" s="4" t="s">
        <v>33</v>
      </c>
      <c r="D23" s="18">
        <v>5</v>
      </c>
      <c r="E23" s="35">
        <v>1</v>
      </c>
      <c r="F23" s="5">
        <f>+E23*D23</f>
        <v>5</v>
      </c>
      <c r="G23" s="27"/>
      <c r="H23" s="25"/>
    </row>
    <row r="24" spans="1:8" ht="14.25" x14ac:dyDescent="0.45">
      <c r="A24" s="12"/>
      <c r="B24" s="6"/>
      <c r="C24" s="8" t="s">
        <v>35</v>
      </c>
      <c r="D24" s="18">
        <v>0</v>
      </c>
      <c r="E24" s="35">
        <v>1</v>
      </c>
      <c r="F24" s="5">
        <f t="shared" ref="F24:F25" si="0">+E24*D24</f>
        <v>0</v>
      </c>
      <c r="G24" s="27"/>
      <c r="H24" s="25"/>
    </row>
    <row r="25" spans="1:8" ht="14.25" x14ac:dyDescent="0.45">
      <c r="A25" s="12"/>
      <c r="B25" s="6"/>
      <c r="C25" s="8" t="s">
        <v>34</v>
      </c>
      <c r="D25" s="18">
        <v>0</v>
      </c>
      <c r="E25" s="35">
        <v>1</v>
      </c>
      <c r="F25" s="5">
        <f t="shared" si="0"/>
        <v>0</v>
      </c>
      <c r="G25" s="27"/>
      <c r="H25" s="25"/>
    </row>
    <row r="26" spans="1:8" ht="14.25" x14ac:dyDescent="0.45">
      <c r="A26" s="12"/>
      <c r="B26" s="6"/>
      <c r="C26" s="43" t="s">
        <v>25</v>
      </c>
      <c r="D26" s="44"/>
      <c r="E26" s="45"/>
      <c r="F26" s="9">
        <f>SUM(F20:F25)</f>
        <v>280</v>
      </c>
      <c r="G26" s="27"/>
      <c r="H26" s="25"/>
    </row>
    <row r="27" spans="1:8" ht="14.25" x14ac:dyDescent="0.45">
      <c r="A27" s="12"/>
      <c r="B27" s="6"/>
      <c r="C27" s="4" t="s">
        <v>16</v>
      </c>
      <c r="D27" s="18">
        <v>10</v>
      </c>
      <c r="E27" s="35">
        <v>1</v>
      </c>
      <c r="F27" s="5">
        <f>+E27*D27</f>
        <v>10</v>
      </c>
      <c r="G27" s="27"/>
      <c r="H27" s="25"/>
    </row>
    <row r="28" spans="1:8" ht="14.25" x14ac:dyDescent="0.45">
      <c r="A28" s="12"/>
      <c r="B28" s="3" t="s">
        <v>23</v>
      </c>
      <c r="C28" s="4" t="s">
        <v>17</v>
      </c>
      <c r="D28" s="18">
        <v>50</v>
      </c>
      <c r="E28" s="35">
        <v>1</v>
      </c>
      <c r="F28" s="5">
        <f>+E28*D28</f>
        <v>50</v>
      </c>
      <c r="G28" s="27"/>
      <c r="H28" s="25"/>
    </row>
    <row r="29" spans="1:8" ht="14.25" x14ac:dyDescent="0.45">
      <c r="A29" s="12"/>
      <c r="B29" s="6"/>
      <c r="C29" s="4" t="s">
        <v>18</v>
      </c>
      <c r="D29" s="18">
        <v>10</v>
      </c>
      <c r="E29" s="35">
        <v>1</v>
      </c>
      <c r="F29" s="5">
        <f>+E29*D29</f>
        <v>10</v>
      </c>
      <c r="G29" s="27"/>
      <c r="H29" s="25"/>
    </row>
    <row r="30" spans="1:8" ht="14.25" x14ac:dyDescent="0.45">
      <c r="A30" s="12"/>
      <c r="B30" s="6"/>
      <c r="C30" s="4" t="s">
        <v>19</v>
      </c>
      <c r="D30" s="18">
        <v>10</v>
      </c>
      <c r="E30" s="35">
        <v>1</v>
      </c>
      <c r="F30" s="5">
        <f>+E30*D30</f>
        <v>10</v>
      </c>
      <c r="G30" s="27"/>
      <c r="H30" s="25"/>
    </row>
    <row r="31" spans="1:8" ht="14.25" x14ac:dyDescent="0.45">
      <c r="A31" s="12"/>
      <c r="B31" s="6"/>
      <c r="C31" s="8" t="s">
        <v>26</v>
      </c>
      <c r="D31" s="18">
        <v>1</v>
      </c>
      <c r="E31" s="35">
        <v>1</v>
      </c>
      <c r="F31" s="5">
        <f>+E31*D31</f>
        <v>1</v>
      </c>
      <c r="G31" s="27"/>
      <c r="H31" s="25"/>
    </row>
    <row r="32" spans="1:8" ht="14.25" x14ac:dyDescent="0.45">
      <c r="A32" s="12"/>
      <c r="B32" s="6"/>
      <c r="C32" s="43" t="s">
        <v>25</v>
      </c>
      <c r="D32" s="44"/>
      <c r="E32" s="45"/>
      <c r="F32" s="9">
        <f>SUM(F27:F31)</f>
        <v>81</v>
      </c>
      <c r="G32" s="27"/>
      <c r="H32" s="25"/>
    </row>
    <row r="33" spans="1:8" ht="14.25" x14ac:dyDescent="0.45">
      <c r="A33" s="12"/>
      <c r="B33" s="7"/>
      <c r="C33" s="42"/>
      <c r="D33" s="42"/>
      <c r="E33" s="42"/>
      <c r="F33" s="36">
        <v>0</v>
      </c>
      <c r="G33" s="27"/>
      <c r="H33" s="25"/>
    </row>
    <row r="34" spans="1:8" ht="14.25" x14ac:dyDescent="0.45">
      <c r="A34" s="12"/>
      <c r="B34" s="3" t="s">
        <v>28</v>
      </c>
      <c r="C34" s="42"/>
      <c r="D34" s="42"/>
      <c r="E34" s="42"/>
      <c r="F34" s="36">
        <v>0</v>
      </c>
      <c r="G34" s="27"/>
      <c r="H34" s="25"/>
    </row>
    <row r="35" spans="1:8" ht="14.65" thickBot="1" x14ac:dyDescent="0.5">
      <c r="A35" s="12"/>
      <c r="B35" s="7"/>
      <c r="C35" s="27"/>
      <c r="D35" s="27"/>
      <c r="E35" s="13"/>
      <c r="F35" s="10">
        <f>+F34+F33+F32+F26+F19</f>
        <v>1495</v>
      </c>
      <c r="G35" s="27"/>
      <c r="H35" s="25"/>
    </row>
    <row r="36" spans="1:8" ht="14.25" x14ac:dyDescent="0.45">
      <c r="A36" s="12"/>
      <c r="B36" s="30" t="s">
        <v>6</v>
      </c>
      <c r="C36" s="27"/>
      <c r="D36" s="27"/>
      <c r="E36" s="27"/>
      <c r="F36" s="27"/>
      <c r="G36" s="27"/>
      <c r="H36" s="25"/>
    </row>
    <row r="37" spans="1:8" ht="14.25" x14ac:dyDescent="0.45">
      <c r="A37" s="12"/>
      <c r="B37" s="26"/>
      <c r="C37" s="27"/>
      <c r="D37" s="27"/>
      <c r="E37" s="27"/>
      <c r="F37" s="27"/>
      <c r="G37" s="27"/>
      <c r="H37" s="25"/>
    </row>
    <row r="38" spans="1:8" ht="16.5" customHeight="1" x14ac:dyDescent="0.45">
      <c r="A38" s="12"/>
      <c r="B38" s="26" t="s">
        <v>0</v>
      </c>
      <c r="C38" s="37"/>
      <c r="D38" s="38"/>
      <c r="E38" s="38"/>
      <c r="F38" s="38"/>
      <c r="G38" s="39"/>
      <c r="H38" s="25"/>
    </row>
    <row r="39" spans="1:8" ht="16.5" customHeight="1" x14ac:dyDescent="0.45">
      <c r="A39" s="12"/>
      <c r="B39" s="26" t="s">
        <v>1</v>
      </c>
      <c r="C39" s="37"/>
      <c r="D39" s="38"/>
      <c r="E39" s="38"/>
      <c r="F39" s="38"/>
      <c r="G39" s="39"/>
      <c r="H39" s="25"/>
    </row>
    <row r="40" spans="1:8" ht="16.5" customHeight="1" x14ac:dyDescent="0.45">
      <c r="A40" s="12"/>
      <c r="B40" s="26" t="s">
        <v>2</v>
      </c>
      <c r="C40" s="37"/>
      <c r="D40" s="38"/>
      <c r="E40" s="38"/>
      <c r="F40" s="38"/>
      <c r="G40" s="39"/>
      <c r="H40" s="25"/>
    </row>
    <row r="41" spans="1:8" ht="16.5" customHeight="1" x14ac:dyDescent="0.45">
      <c r="A41" s="12"/>
      <c r="B41" s="26" t="s">
        <v>3</v>
      </c>
      <c r="C41" s="37"/>
      <c r="D41" s="38"/>
      <c r="E41" s="38"/>
      <c r="F41" s="38"/>
      <c r="G41" s="39"/>
      <c r="H41" s="25"/>
    </row>
    <row r="42" spans="1:8" ht="16.5" customHeight="1" x14ac:dyDescent="0.45">
      <c r="A42" s="12"/>
      <c r="B42" s="26" t="s">
        <v>4</v>
      </c>
      <c r="C42" s="37"/>
      <c r="D42" s="38"/>
      <c r="E42" s="38"/>
      <c r="F42" s="38"/>
      <c r="G42" s="39"/>
      <c r="H42" s="25"/>
    </row>
    <row r="43" spans="1:8" ht="76.5" customHeight="1" x14ac:dyDescent="0.35">
      <c r="A43" s="12"/>
      <c r="B43" s="31" t="s">
        <v>5</v>
      </c>
      <c r="C43" s="46"/>
      <c r="D43" s="47"/>
      <c r="E43" s="47"/>
      <c r="F43" s="47"/>
      <c r="G43" s="48"/>
      <c r="H43" s="25"/>
    </row>
    <row r="44" spans="1:8" ht="5.35" customHeight="1" thickBot="1" x14ac:dyDescent="0.4">
      <c r="A44" s="14"/>
      <c r="B44" s="32"/>
      <c r="C44" s="33"/>
      <c r="D44" s="33"/>
      <c r="E44" s="33"/>
      <c r="F44" s="33"/>
      <c r="G44" s="33"/>
      <c r="H44" s="34"/>
    </row>
  </sheetData>
  <sheetProtection algorithmName="SHA-512" hashValue="fMXETW8FXA0FrJtPRse6Tdyoac2WftsaMzfhI02xK67Vh3DYYszLgAsEO/6TkRTx8k59UrAd4Xz3j+/IQObj6Q==" saltValue="oCPzeU2b3mHS4M7SzbEhFA==" spinCount="100000" sheet="1" objects="1" scenarios="1"/>
  <mergeCells count="16">
    <mergeCell ref="C40:G40"/>
    <mergeCell ref="C41:G41"/>
    <mergeCell ref="C42:G42"/>
    <mergeCell ref="C43:G43"/>
    <mergeCell ref="C38:G38"/>
    <mergeCell ref="C39:G39"/>
    <mergeCell ref="B5:G6"/>
    <mergeCell ref="B7:G7"/>
    <mergeCell ref="B8:G8"/>
    <mergeCell ref="B9:G9"/>
    <mergeCell ref="C33:E33"/>
    <mergeCell ref="C34:E34"/>
    <mergeCell ref="B10:G10"/>
    <mergeCell ref="C19:E19"/>
    <mergeCell ref="C26:E26"/>
    <mergeCell ref="C32:E32"/>
  </mergeCells>
  <pageMargins left="0.51181102362204722" right="0.51181102362204722" top="0.55118110236220474" bottom="0.55118110236220474" header="0.31496062992125984" footer="0.31496062992125984"/>
  <pageSetup paperSize="9" scale="74" fitToWidth="0" fitToHeight="0" orientation="portrait" r:id="rId1"/>
  <ignoredErrors>
    <ignoredError sqref="F26"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EO beveiliging 2025</vt:lpstr>
      <vt:lpstr>'EO beveiliging 2025'!Afdrukbereik</vt:lpstr>
    </vt:vector>
  </TitlesOfParts>
  <Company>OVV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Janssen</dc:creator>
  <cp:lastModifiedBy>Fred Janssen</cp:lastModifiedBy>
  <cp:lastPrinted>2024-06-18T14:52:50Z</cp:lastPrinted>
  <dcterms:created xsi:type="dcterms:W3CDTF">2017-11-14T10:32:39Z</dcterms:created>
  <dcterms:modified xsi:type="dcterms:W3CDTF">2024-09-02T11:47:26Z</dcterms:modified>
</cp:coreProperties>
</file>