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962" documentId="8_{FC8130F3-4A33-4572-B755-5F4602FD7F20}" xr6:coauthVersionLast="47" xr6:coauthVersionMax="47" xr10:uidLastSave="{B95ED2E3-1651-4088-A244-EEF9E85C7E6E}"/>
  <bookViews>
    <workbookView xWindow="-120" yWindow="-120" windowWidth="29040" windowHeight="15840" xr2:uid="{00000000-000D-0000-FFFF-FFFF00000000}"/>
  </bookViews>
  <sheets>
    <sheet name="Stand" sheetId="3" r:id="rId1"/>
    <sheet name="Blad1" sheetId="6" r:id="rId2"/>
    <sheet name="Formules (verbergen)"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6" i="3" l="1"/>
  <c r="K96" i="3"/>
  <c r="K114" i="3" s="1"/>
  <c r="I123" i="3"/>
  <c r="I114" i="3"/>
  <c r="I126" i="3" s="1"/>
  <c r="K86" i="3"/>
  <c r="I86" i="3"/>
  <c r="I84" i="3"/>
  <c r="I83" i="3"/>
  <c r="K55" i="3"/>
  <c r="K53" i="3"/>
  <c r="I55" i="3"/>
  <c r="I53" i="3"/>
  <c r="I26" i="3"/>
  <c r="K112" i="3" l="1"/>
  <c r="K111" i="3"/>
  <c r="K110" i="3"/>
  <c r="K109" i="3"/>
  <c r="K107" i="3"/>
  <c r="K106" i="3"/>
  <c r="K105" i="3"/>
  <c r="K104" i="3"/>
  <c r="K102" i="3"/>
  <c r="K101" i="3"/>
  <c r="K100" i="3"/>
  <c r="K99" i="3"/>
  <c r="K98" i="3"/>
  <c r="K95" i="3"/>
  <c r="K94" i="3"/>
  <c r="K93" i="3"/>
  <c r="K92" i="3"/>
  <c r="K91" i="3"/>
  <c r="K81" i="3"/>
  <c r="K80" i="3"/>
  <c r="K79" i="3"/>
  <c r="K78" i="3"/>
  <c r="K76" i="3"/>
  <c r="K75" i="3"/>
  <c r="K74" i="3"/>
  <c r="K73" i="3"/>
  <c r="K71" i="3"/>
  <c r="K70" i="3"/>
  <c r="K69" i="3"/>
  <c r="K68" i="3"/>
  <c r="K67" i="3"/>
  <c r="K65" i="3"/>
  <c r="K64" i="3"/>
  <c r="K63" i="3"/>
  <c r="K62" i="3"/>
  <c r="K61" i="3"/>
  <c r="K60" i="3"/>
  <c r="K83" i="3" l="1"/>
  <c r="K41" i="3" l="1"/>
  <c r="K49" i="3"/>
  <c r="K50" i="3"/>
  <c r="K51" i="3"/>
  <c r="K48" i="3"/>
  <c r="K44" i="3"/>
  <c r="K45" i="3"/>
  <c r="K46" i="3"/>
  <c r="K43" i="3"/>
  <c r="K38" i="3"/>
  <c r="K39" i="3"/>
  <c r="K40" i="3"/>
  <c r="K37" i="3"/>
  <c r="K35" i="3"/>
  <c r="K34" i="3"/>
  <c r="K31" i="3"/>
  <c r="K32" i="3"/>
  <c r="K33" i="3"/>
  <c r="K84" i="3" l="1"/>
</calcChain>
</file>

<file path=xl/sharedStrings.xml><?xml version="1.0" encoding="utf-8"?>
<sst xmlns="http://schemas.openxmlformats.org/spreadsheetml/2006/main" count="174" uniqueCount="75">
  <si>
    <t xml:space="preserve">Het totaalbedrag op dit prijzenblad bevat de volledige levering en bijbehorende dienstverlening zoals beschreven in de scope van de opdracht. </t>
  </si>
  <si>
    <r>
      <rPr>
        <sz val="11"/>
        <color theme="1"/>
        <rFont val="Calibri"/>
        <family val="2"/>
      </rPr>
      <t xml:space="preserve">• </t>
    </r>
    <r>
      <rPr>
        <sz val="11"/>
        <color theme="1"/>
        <rFont val="Calibri"/>
        <family val="2"/>
        <scheme val="minor"/>
      </rPr>
      <t>Alle gele cellen dienen door inschrijver te worden in gevuld.</t>
    </r>
  </si>
  <si>
    <t xml:space="preserve">• Er mogen geen negatieve bedragen en/of percentages worden ingevuld. </t>
  </si>
  <si>
    <t>• Dit prijzenblad dient rechtsgeldig te worden ondertekend.</t>
  </si>
  <si>
    <t>• Dit prijzenblad mag niet worden gewijzigd door de Inschrijver.</t>
  </si>
  <si>
    <t>• Alle bedragen zijn exclusief BTW</t>
  </si>
  <si>
    <t>Prijs (eenmalig)</t>
  </si>
  <si>
    <t>Ontwerp</t>
  </si>
  <si>
    <t>Logistiek</t>
  </si>
  <si>
    <t>Opbouw en afbouw</t>
  </si>
  <si>
    <t>Stoelen</t>
  </si>
  <si>
    <t>Huur</t>
  </si>
  <si>
    <t>Tafels</t>
  </si>
  <si>
    <t>Koop</t>
  </si>
  <si>
    <t>Overig</t>
  </si>
  <si>
    <t>Aanpassingen Stand</t>
  </si>
  <si>
    <t>Prijzen opslag</t>
  </si>
  <si>
    <t>Opslag 2024 - 2025</t>
  </si>
  <si>
    <t>Opslag 2025 - 2026</t>
  </si>
  <si>
    <t>Opslag 2026 - 2027</t>
  </si>
  <si>
    <t>Totaal</t>
  </si>
  <si>
    <t>Bedrijfsnaam</t>
  </si>
  <si>
    <t>Naam</t>
  </si>
  <si>
    <t>Functie</t>
  </si>
  <si>
    <t xml:space="preserve">Plaats </t>
  </si>
  <si>
    <t>Datum</t>
  </si>
  <si>
    <t>Handtekening</t>
  </si>
  <si>
    <t>Ja, alles</t>
  </si>
  <si>
    <t>Ja, een deel</t>
  </si>
  <si>
    <t>Nee</t>
  </si>
  <si>
    <t>Prijsinvulformulier Stand Expo Real</t>
  </si>
  <si>
    <t>Stand ExpoReal 2024 t/m 2027</t>
  </si>
  <si>
    <t>Materialen</t>
  </si>
  <si>
    <t>Realisatie  ontwerp</t>
  </si>
  <si>
    <t>Meubilair (Huur)</t>
  </si>
  <si>
    <t>Voorzieningen (huur)</t>
  </si>
  <si>
    <t>Totaal Stand &amp; Ontwerp</t>
  </si>
  <si>
    <t>Totaal jaarlijkse activiteiten</t>
  </si>
  <si>
    <t>Totaal opslag</t>
  </si>
  <si>
    <t>Prijzen incl. evt. fictieve kortingen</t>
  </si>
  <si>
    <t>RTV</t>
  </si>
  <si>
    <t>Branding</t>
  </si>
  <si>
    <t>Vloer</t>
  </si>
  <si>
    <t>Standbouw</t>
  </si>
  <si>
    <t>koop/huur</t>
  </si>
  <si>
    <t>Keuken</t>
  </si>
  <si>
    <t>Berging</t>
  </si>
  <si>
    <t>Signing</t>
  </si>
  <si>
    <t xml:space="preserve">Truss </t>
  </si>
  <si>
    <t xml:space="preserve">Bekabeling </t>
  </si>
  <si>
    <t>Stroompunten</t>
  </si>
  <si>
    <t>Aankleding/decor</t>
  </si>
  <si>
    <t xml:space="preserve">Overig </t>
  </si>
  <si>
    <t>Geef aan of u deze onderdelen koopt of huurt</t>
  </si>
  <si>
    <t>• U dient op onderdelen aan te geven of deze worden gekocht of gehuurd. Wanneer u invult 'koop', houdt dit in dat dit eigendom wordt van de opdrachtgever. Aangezien het huren van bepaalde onderdelen als meer circulair beschouwd wordt, wordt hier een fictieve korting opgegeven. het bedrag na de korting wordt meegerekend in de prijsbeoordeling. Na de afronding van de aanbesteding zal de prijs zonder korting gehandhaafd worden.</t>
  </si>
  <si>
    <t>Fictieve korting bij huur</t>
  </si>
  <si>
    <t>Totaalprijs</t>
  </si>
  <si>
    <r>
      <t xml:space="preserve">Inschrijfprijs 
</t>
    </r>
    <r>
      <rPr>
        <b/>
        <sz val="9"/>
        <color theme="0"/>
        <rFont val="Calibri"/>
        <family val="2"/>
        <scheme val="minor"/>
      </rPr>
      <t>inclusief fictieve korting</t>
    </r>
  </si>
  <si>
    <t>Volledige management, kwaliteitscontrole en begeleiding</t>
  </si>
  <si>
    <t>Standelementen (muren/wanden/bar/desk etc.)</t>
  </si>
  <si>
    <t>Verlichting (LED, spots hanglampen etc.)</t>
  </si>
  <si>
    <t>Krukken</t>
  </si>
  <si>
    <t>Sokkels</t>
  </si>
  <si>
    <t>Instructie</t>
  </si>
  <si>
    <t>Kostenposten jaar 2 en 3</t>
  </si>
  <si>
    <t>Meubilair (koop) (indien u het meubilair jaarlijks huurt, schaar deze dan  bij de jaarlijkse kostenposten)</t>
  </si>
  <si>
    <t>Kostenposten jaar 4</t>
  </si>
  <si>
    <t>Totale kosten inclusief 1/3 kosten ontwerp en realisatie</t>
  </si>
  <si>
    <t>Totaal kosten per jaar</t>
  </si>
  <si>
    <t>Inclusief 1/3 kosten ontwerp en realisatie</t>
  </si>
  <si>
    <t>Totale kosten jaar 2 en 3</t>
  </si>
  <si>
    <t>Kostenpost jaar 1</t>
  </si>
  <si>
    <t>Kostenpost Ontwerp en Realisatie van de stand</t>
  </si>
  <si>
    <t>Kostenpost</t>
  </si>
  <si>
    <t>Kostenpost Opslag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</si>
</sst>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2]\ * #,##0.00_ ;_ [$€-2]\ * \-#,##0.00_ ;_ [$€-2]\ * &quot;-&quot;??_ ;_ @_ "/>
    <numFmt numFmtId="166" formatCode="_ [$€-413]\ * #,##0.00_ ;_ [$€-413]\ * \-#,##0.00_ ;_ [$€-413]\ * &quot;-&quot;??_ ;_ @_ "/>
  </numFmts>
  <fonts count="73">
    <font>
      <sz val="11"/>
      <color theme="1"/>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1"/>
      <name val="Calibri"/>
      <family val="2"/>
      <scheme val="minor"/>
    </font>
    <font>
      <sz val="10"/>
      <name val="Arial"/>
      <family val="2"/>
    </font>
    <font>
      <b/>
      <sz val="11"/>
      <color theme="0"/>
      <name val="Calibri"/>
      <family val="2"/>
      <scheme val="minor"/>
    </font>
    <font>
      <sz val="11"/>
      <color rgb="FFFF0000"/>
      <name val="Calibri"/>
      <family val="2"/>
      <scheme val="minor"/>
    </font>
    <font>
      <b/>
      <sz val="18"/>
      <color rgb="FFCC0000"/>
      <name val="Calibri"/>
      <family val="2"/>
      <scheme val="minor"/>
    </font>
    <font>
      <sz val="14"/>
      <color rgb="FFCC0000"/>
      <name val="Calibri"/>
      <family val="2"/>
      <scheme val="minor"/>
    </font>
    <font>
      <b/>
      <sz val="11"/>
      <color theme="0"/>
      <name val="Calibri"/>
      <family val="2"/>
    </font>
    <font>
      <b/>
      <sz val="11"/>
      <color theme="1"/>
      <name val="Calibri"/>
      <family val="2"/>
      <scheme val="minor"/>
    </font>
    <font>
      <sz val="11"/>
      <color rgb="FF006100"/>
      <name val="Calibri"/>
      <family val="2"/>
      <scheme val="minor"/>
    </font>
    <font>
      <sz val="11"/>
      <color rgb="FF9C0006"/>
      <name val="Calibri"/>
      <family val="2"/>
      <scheme val="minor"/>
    </font>
    <font>
      <sz val="11"/>
      <color theme="0"/>
      <name val="Calibri"/>
      <family val="2"/>
      <scheme val="minor"/>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1"/>
      <name val="Baskerville MT"/>
    </font>
    <font>
      <sz val="10"/>
      <color indexed="8"/>
      <name val="Century Gothic"/>
      <family val="2"/>
    </font>
    <font>
      <b/>
      <sz val="11"/>
      <color rgb="FFFA7D00"/>
      <name val="Calibri"/>
      <family val="2"/>
      <scheme val="minor"/>
    </font>
    <font>
      <sz val="11"/>
      <color rgb="FFFA7D00"/>
      <name val="Calibri"/>
      <family val="2"/>
      <scheme val="minor"/>
    </font>
    <font>
      <u/>
      <sz val="10"/>
      <color theme="10"/>
      <name val="Arial"/>
      <family val="2"/>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0"/>
      <color theme="1"/>
      <name val="Century Gothic"/>
      <family val="2"/>
    </font>
    <font>
      <sz val="9"/>
      <color theme="1"/>
      <name val="Verdana"/>
      <family val="2"/>
    </font>
    <font>
      <sz val="9"/>
      <color theme="1"/>
      <name val="Lucida Sans Unicode"/>
      <family val="2"/>
    </font>
    <font>
      <sz val="10"/>
      <color theme="1"/>
      <name val="Calibri"/>
      <family val="2"/>
      <scheme val="minor"/>
    </font>
    <font>
      <b/>
      <sz val="11"/>
      <color rgb="FF3F3F3F"/>
      <name val="Calibri"/>
      <family val="2"/>
      <scheme val="minor"/>
    </font>
    <font>
      <i/>
      <sz val="11"/>
      <color rgb="FF7F7F7F"/>
      <name val="Calibri"/>
      <family val="2"/>
      <scheme val="minor"/>
    </font>
    <font>
      <b/>
      <sz val="14"/>
      <color theme="0"/>
      <name val="Calibri"/>
      <family val="2"/>
      <scheme val="minor"/>
    </font>
    <font>
      <sz val="18"/>
      <name val="Calibri"/>
      <family val="2"/>
      <scheme val="minor"/>
    </font>
    <font>
      <sz val="18"/>
      <color theme="1"/>
      <name val="Calibri"/>
      <family val="2"/>
      <scheme val="minor"/>
    </font>
    <font>
      <sz val="11"/>
      <color theme="1"/>
      <name val="Calibri"/>
      <family val="2"/>
    </font>
    <font>
      <sz val="11"/>
      <name val="Calibri"/>
      <family val="2"/>
    </font>
    <font>
      <b/>
      <sz val="11"/>
      <name val="Calibri"/>
      <family val="2"/>
    </font>
    <font>
      <sz val="9"/>
      <name val="Calibri"/>
      <family val="2"/>
    </font>
    <font>
      <b/>
      <sz val="14"/>
      <color theme="0"/>
      <name val="Calibri"/>
      <family val="2"/>
    </font>
    <font>
      <sz val="14"/>
      <name val="Calibri"/>
      <family val="2"/>
    </font>
    <font>
      <sz val="12"/>
      <color rgb="FFCC0000"/>
      <name val="Calibri"/>
      <family val="2"/>
      <scheme val="minor"/>
    </font>
    <font>
      <sz val="8"/>
      <name val="Calibri"/>
      <family val="2"/>
      <scheme val="minor"/>
    </font>
    <font>
      <b/>
      <sz val="9"/>
      <color theme="0"/>
      <name val="Calibri"/>
      <family val="2"/>
      <scheme val="minor"/>
    </font>
    <font>
      <b/>
      <sz val="12"/>
      <name val="Calibri"/>
      <family val="2"/>
      <scheme val="minor"/>
    </font>
    <font>
      <b/>
      <sz val="18"/>
      <color theme="0"/>
      <name val="Calibri"/>
      <family val="2"/>
      <scheme val="minor"/>
    </font>
  </fonts>
  <fills count="6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rgb="FFFFFFFF"/>
        <bgColor indexed="64"/>
      </patternFill>
    </fill>
    <fill>
      <patternFill patternType="solid">
        <fgColor rgb="FFDCE6F1"/>
        <bgColor indexed="64"/>
      </patternFill>
    </fill>
    <fill>
      <patternFill patternType="solid">
        <fgColor rgb="FFCC0000"/>
        <bgColor indexed="64"/>
      </patternFill>
    </fill>
    <fill>
      <patternFill patternType="solid">
        <fgColor rgb="FFC0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CC00"/>
        <bgColor indexed="64"/>
      </patternFill>
    </fill>
    <fill>
      <patternFill patternType="solid">
        <fgColor theme="3" tint="0.59999389629810485"/>
        <bgColor indexed="64"/>
      </patternFill>
    </fill>
    <fill>
      <patternFill patternType="solid">
        <fgColor rgb="FF86ADE8"/>
        <bgColor indexed="64"/>
      </patternFill>
    </fill>
    <fill>
      <patternFill patternType="solid">
        <fgColor rgb="FF0B87D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10">
    <xf numFmtId="0" fontId="0" fillId="0" borderId="0"/>
    <xf numFmtId="0" fontId="2" fillId="0" borderId="0" applyNumberFormat="0" applyFill="0" applyBorder="0" applyAlignment="0" applyProtection="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6" fillId="4" borderId="5" applyNumberFormat="0" applyAlignment="0" applyProtection="0"/>
    <xf numFmtId="0" fontId="7" fillId="5" borderId="6" applyNumberFormat="0" applyAlignment="0" applyProtection="0"/>
    <xf numFmtId="0" fontId="8" fillId="5" borderId="5" applyNumberFormat="0" applyAlignment="0" applyProtection="0"/>
    <xf numFmtId="0" fontId="9" fillId="0" borderId="7" applyNumberFormat="0" applyFill="0" applyAlignment="0" applyProtection="0"/>
    <xf numFmtId="0" fontId="10" fillId="6" borderId="8" applyNumberFormat="0" applyAlignment="0" applyProtection="0"/>
    <xf numFmtId="0" fontId="11" fillId="0" borderId="0" applyNumberFormat="0" applyFill="0" applyBorder="0" applyAlignment="0" applyProtection="0"/>
    <xf numFmtId="0" fontId="1" fillId="7" borderId="9" applyNumberFormat="0" applyFont="0" applyAlignment="0" applyProtection="0"/>
    <xf numFmtId="0" fontId="12" fillId="0" borderId="0" applyNumberFormat="0" applyFill="0" applyBorder="0" applyAlignment="0" applyProtection="0"/>
    <xf numFmtId="0" fontId="13" fillId="0" borderId="10" applyNumberFormat="0" applyFill="0" applyAlignment="0" applyProtection="0"/>
    <xf numFmtId="44" fontId="1" fillId="3" borderId="1">
      <alignment horizontal="center"/>
    </xf>
    <xf numFmtId="44" fontId="1" fillId="2" borderId="1"/>
    <xf numFmtId="0" fontId="1" fillId="2" borderId="0"/>
    <xf numFmtId="44" fontId="1" fillId="8" borderId="1"/>
    <xf numFmtId="44" fontId="1" fillId="0" borderId="0" applyFont="0" applyFill="0" applyBorder="0" applyAlignment="0" applyProtection="0"/>
    <xf numFmtId="0" fontId="15" fillId="0" borderId="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4" fillId="19"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4" fillId="23"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4" fillId="2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4" fillId="3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4" fillId="35"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4" fillId="39"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4" fillId="16"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4" fillId="20"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4" fillId="24"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6"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4" fillId="28"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4" fillId="3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36"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45" fillId="5" borderId="5"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7" fillId="58" borderId="11"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16" fillId="6" borderId="8"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0" fontId="28" fillId="59" borderId="12" applyNumberFormat="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46" fillId="0" borderId="7"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22" fillId="13"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30" fillId="42"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48" fillId="4" borderId="5"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0" fontId="31" fillId="45" borderId="11"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49" fillId="0" borderId="2"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50" fillId="0" borderId="3"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51" fillId="0" borderId="4"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16"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51"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52" fillId="15"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42"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15" fillId="61" borderId="17" applyNumberFormat="0" applyFont="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23" fillId="14"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3"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4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3" fillId="0" borderId="0"/>
    <xf numFmtId="0" fontId="15" fillId="0" borderId="0"/>
    <xf numFmtId="0" fontId="15" fillId="0" borderId="0"/>
    <xf numFmtId="0" fontId="53" fillId="0" borderId="0"/>
    <xf numFmtId="0" fontId="15" fillId="0" borderId="0"/>
    <xf numFmtId="0" fontId="15" fillId="0" borderId="0"/>
    <xf numFmtId="0" fontId="53" fillId="0" borderId="0"/>
    <xf numFmtId="0" fontId="15" fillId="0" borderId="0"/>
    <xf numFmtId="0" fontId="15" fillId="0" borderId="0"/>
    <xf numFmtId="0" fontId="53" fillId="0" borderId="0"/>
    <xf numFmtId="0" fontId="55" fillId="0" borderId="0"/>
    <xf numFmtId="0" fontId="15" fillId="0" borderId="0"/>
    <xf numFmtId="0" fontId="15" fillId="0" borderId="0"/>
    <xf numFmtId="0" fontId="15" fillId="0" borderId="0"/>
    <xf numFmtId="0" fontId="15" fillId="0" borderId="0"/>
    <xf numFmtId="0" fontId="53" fillId="0" borderId="0"/>
    <xf numFmtId="0" fontId="15" fillId="0" borderId="0"/>
    <xf numFmtId="0" fontId="15" fillId="0" borderId="0"/>
    <xf numFmtId="0" fontId="15"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alignment vertical="top"/>
    </xf>
    <xf numFmtId="0" fontId="15" fillId="0" borderId="0">
      <alignment vertical="top"/>
    </xf>
    <xf numFmtId="0" fontId="56" fillId="0" borderId="0"/>
    <xf numFmtId="0" fontId="15" fillId="0" borderId="0">
      <alignment vertical="top"/>
    </xf>
    <xf numFmtId="0" fontId="15" fillId="0" borderId="0">
      <alignment vertical="top"/>
    </xf>
    <xf numFmtId="0" fontId="56" fillId="0" borderId="0"/>
    <xf numFmtId="0" fontId="15" fillId="0" borderId="0">
      <alignment vertical="top"/>
    </xf>
    <xf numFmtId="0" fontId="15" fillId="0" borderId="0">
      <alignment vertical="top"/>
    </xf>
    <xf numFmtId="0" fontId="56" fillId="0" borderId="0"/>
    <xf numFmtId="0" fontId="15" fillId="0" borderId="0">
      <alignment vertical="top"/>
    </xf>
    <xf numFmtId="0" fontId="15" fillId="0" borderId="0">
      <alignment vertical="top"/>
    </xf>
    <xf numFmtId="0" fontId="56" fillId="0" borderId="0"/>
    <xf numFmtId="0" fontId="15" fillId="0" borderId="0"/>
    <xf numFmtId="0" fontId="15" fillId="0" borderId="0"/>
    <xf numFmtId="0" fontId="15" fillId="0" borderId="0"/>
    <xf numFmtId="0" fontId="15"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xf numFmtId="0" fontId="15" fillId="0" borderId="0"/>
    <xf numFmtId="0" fontId="15" fillId="0" borderId="0"/>
    <xf numFmtId="0" fontId="15"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21" fillId="0" borderId="10"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57" fillId="5" borderId="6"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0" fontId="39" fillId="58" borderId="19" applyNumberFormat="0" applyAlignment="0" applyProtection="0"/>
    <xf numFmtId="164" fontId="15" fillId="0" borderId="0" applyFont="0" applyFill="0" applyBorder="0" applyAlignment="0" applyProtection="0"/>
    <xf numFmtId="44" fontId="15"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5" fillId="0" borderId="0" applyFont="0" applyFill="0" applyBorder="0" applyAlignment="0" applyProtection="0"/>
    <xf numFmtId="44" fontId="4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53"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7"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9" fontId="1" fillId="0" borderId="0" applyFont="0" applyFill="0" applyBorder="0" applyAlignment="0" applyProtection="0"/>
  </cellStyleXfs>
  <cellXfs count="76">
    <xf numFmtId="0" fontId="0" fillId="0" borderId="0" xfId="0"/>
    <xf numFmtId="0" fontId="14" fillId="9" borderId="0" xfId="0" applyFont="1" applyFill="1" applyAlignment="1">
      <alignment wrapText="1"/>
    </xf>
    <xf numFmtId="0" fontId="14" fillId="9" borderId="0" xfId="0" applyFont="1" applyFill="1" applyAlignment="1">
      <alignment horizontal="left" vertical="top" wrapText="1"/>
    </xf>
    <xf numFmtId="9" fontId="0" fillId="0" borderId="0" xfId="0" applyNumberFormat="1"/>
    <xf numFmtId="0" fontId="0" fillId="9" borderId="0" xfId="0" applyFill="1"/>
    <xf numFmtId="0" fontId="60" fillId="9" borderId="0" xfId="0" applyFont="1" applyFill="1" applyAlignment="1">
      <alignment wrapText="1"/>
    </xf>
    <xf numFmtId="0" fontId="61" fillId="0" borderId="0" xfId="0" applyFont="1"/>
    <xf numFmtId="0" fontId="0" fillId="0" borderId="0" xfId="0" applyAlignment="1">
      <alignment horizontal="left" vertical="top"/>
    </xf>
    <xf numFmtId="165" fontId="63" fillId="63" borderId="1" xfId="19" applyNumberFormat="1" applyFont="1" applyFill="1" applyBorder="1" applyAlignment="1">
      <alignment horizontal="left" vertical="top" wrapText="1"/>
    </xf>
    <xf numFmtId="0" fontId="16" fillId="11" borderId="1" xfId="0" applyFont="1" applyFill="1" applyBorder="1" applyAlignment="1">
      <alignment horizontal="center" vertical="top" wrapText="1"/>
    </xf>
    <xf numFmtId="0" fontId="14" fillId="9" borderId="0" xfId="0" applyFont="1" applyFill="1" applyAlignment="1">
      <alignment vertical="center" wrapText="1"/>
    </xf>
    <xf numFmtId="165" fontId="63" fillId="63" borderId="1" xfId="19" applyNumberFormat="1" applyFont="1" applyFill="1" applyBorder="1" applyAlignment="1">
      <alignment horizontal="left" vertical="center" wrapText="1"/>
    </xf>
    <xf numFmtId="0" fontId="0" fillId="0" borderId="0" xfId="0" applyAlignment="1">
      <alignment vertical="center"/>
    </xf>
    <xf numFmtId="49" fontId="20" fillId="9" borderId="0" xfId="0" applyNumberFormat="1" applyFont="1" applyFill="1" applyAlignment="1">
      <alignment horizontal="left" vertical="center" wrapText="1"/>
    </xf>
    <xf numFmtId="165" fontId="63" fillId="10" borderId="1" xfId="19" applyNumberFormat="1" applyFont="1" applyFill="1" applyBorder="1" applyAlignment="1">
      <alignment horizontal="left" vertical="center" wrapText="1"/>
    </xf>
    <xf numFmtId="0" fontId="16" fillId="12" borderId="1" xfId="0" applyFont="1" applyFill="1" applyBorder="1" applyAlignment="1">
      <alignment horizontal="left" vertical="top"/>
    </xf>
    <xf numFmtId="44" fontId="63" fillId="65" borderId="1" xfId="19" applyFont="1" applyFill="1" applyBorder="1" applyAlignment="1">
      <alignment horizontal="center" vertical="center" wrapText="1"/>
    </xf>
    <xf numFmtId="49" fontId="65" fillId="10" borderId="20" xfId="0" applyNumberFormat="1" applyFont="1" applyFill="1" applyBorder="1" applyAlignment="1">
      <alignment vertical="top" wrapText="1"/>
    </xf>
    <xf numFmtId="0" fontId="16" fillId="11" borderId="1" xfId="0" applyFont="1" applyFill="1" applyBorder="1" applyAlignment="1">
      <alignment vertical="top" wrapText="1"/>
    </xf>
    <xf numFmtId="166" fontId="63" fillId="63" borderId="1" xfId="19" applyNumberFormat="1" applyFont="1" applyFill="1" applyBorder="1" applyAlignment="1">
      <alignment vertical="center" wrapText="1"/>
    </xf>
    <xf numFmtId="44" fontId="63" fillId="65" borderId="1" xfId="19" applyFont="1" applyFill="1" applyBorder="1" applyAlignment="1">
      <alignment vertical="center" wrapText="1"/>
    </xf>
    <xf numFmtId="44" fontId="67" fillId="65" borderId="1" xfId="19" applyFont="1" applyFill="1" applyBorder="1" applyAlignment="1">
      <alignment vertical="center" wrapText="1"/>
    </xf>
    <xf numFmtId="0" fontId="59" fillId="11" borderId="1" xfId="0" applyFont="1" applyFill="1" applyBorder="1" applyAlignment="1">
      <alignment vertical="top" wrapText="1"/>
    </xf>
    <xf numFmtId="49" fontId="63" fillId="63" borderId="1" xfId="0" applyNumberFormat="1" applyFont="1" applyFill="1" applyBorder="1" applyAlignment="1">
      <alignment horizontal="left" wrapText="1"/>
    </xf>
    <xf numFmtId="0" fontId="16" fillId="12" borderId="21" xfId="0" applyFont="1" applyFill="1" applyBorder="1" applyAlignment="1">
      <alignment horizontal="left" vertical="top"/>
    </xf>
    <xf numFmtId="0" fontId="16" fillId="12" borderId="22" xfId="0" applyFont="1" applyFill="1" applyBorder="1" applyAlignment="1">
      <alignment horizontal="left" vertical="top"/>
    </xf>
    <xf numFmtId="0" fontId="16" fillId="12" borderId="23" xfId="0" applyFont="1" applyFill="1" applyBorder="1" applyAlignment="1">
      <alignment horizontal="left" vertical="top"/>
    </xf>
    <xf numFmtId="0" fontId="16" fillId="12" borderId="24" xfId="0" applyFont="1" applyFill="1" applyBorder="1" applyAlignment="1">
      <alignment horizontal="left" vertical="top"/>
    </xf>
    <xf numFmtId="0" fontId="16" fillId="12" borderId="25" xfId="0" applyFont="1" applyFill="1" applyBorder="1" applyAlignment="1">
      <alignment horizontal="left" vertical="top"/>
    </xf>
    <xf numFmtId="0" fontId="16" fillId="12" borderId="26" xfId="0" applyFont="1" applyFill="1" applyBorder="1" applyAlignment="1">
      <alignment horizontal="left" vertical="top"/>
    </xf>
    <xf numFmtId="9" fontId="63" fillId="10" borderId="1" xfId="1809" applyFont="1" applyFill="1" applyBorder="1" applyAlignment="1">
      <alignment horizontal="left" vertical="center" wrapText="1"/>
    </xf>
    <xf numFmtId="0" fontId="60" fillId="9" borderId="30" xfId="0" applyFont="1" applyFill="1" applyBorder="1" applyAlignment="1">
      <alignment wrapText="1"/>
    </xf>
    <xf numFmtId="0" fontId="60" fillId="9" borderId="31" xfId="0" applyFont="1" applyFill="1" applyBorder="1" applyAlignment="1">
      <alignment wrapText="1"/>
    </xf>
    <xf numFmtId="0" fontId="18" fillId="9" borderId="31" xfId="0" applyFont="1" applyFill="1" applyBorder="1" applyAlignment="1">
      <alignment horizontal="left" vertical="center" wrapText="1"/>
    </xf>
    <xf numFmtId="0" fontId="60" fillId="9" borderId="32" xfId="0" applyFont="1" applyFill="1" applyBorder="1" applyAlignment="1">
      <alignment wrapText="1"/>
    </xf>
    <xf numFmtId="0" fontId="14" fillId="9" borderId="33" xfId="0" applyFont="1" applyFill="1" applyBorder="1" applyAlignment="1">
      <alignment wrapText="1"/>
    </xf>
    <xf numFmtId="0" fontId="18" fillId="9" borderId="0" xfId="0" applyFont="1" applyFill="1" applyAlignment="1">
      <alignment horizontal="left" vertical="center" wrapText="1"/>
    </xf>
    <xf numFmtId="0" fontId="14" fillId="9" borderId="34" xfId="0" applyFont="1" applyFill="1" applyBorder="1" applyAlignment="1">
      <alignment wrapText="1"/>
    </xf>
    <xf numFmtId="0" fontId="71" fillId="9" borderId="0" xfId="0" applyFont="1" applyFill="1" applyAlignment="1">
      <alignment horizontal="left" vertical="center" wrapText="1"/>
    </xf>
    <xf numFmtId="0" fontId="68" fillId="9" borderId="0" xfId="0" applyFont="1" applyFill="1" applyAlignment="1">
      <alignment horizontal="left" vertical="center" wrapText="1"/>
    </xf>
    <xf numFmtId="0" fontId="0" fillId="9" borderId="0" xfId="0" applyFill="1" applyAlignment="1">
      <alignment horizontal="left" vertical="top"/>
    </xf>
    <xf numFmtId="0" fontId="19" fillId="9" borderId="0" xfId="0" applyFont="1" applyFill="1" applyAlignment="1">
      <alignment wrapText="1"/>
    </xf>
    <xf numFmtId="49" fontId="64" fillId="9" borderId="0" xfId="0" applyNumberFormat="1" applyFont="1" applyFill="1" applyAlignment="1">
      <alignment horizontal="left" wrapText="1"/>
    </xf>
    <xf numFmtId="0" fontId="14" fillId="9" borderId="33" xfId="0" applyFont="1" applyFill="1" applyBorder="1" applyAlignment="1">
      <alignment vertical="center" wrapText="1"/>
    </xf>
    <xf numFmtId="0" fontId="16" fillId="9" borderId="0" xfId="0" applyFont="1" applyFill="1" applyAlignment="1">
      <alignment horizontal="left" vertical="top" wrapText="1"/>
    </xf>
    <xf numFmtId="0" fontId="14" fillId="9" borderId="34" xfId="0" applyFont="1" applyFill="1" applyBorder="1" applyAlignment="1">
      <alignment vertical="center" wrapText="1"/>
    </xf>
    <xf numFmtId="49" fontId="64" fillId="9" borderId="0" xfId="0" applyNumberFormat="1" applyFont="1" applyFill="1" applyAlignment="1">
      <alignment horizontal="left" vertical="center" wrapText="1"/>
    </xf>
    <xf numFmtId="49" fontId="63" fillId="9" borderId="0" xfId="0" applyNumberFormat="1" applyFont="1" applyFill="1" applyAlignment="1">
      <alignment horizontal="left" wrapText="1"/>
    </xf>
    <xf numFmtId="9" fontId="64" fillId="9" borderId="0" xfId="1809" applyFont="1" applyFill="1" applyBorder="1" applyAlignment="1">
      <alignment horizontal="left" vertical="center" wrapText="1"/>
    </xf>
    <xf numFmtId="49" fontId="63" fillId="9" borderId="0" xfId="0" applyNumberFormat="1" applyFont="1" applyFill="1" applyAlignment="1">
      <alignment horizontal="left" vertical="center" wrapText="1"/>
    </xf>
    <xf numFmtId="9" fontId="63" fillId="9" borderId="0" xfId="1809" applyFont="1" applyFill="1" applyBorder="1" applyAlignment="1">
      <alignment horizontal="left" vertical="center" wrapText="1"/>
    </xf>
    <xf numFmtId="0" fontId="14" fillId="62" borderId="0" xfId="0" applyFont="1" applyFill="1" applyAlignment="1">
      <alignment horizontal="left" vertical="top" wrapText="1"/>
    </xf>
    <xf numFmtId="0" fontId="59" fillId="9" borderId="0" xfId="0" applyFont="1" applyFill="1" applyAlignment="1">
      <alignment horizontal="left" vertical="top" wrapText="1"/>
    </xf>
    <xf numFmtId="49" fontId="66" fillId="9" borderId="0" xfId="0" applyNumberFormat="1" applyFont="1" applyFill="1" applyAlignment="1">
      <alignment horizontal="left" vertical="center" wrapText="1"/>
    </xf>
    <xf numFmtId="0" fontId="14" fillId="9" borderId="35" xfId="0" applyFont="1" applyFill="1" applyBorder="1" applyAlignment="1">
      <alignment wrapText="1"/>
    </xf>
    <xf numFmtId="0" fontId="14" fillId="9" borderId="36" xfId="0" applyFont="1" applyFill="1" applyBorder="1" applyAlignment="1">
      <alignment wrapText="1"/>
    </xf>
    <xf numFmtId="0" fontId="14" fillId="9" borderId="36" xfId="0" applyFont="1" applyFill="1" applyBorder="1" applyAlignment="1">
      <alignment horizontal="left" vertical="top" wrapText="1"/>
    </xf>
    <xf numFmtId="0" fontId="14" fillId="9" borderId="37" xfId="0" applyFont="1" applyFill="1" applyBorder="1" applyAlignment="1">
      <alignment wrapText="1"/>
    </xf>
    <xf numFmtId="49" fontId="64" fillId="65" borderId="1" xfId="0" applyNumberFormat="1" applyFont="1" applyFill="1" applyBorder="1" applyAlignment="1">
      <alignment horizontal="left" vertical="center" wrapText="1"/>
    </xf>
    <xf numFmtId="49" fontId="64" fillId="65" borderId="21" xfId="0" applyNumberFormat="1" applyFont="1" applyFill="1" applyBorder="1" applyAlignment="1">
      <alignment horizontal="left" vertical="center" wrapText="1"/>
    </xf>
    <xf numFmtId="49" fontId="64" fillId="65" borderId="22" xfId="0" applyNumberFormat="1" applyFont="1" applyFill="1" applyBorder="1" applyAlignment="1">
      <alignment horizontal="left" vertical="center" wrapText="1"/>
    </xf>
    <xf numFmtId="49" fontId="63" fillId="10" borderId="21" xfId="0" applyNumberFormat="1" applyFont="1" applyFill="1" applyBorder="1" applyAlignment="1">
      <alignment horizontal="left" vertical="center" wrapText="1"/>
    </xf>
    <xf numFmtId="49" fontId="63" fillId="10" borderId="22" xfId="0" applyNumberFormat="1" applyFont="1" applyFill="1" applyBorder="1" applyAlignment="1">
      <alignment horizontal="left" vertical="center" wrapText="1"/>
    </xf>
    <xf numFmtId="0" fontId="72" fillId="66" borderId="27" xfId="0" applyFont="1" applyFill="1" applyBorder="1" applyAlignment="1">
      <alignment horizontal="center" vertical="center" wrapText="1"/>
    </xf>
    <xf numFmtId="0" fontId="72" fillId="66" borderId="28" xfId="0" applyFont="1" applyFill="1" applyBorder="1" applyAlignment="1">
      <alignment horizontal="center" vertical="center" wrapText="1"/>
    </xf>
    <xf numFmtId="0" fontId="72" fillId="66" borderId="29" xfId="0" applyFont="1" applyFill="1" applyBorder="1" applyAlignment="1">
      <alignment horizontal="center" vertical="center" wrapText="1"/>
    </xf>
    <xf numFmtId="0" fontId="20" fillId="11" borderId="21" xfId="0" applyFont="1" applyFill="1" applyBorder="1" applyAlignment="1">
      <alignment horizontal="left" vertical="top" wrapText="1"/>
    </xf>
    <xf numFmtId="0" fontId="20" fillId="11" borderId="22" xfId="0" applyFont="1" applyFill="1" applyBorder="1" applyAlignment="1">
      <alignment horizontal="left" vertical="top" wrapText="1"/>
    </xf>
    <xf numFmtId="49" fontId="64" fillId="64" borderId="21" xfId="0" applyNumberFormat="1" applyFont="1" applyFill="1" applyBorder="1" applyAlignment="1">
      <alignment horizontal="left" vertical="center" wrapText="1"/>
    </xf>
    <xf numFmtId="49" fontId="64" fillId="64" borderId="22" xfId="0" applyNumberFormat="1" applyFont="1" applyFill="1" applyBorder="1" applyAlignment="1">
      <alignment horizontal="left" vertical="center" wrapText="1"/>
    </xf>
    <xf numFmtId="0" fontId="0" fillId="9" borderId="0" xfId="0" applyFill="1" applyAlignment="1">
      <alignment horizontal="left" vertical="top" wrapText="1"/>
    </xf>
    <xf numFmtId="0" fontId="0" fillId="63" borderId="1" xfId="0" applyFill="1" applyBorder="1" applyAlignment="1">
      <alignment horizontal="center"/>
    </xf>
    <xf numFmtId="49" fontId="67" fillId="10" borderId="21" xfId="0" applyNumberFormat="1" applyFont="1" applyFill="1" applyBorder="1" applyAlignment="1">
      <alignment horizontal="left" vertical="center" wrapText="1"/>
    </xf>
    <xf numFmtId="49" fontId="67" fillId="10" borderId="22" xfId="0" applyNumberFormat="1" applyFont="1" applyFill="1" applyBorder="1" applyAlignment="1">
      <alignment horizontal="left" vertical="center" wrapText="1"/>
    </xf>
    <xf numFmtId="0" fontId="66" fillId="11" borderId="21" xfId="0" applyFont="1" applyFill="1" applyBorder="1" applyAlignment="1">
      <alignment horizontal="left" vertical="top" wrapText="1"/>
    </xf>
    <xf numFmtId="0" fontId="66" fillId="11" borderId="22" xfId="0" applyFont="1" applyFill="1" applyBorder="1" applyAlignment="1">
      <alignment horizontal="left" vertical="top" wrapText="1"/>
    </xf>
  </cellXfs>
  <cellStyles count="1810">
    <cellStyle name="20% - Accent1 10" xfId="21" xr:uid="{CD6A095D-FC33-4B49-A2C7-01661670BAFB}"/>
    <cellStyle name="20% - Accent1 11" xfId="22" xr:uid="{B0FD910C-21BE-475A-BBD9-8D1E33A0DCCA}"/>
    <cellStyle name="20% - Accent1 12" xfId="23" xr:uid="{48D92CA4-E71A-475B-8D87-FC2F1AA08D73}"/>
    <cellStyle name="20% - Accent1 13" xfId="24" xr:uid="{D31F45A0-18D9-4433-AE2D-A2ACDD4DBAE5}"/>
    <cellStyle name="20% - Accent1 14" xfId="25" xr:uid="{C6CD3CFA-E30B-4DF8-968D-F64E2126F430}"/>
    <cellStyle name="20% - Accent1 15" xfId="26" xr:uid="{1505277D-FD4C-4E8A-B598-89759F193FDB}"/>
    <cellStyle name="20% - Accent1 16" xfId="27" xr:uid="{8E9531D6-7458-4BDD-93D7-F1FB4F3FC0F2}"/>
    <cellStyle name="20% - Accent1 17" xfId="28" xr:uid="{83952431-994D-4B40-9D40-7C65EC24CE58}"/>
    <cellStyle name="20% - Accent1 18" xfId="29" xr:uid="{CCA73A5E-562C-4CCB-BED1-0AAB0D6A6052}"/>
    <cellStyle name="20% - Accent1 2" xfId="30" xr:uid="{94221E56-2013-4ECD-867D-AAB2FE2B25FD}"/>
    <cellStyle name="20% - Accent1 2 2" xfId="31" xr:uid="{83F6ADFF-E61A-4BD4-A800-721EC4D61644}"/>
    <cellStyle name="20% - Accent1 2 2 2" xfId="32" xr:uid="{D214A265-CB8F-43C9-9769-0E04616EC7F0}"/>
    <cellStyle name="20% - Accent1 2 3" xfId="33" xr:uid="{32E35F59-5B41-4706-A664-021F388B05F7}"/>
    <cellStyle name="20% - Accent1 2 3 2" xfId="34" xr:uid="{241AC1AB-BB23-4A32-B1EE-F7FB33F9DDC7}"/>
    <cellStyle name="20% - Accent1 2 4" xfId="35" xr:uid="{D95A73AF-1C49-4E40-9A80-5DA5B4FF37EC}"/>
    <cellStyle name="20% - Accent1 3" xfId="36" xr:uid="{AFBF0ED1-9580-4B9D-A9CD-B6B4988B38E9}"/>
    <cellStyle name="20% - Accent1 4" xfId="37" xr:uid="{C2ED2B52-D520-4827-942B-ACCA3B30C714}"/>
    <cellStyle name="20% - Accent1 5" xfId="38" xr:uid="{FB0ED094-C91A-4E26-99E0-2FFD7FFEA991}"/>
    <cellStyle name="20% - Accent1 6" xfId="39" xr:uid="{E49CECE3-8DBA-485C-AB18-A342865D5F3F}"/>
    <cellStyle name="20% - Accent1 7" xfId="40" xr:uid="{554B553C-FB12-49BD-B739-7F1C55CF6411}"/>
    <cellStyle name="20% - Accent1 8" xfId="41" xr:uid="{21F78E90-ECA5-42F6-AD46-377DD0EA2FD7}"/>
    <cellStyle name="20% - Accent1 9" xfId="42" xr:uid="{01FEAF98-387D-43C8-82C6-8FC836FB80C0}"/>
    <cellStyle name="20% - Accent2 10" xfId="43" xr:uid="{C475D0AE-09BF-4510-95FE-9FE52708BC76}"/>
    <cellStyle name="20% - Accent2 11" xfId="44" xr:uid="{548F2439-31C2-4F40-8C2E-53465202BB84}"/>
    <cellStyle name="20% - Accent2 12" xfId="45" xr:uid="{5A10C64F-560C-424A-92E8-1C6EF74EB3F9}"/>
    <cellStyle name="20% - Accent2 13" xfId="46" xr:uid="{FD7355CB-E78E-40A0-9A86-F0D906BC6782}"/>
    <cellStyle name="20% - Accent2 14" xfId="47" xr:uid="{837648C1-AAA7-41B2-9ED3-8E3FB7829D73}"/>
    <cellStyle name="20% - Accent2 15" xfId="48" xr:uid="{5EA8A6E0-7B36-47C4-9BD4-7CC885BECD7D}"/>
    <cellStyle name="20% - Accent2 16" xfId="49" xr:uid="{3B7179A7-FDBD-4B23-AF6F-ED52735B3FBC}"/>
    <cellStyle name="20% - Accent2 17" xfId="50" xr:uid="{4D63E502-D428-4B4B-8D0D-7857B09B7BC7}"/>
    <cellStyle name="20% - Accent2 18" xfId="51" xr:uid="{3BD619C9-00D7-4A55-9DD3-B46C2C0E3543}"/>
    <cellStyle name="20% - Accent2 2" xfId="52" xr:uid="{9B7B8183-29F1-498E-8504-E4C6C236864B}"/>
    <cellStyle name="20% - Accent2 2 2" xfId="53" xr:uid="{87E909DA-0799-465A-8A63-0C3CFF54BEF7}"/>
    <cellStyle name="20% - Accent2 2 2 2" xfId="54" xr:uid="{0A9A4D55-CB4E-45AA-8E99-74ACF416D3FF}"/>
    <cellStyle name="20% - Accent2 2 3" xfId="55" xr:uid="{53079500-B832-4820-BE48-7813368520E2}"/>
    <cellStyle name="20% - Accent2 2 3 2" xfId="56" xr:uid="{6F916928-7E7F-4EF4-AF0C-428F3AC32F51}"/>
    <cellStyle name="20% - Accent2 2 4" xfId="57" xr:uid="{BDFB09D3-B038-486E-87EC-E2522EF9D6A7}"/>
    <cellStyle name="20% - Accent2 3" xfId="58" xr:uid="{079FC1D1-65A2-4523-B306-B3A6A8EE6A8C}"/>
    <cellStyle name="20% - Accent2 4" xfId="59" xr:uid="{7543B8C3-918C-4A27-B7C1-A974E0FE5C49}"/>
    <cellStyle name="20% - Accent2 5" xfId="60" xr:uid="{33377480-755E-4AF4-B292-18259D908510}"/>
    <cellStyle name="20% - Accent2 6" xfId="61" xr:uid="{ABE5BD4E-3A09-4444-B2B8-18DA562809F1}"/>
    <cellStyle name="20% - Accent2 7" xfId="62" xr:uid="{E0BDCC03-89B7-4CF3-9175-64CC4829BFFD}"/>
    <cellStyle name="20% - Accent2 8" xfId="63" xr:uid="{599622B0-6C7D-4D22-B089-1F3B280FF599}"/>
    <cellStyle name="20% - Accent2 9" xfId="64" xr:uid="{E72E7071-38E9-4389-AA96-1D4716D12AB2}"/>
    <cellStyle name="20% - Accent3 10" xfId="65" xr:uid="{A63619D9-0007-4588-9AFA-011CF65CCC0B}"/>
    <cellStyle name="20% - Accent3 11" xfId="66" xr:uid="{4B2F92C6-9F92-4DBD-B3CF-95B2B47CB22C}"/>
    <cellStyle name="20% - Accent3 12" xfId="67" xr:uid="{2240798C-E992-4830-9D2B-AFA8CA9674DA}"/>
    <cellStyle name="20% - Accent3 13" xfId="68" xr:uid="{7855B078-A1DC-4ADD-AA02-2ECF69C34210}"/>
    <cellStyle name="20% - Accent3 14" xfId="69" xr:uid="{3136661D-9C43-4C21-9EBF-42FF4D59A5AE}"/>
    <cellStyle name="20% - Accent3 15" xfId="70" xr:uid="{36544169-1AA4-44C9-A2FB-1B09B20D44E9}"/>
    <cellStyle name="20% - Accent3 16" xfId="71" xr:uid="{B65C75F2-4A23-41C8-9ED4-21883860BA9E}"/>
    <cellStyle name="20% - Accent3 17" xfId="72" xr:uid="{651C82F7-49C6-4CA4-B53D-B60CA135134B}"/>
    <cellStyle name="20% - Accent3 18" xfId="73" xr:uid="{5BF55C0E-FF44-4763-8C4D-D27905F4B3B8}"/>
    <cellStyle name="20% - Accent3 2" xfId="74" xr:uid="{828A7ACF-4868-49D9-80AC-292845BE7B6F}"/>
    <cellStyle name="20% - Accent3 2 2" xfId="75" xr:uid="{5E03344A-E41F-4B1E-9B12-06DE0CD40FCD}"/>
    <cellStyle name="20% - Accent3 2 2 2" xfId="76" xr:uid="{BB8DBCAB-A47A-4DDB-A2D0-2ED8CC9587D5}"/>
    <cellStyle name="20% - Accent3 2 3" xfId="77" xr:uid="{BC52024D-131B-4E89-8690-F284F6F20AEF}"/>
    <cellStyle name="20% - Accent3 2 3 2" xfId="78" xr:uid="{B0F8ED5F-B54E-49EA-951E-77D584782ED8}"/>
    <cellStyle name="20% - Accent3 2 4" xfId="79" xr:uid="{FF370CBB-2B12-4AAB-B2BE-65759DF3C8DB}"/>
    <cellStyle name="20% - Accent3 3" xfId="80" xr:uid="{C7F582D2-3993-4EBC-9E2B-A1D1CD257129}"/>
    <cellStyle name="20% - Accent3 4" xfId="81" xr:uid="{F32AF0DD-656C-4748-9E82-043EB23B345A}"/>
    <cellStyle name="20% - Accent3 5" xfId="82" xr:uid="{C823735A-6971-4969-8972-9FC85D76B882}"/>
    <cellStyle name="20% - Accent3 6" xfId="83" xr:uid="{97F75D15-5A3E-4885-9243-5F820FFB3CA8}"/>
    <cellStyle name="20% - Accent3 7" xfId="84" xr:uid="{DFF6A04B-4A38-4F9D-9EA5-00AD0BAFE12A}"/>
    <cellStyle name="20% - Accent3 8" xfId="85" xr:uid="{DCF833F3-359B-4E9F-9D98-FA5F2F2CDBEC}"/>
    <cellStyle name="20% - Accent3 9" xfId="86" xr:uid="{8DE7F0B3-FDC4-45B3-8624-411AB3308728}"/>
    <cellStyle name="20% - Accent4 10" xfId="87" xr:uid="{3807276B-415B-4B77-B18C-248C314DA336}"/>
    <cellStyle name="20% - Accent4 11" xfId="88" xr:uid="{BD42154F-DEE8-48C4-94B2-9CD208A8991C}"/>
    <cellStyle name="20% - Accent4 12" xfId="89" xr:uid="{7C2DB7B1-32D7-4D4E-BFF7-FAD23B183524}"/>
    <cellStyle name="20% - Accent4 13" xfId="90" xr:uid="{F8C856BE-A894-44BD-857F-012B5DFD62F4}"/>
    <cellStyle name="20% - Accent4 14" xfId="91" xr:uid="{B2F6402E-C4B9-4795-9E06-69124CD51770}"/>
    <cellStyle name="20% - Accent4 15" xfId="92" xr:uid="{6FA0AA8E-EEA8-46CA-9203-16ABC4472AA0}"/>
    <cellStyle name="20% - Accent4 16" xfId="93" xr:uid="{E3DAA0B6-A3D7-4BD6-ADF8-247BD6EA60EB}"/>
    <cellStyle name="20% - Accent4 17" xfId="94" xr:uid="{9B1BE82D-352A-4AF3-884F-B040A2C60436}"/>
    <cellStyle name="20% - Accent4 18" xfId="95" xr:uid="{A1DFE1DC-DBFE-46FC-B1B7-BB9AEBC8B2B7}"/>
    <cellStyle name="20% - Accent4 2" xfId="96" xr:uid="{EC1ABBBD-E6F4-4D35-9F03-930BDAAC2C97}"/>
    <cellStyle name="20% - Accent4 2 2" xfId="97" xr:uid="{FF3EDCBA-63A8-4A13-BBDC-4BE53256D202}"/>
    <cellStyle name="20% - Accent4 2 2 2" xfId="98" xr:uid="{987CCE58-120C-4903-A530-87B2EE0C4A79}"/>
    <cellStyle name="20% - Accent4 2 3" xfId="99" xr:uid="{E5E4BD6F-FFA9-4A5C-813F-BA92ECD5F50F}"/>
    <cellStyle name="20% - Accent4 2 3 2" xfId="100" xr:uid="{453AEF35-D40D-4859-81F5-A41F72212495}"/>
    <cellStyle name="20% - Accent4 2 4" xfId="101" xr:uid="{01E11B23-7923-40CC-9972-7B8539BF8B45}"/>
    <cellStyle name="20% - Accent4 3" xfId="102" xr:uid="{D9ED2A24-4BDF-4616-93AE-8E046A1FA70B}"/>
    <cellStyle name="20% - Accent4 4" xfId="103" xr:uid="{645A620C-0E94-404F-BA10-69EF2B8B5C74}"/>
    <cellStyle name="20% - Accent4 5" xfId="104" xr:uid="{BB0F7368-68AF-40B4-A34D-BF13A509DD92}"/>
    <cellStyle name="20% - Accent4 6" xfId="105" xr:uid="{CF2DEA18-11EF-4A7C-89AC-9EB00A49F7D5}"/>
    <cellStyle name="20% - Accent4 7" xfId="106" xr:uid="{905ECE99-B26F-429F-A2A7-9BBE48497785}"/>
    <cellStyle name="20% - Accent4 8" xfId="107" xr:uid="{F599438D-D24F-49AC-BE10-77A588381F2C}"/>
    <cellStyle name="20% - Accent4 9" xfId="108" xr:uid="{873C299D-04F5-46F6-8586-87F04EF94838}"/>
    <cellStyle name="20% - Accent5 10" xfId="109" xr:uid="{C748E007-5388-40E9-A98F-0F7BC6B019E7}"/>
    <cellStyle name="20% - Accent5 11" xfId="110" xr:uid="{DCC617F1-AA40-4A3B-951E-CA05489E9CB3}"/>
    <cellStyle name="20% - Accent5 12" xfId="111" xr:uid="{8ECB8A7D-1519-4C5B-8019-FF80D0A27424}"/>
    <cellStyle name="20% - Accent5 13" xfId="112" xr:uid="{7C4BB189-A023-488F-8150-7CB4A73B2FB9}"/>
    <cellStyle name="20% - Accent5 14" xfId="113" xr:uid="{5922C99B-E322-4A45-ACED-15C29AD3B372}"/>
    <cellStyle name="20% - Accent5 15" xfId="114" xr:uid="{19288D14-99D1-45BD-AC87-C57FF2D02922}"/>
    <cellStyle name="20% - Accent5 16" xfId="115" xr:uid="{311B3BAF-B722-4A76-B41C-77B40F175273}"/>
    <cellStyle name="20% - Accent5 17" xfId="116" xr:uid="{4CE03D1D-DCB9-4EFC-8CD2-1D286F92495B}"/>
    <cellStyle name="20% - Accent5 18" xfId="117" xr:uid="{0CCD8166-935A-4324-A947-EE3C8CBC9E70}"/>
    <cellStyle name="20% - Accent5 2" xfId="118" xr:uid="{721E6CDF-8A72-4784-8FF8-E4B1A4966AD5}"/>
    <cellStyle name="20% - Accent5 2 2" xfId="119" xr:uid="{35C7054D-EBC5-4358-9B7E-68F6024714FF}"/>
    <cellStyle name="20% - Accent5 2 2 2" xfId="120" xr:uid="{3A28B788-9ABD-452B-BC72-ECE127AF2814}"/>
    <cellStyle name="20% - Accent5 2 3" xfId="121" xr:uid="{8C1AD17C-9A3C-4C8E-96C3-9E56FD12E772}"/>
    <cellStyle name="20% - Accent5 2 3 2" xfId="122" xr:uid="{6799A084-2AC2-4B8C-8474-566F0269593C}"/>
    <cellStyle name="20% - Accent5 2 4" xfId="123" xr:uid="{825D157A-F134-4404-9F14-BA44F7F23447}"/>
    <cellStyle name="20% - Accent5 3" xfId="124" xr:uid="{46818452-E255-477D-A3DD-CE9F18A88E4A}"/>
    <cellStyle name="20% - Accent5 4" xfId="125" xr:uid="{2CA810F5-169F-44B8-93C2-D41997D8E922}"/>
    <cellStyle name="20% - Accent5 5" xfId="126" xr:uid="{D58848BC-81C6-4A65-A8AB-F5C272E479F0}"/>
    <cellStyle name="20% - Accent5 6" xfId="127" xr:uid="{215D8FB8-C371-46B5-8482-6FDDE38C61A2}"/>
    <cellStyle name="20% - Accent5 7" xfId="128" xr:uid="{14ABF499-3911-4334-95F6-95111B1458EC}"/>
    <cellStyle name="20% - Accent5 8" xfId="129" xr:uid="{09AC63B1-650E-4C27-B923-B87133446896}"/>
    <cellStyle name="20% - Accent5 9" xfId="130" xr:uid="{5913B1EE-6F3E-4110-BE1E-AC55D6CD3A75}"/>
    <cellStyle name="20% - Accent6 10" xfId="131" xr:uid="{CACC24A8-F875-44E9-BD01-B497CBF25B7E}"/>
    <cellStyle name="20% - Accent6 11" xfId="132" xr:uid="{9DC17774-D18D-4FE5-9570-22F2307AE65F}"/>
    <cellStyle name="20% - Accent6 12" xfId="133" xr:uid="{68FC7A9D-38F0-4A7F-AC52-C1FA727B2C1D}"/>
    <cellStyle name="20% - Accent6 13" xfId="134" xr:uid="{D90D7DF4-00AA-4186-8694-22234E7B28E8}"/>
    <cellStyle name="20% - Accent6 14" xfId="135" xr:uid="{0FFD4F95-D4EC-4808-AA62-B6A3B33D344A}"/>
    <cellStyle name="20% - Accent6 15" xfId="136" xr:uid="{E758496F-82DE-4A47-A68A-F1C6659FF173}"/>
    <cellStyle name="20% - Accent6 16" xfId="137" xr:uid="{55DD03C8-134B-4F0C-AA51-038692E03DE4}"/>
    <cellStyle name="20% - Accent6 17" xfId="138" xr:uid="{1B6ECBFB-B7E9-45FB-B43B-F0159AA21A0B}"/>
    <cellStyle name="20% - Accent6 18" xfId="139" xr:uid="{95F7FFF5-92E3-47C7-8F13-5280CD80C144}"/>
    <cellStyle name="20% - Accent6 2" xfId="140" xr:uid="{7A83B117-924C-4F76-AB04-A2FB9DF3440C}"/>
    <cellStyle name="20% - Accent6 2 2" xfId="141" xr:uid="{3C5131B2-C95C-4A2B-8B90-2EC0C4D4F430}"/>
    <cellStyle name="20% - Accent6 2 2 2" xfId="142" xr:uid="{11DCCEF1-A59C-477A-9136-A90FC717A2DC}"/>
    <cellStyle name="20% - Accent6 2 3" xfId="143" xr:uid="{D6338015-7C0E-4F49-BAD8-7EBD390B0D82}"/>
    <cellStyle name="20% - Accent6 2 3 2" xfId="144" xr:uid="{6525C5B7-ABDF-4A28-B37D-5D255563A8CD}"/>
    <cellStyle name="20% - Accent6 2 4" xfId="145" xr:uid="{4A448961-6654-4F74-B3CF-2EAF241A832B}"/>
    <cellStyle name="20% - Accent6 3" xfId="146" xr:uid="{B2D51FC8-20E2-4102-8E61-C5A91A6F2E0D}"/>
    <cellStyle name="20% - Accent6 4" xfId="147" xr:uid="{A83B3DB9-93F3-460F-A7D8-FCC298E64010}"/>
    <cellStyle name="20% - Accent6 5" xfId="148" xr:uid="{663C0FBF-274D-4B27-9685-46088B5B47C0}"/>
    <cellStyle name="20% - Accent6 6" xfId="149" xr:uid="{0B717155-104E-41AE-B686-EDC197531ABE}"/>
    <cellStyle name="20% - Accent6 7" xfId="150" xr:uid="{B74D447B-250B-4738-B6BD-0E65C0CECEB1}"/>
    <cellStyle name="20% - Accent6 8" xfId="151" xr:uid="{906DCEC7-6DAE-40F2-8474-3F7367EB8A78}"/>
    <cellStyle name="20% - Accent6 9" xfId="152" xr:uid="{F4193868-37A7-4D2B-9CEE-A027FD941FAD}"/>
    <cellStyle name="40% - Accent1 10" xfId="153" xr:uid="{33DC5046-97F5-4625-BB0A-73F783E8FFF1}"/>
    <cellStyle name="40% - Accent1 11" xfId="154" xr:uid="{A9D531FA-AF40-4093-80F3-8D7E01507D54}"/>
    <cellStyle name="40% - Accent1 12" xfId="155" xr:uid="{33D66775-60F8-49CE-8C0D-CFA646C6A708}"/>
    <cellStyle name="40% - Accent1 13" xfId="156" xr:uid="{C54C388C-7002-41D3-9C31-5BCE651C8768}"/>
    <cellStyle name="40% - Accent1 14" xfId="157" xr:uid="{7786D6D8-5641-448E-A0F7-167453351697}"/>
    <cellStyle name="40% - Accent1 15" xfId="158" xr:uid="{8AAE2FED-ABB0-4FD4-B7D8-C6CE88C15E0B}"/>
    <cellStyle name="40% - Accent1 16" xfId="159" xr:uid="{6F423FA7-2C8F-46F3-AD41-1367A02B90F2}"/>
    <cellStyle name="40% - Accent1 17" xfId="160" xr:uid="{82418692-93E3-4EE5-8291-6E98C0515505}"/>
    <cellStyle name="40% - Accent1 18" xfId="161" xr:uid="{0886B958-4A08-448E-83FD-D5BB3E0ED497}"/>
    <cellStyle name="40% - Accent1 2" xfId="162" xr:uid="{57E52114-FD4A-435E-9AB8-944E490DC5AE}"/>
    <cellStyle name="40% - Accent1 2 2" xfId="163" xr:uid="{63466129-8C75-48E4-8A4A-D581C3835973}"/>
    <cellStyle name="40% - Accent1 2 2 2" xfId="164" xr:uid="{6F7F3AD8-3F67-41F6-BA55-3D14CB95E496}"/>
    <cellStyle name="40% - Accent1 2 3" xfId="165" xr:uid="{D92B65E3-1E82-4173-BBDF-F7549317722C}"/>
    <cellStyle name="40% - Accent1 2 3 2" xfId="166" xr:uid="{76567949-C755-4910-ABCC-420448509CBC}"/>
    <cellStyle name="40% - Accent1 2 4" xfId="167" xr:uid="{68D65F6F-A6E6-472B-A074-44B26C054A5F}"/>
    <cellStyle name="40% - Accent1 3" xfId="168" xr:uid="{05584E81-2218-43B2-9EE8-AAEC76E70BB1}"/>
    <cellStyle name="40% - Accent1 4" xfId="169" xr:uid="{02D9CDB8-11DC-4ACC-A236-7F64B95E77F5}"/>
    <cellStyle name="40% - Accent1 5" xfId="170" xr:uid="{F8BAD5DA-C3CA-4521-8ABF-E78E111AC6E5}"/>
    <cellStyle name="40% - Accent1 6" xfId="171" xr:uid="{7D4A9805-208D-4A45-9058-DC31DBE216E2}"/>
    <cellStyle name="40% - Accent1 7" xfId="172" xr:uid="{C21D6146-D032-43B2-B7E5-EC0FDA51BE6B}"/>
    <cellStyle name="40% - Accent1 8" xfId="173" xr:uid="{EAB34D4A-E5F5-41B0-A278-E89984105C74}"/>
    <cellStyle name="40% - Accent1 9" xfId="174" xr:uid="{701BFDC9-ABC6-4CCB-ABB5-4E8AD1A01F70}"/>
    <cellStyle name="40% - Accent2 10" xfId="175" xr:uid="{359578E4-D90D-49BF-9A72-28FA2F544C8F}"/>
    <cellStyle name="40% - Accent2 11" xfId="176" xr:uid="{0D3F1E7E-1DD2-4D2D-B26F-9B602445B413}"/>
    <cellStyle name="40% - Accent2 12" xfId="177" xr:uid="{DC30E2EE-F966-4AEE-ABC9-09C580E158E4}"/>
    <cellStyle name="40% - Accent2 13" xfId="178" xr:uid="{59D141EA-46E2-4708-8BCF-9DB5A5941260}"/>
    <cellStyle name="40% - Accent2 14" xfId="179" xr:uid="{C534FA69-F858-4363-9388-FA564A49B447}"/>
    <cellStyle name="40% - Accent2 15" xfId="180" xr:uid="{05C3E789-F22D-47C3-AE61-88FA0AED3521}"/>
    <cellStyle name="40% - Accent2 16" xfId="181" xr:uid="{681BB403-6D70-458B-9841-B4FBFA9B5BF8}"/>
    <cellStyle name="40% - Accent2 17" xfId="182" xr:uid="{18283CEE-B528-4B6A-AD1A-4604253FECAD}"/>
    <cellStyle name="40% - Accent2 18" xfId="183" xr:uid="{BF0E84DB-04CA-4775-B8C4-D176FAB535B4}"/>
    <cellStyle name="40% - Accent2 2" xfId="184" xr:uid="{241616EF-C0D3-4B00-8630-26C7BB0FA885}"/>
    <cellStyle name="40% - Accent2 2 2" xfId="185" xr:uid="{37DA17E5-68A2-4951-950D-76278BF27567}"/>
    <cellStyle name="40% - Accent2 2 2 2" xfId="186" xr:uid="{33F09C5F-7721-45A8-9576-E880D40AC50D}"/>
    <cellStyle name="40% - Accent2 2 3" xfId="187" xr:uid="{75636DFA-A11C-4C5A-B803-FECB95DB9410}"/>
    <cellStyle name="40% - Accent2 2 3 2" xfId="188" xr:uid="{B4EB3C55-88DC-4449-B9A3-66A2A0ED741E}"/>
    <cellStyle name="40% - Accent2 2 4" xfId="189" xr:uid="{57A2C829-CBC5-44EE-98C9-150A30FA3089}"/>
    <cellStyle name="40% - Accent2 3" xfId="190" xr:uid="{B681A0D3-5528-4378-B673-138CEED8A619}"/>
    <cellStyle name="40% - Accent2 4" xfId="191" xr:uid="{114CDDA3-60DF-4407-9C34-CC658D90749F}"/>
    <cellStyle name="40% - Accent2 5" xfId="192" xr:uid="{AF60F70B-8DF4-44CC-8F07-DEB27B877620}"/>
    <cellStyle name="40% - Accent2 6" xfId="193" xr:uid="{712F8255-F25A-46E1-A969-62B73BD8BCFF}"/>
    <cellStyle name="40% - Accent2 7" xfId="194" xr:uid="{038F4139-8262-4A45-9BC5-491119AA29DA}"/>
    <cellStyle name="40% - Accent2 8" xfId="195" xr:uid="{AE9271EF-DB21-4190-BADB-D84A8175425A}"/>
    <cellStyle name="40% - Accent2 9" xfId="196" xr:uid="{35B48FCC-E69E-42E6-B9EE-C57AF996CDF5}"/>
    <cellStyle name="40% - Accent3 10" xfId="197" xr:uid="{CC7C5A89-D378-49E0-9D30-CD57F2561B74}"/>
    <cellStyle name="40% - Accent3 11" xfId="198" xr:uid="{908E3CA3-73F9-4831-B573-C3C583C1577C}"/>
    <cellStyle name="40% - Accent3 12" xfId="199" xr:uid="{C0FEB053-4CE8-4F1B-AA4E-9686D9E36098}"/>
    <cellStyle name="40% - Accent3 13" xfId="200" xr:uid="{5FF34C34-DB1A-4A15-AA5D-D35B3EC44354}"/>
    <cellStyle name="40% - Accent3 14" xfId="201" xr:uid="{D47A48BA-0132-4066-9BC1-32ED9F664EBB}"/>
    <cellStyle name="40% - Accent3 15" xfId="202" xr:uid="{FDCB691C-466D-4E7F-88CA-1FFAC6AA1AEA}"/>
    <cellStyle name="40% - Accent3 16" xfId="203" xr:uid="{5FB9F2B0-EECD-48CB-AFA9-F6AB8BCBE62C}"/>
    <cellStyle name="40% - Accent3 17" xfId="204" xr:uid="{77D073DC-BCEB-4800-97B9-113B97C4BF34}"/>
    <cellStyle name="40% - Accent3 18" xfId="205" xr:uid="{1E483B59-1242-4B69-A5A8-7BC306BC9A29}"/>
    <cellStyle name="40% - Accent3 2" xfId="206" xr:uid="{DD9BDD87-20DE-4552-9FBF-A8D741072146}"/>
    <cellStyle name="40% - Accent3 2 2" xfId="207" xr:uid="{8D4B4EF7-7AF7-43F2-AA71-E4FA4D1DD348}"/>
    <cellStyle name="40% - Accent3 2 2 2" xfId="208" xr:uid="{EB1148EC-0BD7-4BFD-9337-FD44B6410DB4}"/>
    <cellStyle name="40% - Accent3 2 3" xfId="209" xr:uid="{D036FA7D-E0DC-40FF-B83F-A54ACBCE37DE}"/>
    <cellStyle name="40% - Accent3 2 3 2" xfId="210" xr:uid="{FB8419BB-5E10-4D2B-8421-26725B60FE00}"/>
    <cellStyle name="40% - Accent3 2 4" xfId="211" xr:uid="{FA5AF6CF-2F64-4822-A2D1-00B2D8588E70}"/>
    <cellStyle name="40% - Accent3 3" xfId="212" xr:uid="{78B8EB7E-37F1-49B8-AF65-E9F5DFA66A7E}"/>
    <cellStyle name="40% - Accent3 4" xfId="213" xr:uid="{EDF6C38E-E111-46F6-85DA-6837D6E3EE68}"/>
    <cellStyle name="40% - Accent3 5" xfId="214" xr:uid="{69C00C34-ED59-4115-8E05-0B1031441232}"/>
    <cellStyle name="40% - Accent3 6" xfId="215" xr:uid="{9812A496-8A58-4AA0-B964-5ECF974DBB1B}"/>
    <cellStyle name="40% - Accent3 7" xfId="216" xr:uid="{CDBAF81B-A833-424F-9450-EA8CFE25D74A}"/>
    <cellStyle name="40% - Accent3 8" xfId="217" xr:uid="{EE758420-3172-465C-AF5F-B910DD293F87}"/>
    <cellStyle name="40% - Accent3 9" xfId="218" xr:uid="{950D4DCB-B7BD-43D7-9972-00521964414D}"/>
    <cellStyle name="40% - Accent4 10" xfId="219" xr:uid="{65987D4E-58C0-4257-B582-583F924F9447}"/>
    <cellStyle name="40% - Accent4 11" xfId="220" xr:uid="{ADA15638-2CB0-4A7B-8D19-171E9CB63985}"/>
    <cellStyle name="40% - Accent4 12" xfId="221" xr:uid="{FA6CAB25-C5D8-45AD-86E5-F7C2ECF18A2A}"/>
    <cellStyle name="40% - Accent4 13" xfId="222" xr:uid="{E2067673-A4D6-406F-9EBE-33A92607C0E7}"/>
    <cellStyle name="40% - Accent4 14" xfId="223" xr:uid="{67A458B7-5FEC-4C27-9623-0DD3B7B47ABF}"/>
    <cellStyle name="40% - Accent4 15" xfId="224" xr:uid="{E5018439-A177-40D5-9610-5F5810B83E04}"/>
    <cellStyle name="40% - Accent4 16" xfId="225" xr:uid="{4BA2B3D6-0F85-45F1-A110-48ECC84CF28D}"/>
    <cellStyle name="40% - Accent4 17" xfId="226" xr:uid="{4E51ECB6-F00E-4433-BF3E-43B71B958F45}"/>
    <cellStyle name="40% - Accent4 18" xfId="227" xr:uid="{D08D79F6-2D76-4A2F-B0E2-4956DDBCE054}"/>
    <cellStyle name="40% - Accent4 2" xfId="228" xr:uid="{70DE919D-DCD7-48BE-939F-273BAE8010F4}"/>
    <cellStyle name="40% - Accent4 2 2" xfId="229" xr:uid="{0AF1D3EB-4DB7-4510-915C-25405BB4C081}"/>
    <cellStyle name="40% - Accent4 2 2 2" xfId="230" xr:uid="{211DD829-C3E4-4205-A971-8D5BE4C29A1E}"/>
    <cellStyle name="40% - Accent4 2 3" xfId="231" xr:uid="{E9159690-3DB1-450C-BFAF-39A04C1C51AB}"/>
    <cellStyle name="40% - Accent4 2 3 2" xfId="232" xr:uid="{4FC88CCB-8E5C-4A85-A91D-7BE259569E14}"/>
    <cellStyle name="40% - Accent4 2 4" xfId="233" xr:uid="{51BBD396-9F9F-4BD1-AC8D-9F34EED42455}"/>
    <cellStyle name="40% - Accent4 3" xfId="234" xr:uid="{6635AA09-859F-4C3D-A05E-BE16996775C2}"/>
    <cellStyle name="40% - Accent4 4" xfId="235" xr:uid="{B1BAAB90-E1C4-45EA-B31E-4629A2336ED8}"/>
    <cellStyle name="40% - Accent4 5" xfId="236" xr:uid="{FF434667-6161-4FD3-AB37-EEB0E7EF7AC2}"/>
    <cellStyle name="40% - Accent4 6" xfId="237" xr:uid="{FB0C8096-9A71-42A9-87C1-8562D1F12ABE}"/>
    <cellStyle name="40% - Accent4 7" xfId="238" xr:uid="{DF498B08-1FD7-4275-A08B-305A307B75A5}"/>
    <cellStyle name="40% - Accent4 8" xfId="239" xr:uid="{17C1B54B-1D08-4872-A91A-9B62517E6BA7}"/>
    <cellStyle name="40% - Accent4 9" xfId="240" xr:uid="{A0CB8061-194D-4862-B03D-EDF37BD567A3}"/>
    <cellStyle name="40% - Accent5 10" xfId="241" xr:uid="{3B50CFA1-6346-401D-8E96-92F6B5612C63}"/>
    <cellStyle name="40% - Accent5 11" xfId="242" xr:uid="{0CBCBCEA-E245-4954-978C-C6085CDF4183}"/>
    <cellStyle name="40% - Accent5 12" xfId="243" xr:uid="{29B5FE11-D133-4F5D-BB98-1865573FAA05}"/>
    <cellStyle name="40% - Accent5 13" xfId="244" xr:uid="{30673E12-83DE-4B61-868E-B5A412EA1CD5}"/>
    <cellStyle name="40% - Accent5 14" xfId="245" xr:uid="{78AD7B7B-ADA7-43C6-98F9-329D3447536A}"/>
    <cellStyle name="40% - Accent5 15" xfId="246" xr:uid="{CCC640DF-61D6-4F42-A2BA-7D1845613211}"/>
    <cellStyle name="40% - Accent5 16" xfId="247" xr:uid="{23B425AE-4720-4EED-BB18-049E9DF150C4}"/>
    <cellStyle name="40% - Accent5 17" xfId="248" xr:uid="{5F76AD66-0BB1-4550-B279-6F81FEEAA8DF}"/>
    <cellStyle name="40% - Accent5 18" xfId="249" xr:uid="{4923F605-6C22-4EFE-9E54-800573AADF15}"/>
    <cellStyle name="40% - Accent5 2" xfId="250" xr:uid="{FEBFD571-29C3-472F-ABEB-6FD753AC1506}"/>
    <cellStyle name="40% - Accent5 2 2" xfId="251" xr:uid="{25DEA1AA-13E0-4567-B868-D5A31B808A2A}"/>
    <cellStyle name="40% - Accent5 2 2 2" xfId="252" xr:uid="{0559361A-71F5-4465-8571-3C5CD84BEC8C}"/>
    <cellStyle name="40% - Accent5 2 3" xfId="253" xr:uid="{AE4E18F5-606F-41FE-8478-C3ECFA37C601}"/>
    <cellStyle name="40% - Accent5 2 3 2" xfId="254" xr:uid="{DFD71173-767B-48D1-87E9-8FF32040A498}"/>
    <cellStyle name="40% - Accent5 2 4" xfId="255" xr:uid="{B73F0E48-F736-4654-B241-C06F4F3B6E85}"/>
    <cellStyle name="40% - Accent5 3" xfId="256" xr:uid="{08C72568-6855-4F7D-B322-4E5BB71C64E3}"/>
    <cellStyle name="40% - Accent5 4" xfId="257" xr:uid="{5D867A67-B765-4500-BE21-AB984960A6A0}"/>
    <cellStyle name="40% - Accent5 5" xfId="258" xr:uid="{8F952CAB-451F-45E7-8CE9-652B4904AD3D}"/>
    <cellStyle name="40% - Accent5 6" xfId="259" xr:uid="{DCB6A668-BA89-4195-BCA0-3E00AE8C698D}"/>
    <cellStyle name="40% - Accent5 7" xfId="260" xr:uid="{9692D07C-F6DB-4AAB-A93A-30F5A9E66ACF}"/>
    <cellStyle name="40% - Accent5 8" xfId="261" xr:uid="{87B4CBCE-BCDD-4DBA-A39A-115DCB51A7A4}"/>
    <cellStyle name="40% - Accent5 9" xfId="262" xr:uid="{1AB2A6A6-131B-4685-89AA-37E367D1180C}"/>
    <cellStyle name="40% - Accent6 10" xfId="263" xr:uid="{D936CCB8-C501-412C-B620-0B16ED44D422}"/>
    <cellStyle name="40% - Accent6 11" xfId="264" xr:uid="{65C9BB5F-695F-4386-954D-F6F3314C22FD}"/>
    <cellStyle name="40% - Accent6 12" xfId="265" xr:uid="{00B05AE7-8A91-4C9C-A57C-8F86DDCCD8C7}"/>
    <cellStyle name="40% - Accent6 13" xfId="266" xr:uid="{340515C6-8991-43C4-8B63-0500A35FABFA}"/>
    <cellStyle name="40% - Accent6 14" xfId="267" xr:uid="{668458FE-0574-47C3-AAC7-6327DD7213E0}"/>
    <cellStyle name="40% - Accent6 15" xfId="268" xr:uid="{4CA5AD60-0B42-4DA1-8E62-BF5E7C7B1242}"/>
    <cellStyle name="40% - Accent6 16" xfId="269" xr:uid="{E190E3E1-2534-4FB5-ADBE-DCE2720B13EF}"/>
    <cellStyle name="40% - Accent6 17" xfId="270" xr:uid="{ACC9C73D-65B6-4D30-92FE-D576C335ED07}"/>
    <cellStyle name="40% - Accent6 18" xfId="271" xr:uid="{7EA8C3FF-2716-4093-81C5-F9EA54DF2750}"/>
    <cellStyle name="40% - Accent6 2" xfId="272" xr:uid="{DBCE12B4-A994-4977-9D11-5C0D44A8EB72}"/>
    <cellStyle name="40% - Accent6 2 2" xfId="273" xr:uid="{626C597C-BEBF-4D7E-A726-77ED458415A6}"/>
    <cellStyle name="40% - Accent6 2 2 2" xfId="274" xr:uid="{95CB382D-EC54-4562-A5C3-F1CC2028F000}"/>
    <cellStyle name="40% - Accent6 2 3" xfId="275" xr:uid="{30D71CA6-92D7-45C2-A496-1DE0AFB6C315}"/>
    <cellStyle name="40% - Accent6 2 3 2" xfId="276" xr:uid="{11AB879B-4B7A-417E-ABB3-AB74399F0227}"/>
    <cellStyle name="40% - Accent6 2 4" xfId="277" xr:uid="{FC0CFCD6-7C9D-42E2-8DA4-0B095AA28E32}"/>
    <cellStyle name="40% - Accent6 3" xfId="278" xr:uid="{95AAA11E-E51C-45A6-9C87-683D4028FD6F}"/>
    <cellStyle name="40% - Accent6 4" xfId="279" xr:uid="{AE64A14E-390D-473C-AD0A-EFB1FC9B8EFC}"/>
    <cellStyle name="40% - Accent6 5" xfId="280" xr:uid="{DABD2C9E-AF24-4B0E-84FD-0B1806E3FE72}"/>
    <cellStyle name="40% - Accent6 6" xfId="281" xr:uid="{CF8505B8-815E-4093-8AEF-877F9B2F1CCD}"/>
    <cellStyle name="40% - Accent6 7" xfId="282" xr:uid="{B933BC2C-832B-417E-AEC1-1EAC789CB631}"/>
    <cellStyle name="40% - Accent6 8" xfId="283" xr:uid="{9BB34B8B-4D45-4C62-B451-428049EF3A6D}"/>
    <cellStyle name="40% - Accent6 9" xfId="284" xr:uid="{D54ECD9D-3D41-4857-AA4E-A65A51785D3B}"/>
    <cellStyle name="60% - Accent1 10" xfId="285" xr:uid="{F96160DC-0CC1-4DE8-B329-F2C0B942F622}"/>
    <cellStyle name="60% - Accent1 11" xfId="286" xr:uid="{9AA74533-47C2-4E99-995A-591608E5DAAE}"/>
    <cellStyle name="60% - Accent1 12" xfId="287" xr:uid="{8A1A695B-F308-41EE-9B70-524E8A86DB26}"/>
    <cellStyle name="60% - Accent1 13" xfId="288" xr:uid="{8FE13B01-174F-4D9C-AFEF-BB0C95C9CF7A}"/>
    <cellStyle name="60% - Accent1 14" xfId="289" xr:uid="{3A2F977A-44D5-4ADF-A0C6-7E657F6D2F08}"/>
    <cellStyle name="60% - Accent1 15" xfId="290" xr:uid="{6E51D4D6-2504-4894-9031-3BA0F2BBA861}"/>
    <cellStyle name="60% - Accent1 16" xfId="291" xr:uid="{8A8C7265-4687-4C53-9581-DE63F112E02D}"/>
    <cellStyle name="60% - Accent1 17" xfId="292" xr:uid="{4585F5E9-2311-4E10-AD08-9E73CA6739F6}"/>
    <cellStyle name="60% - Accent1 2" xfId="293" xr:uid="{7F75E6CE-4C12-4B65-A911-BCD267ACECEF}"/>
    <cellStyle name="60% - Accent1 3" xfId="294" xr:uid="{A22C26F3-434C-44A4-8B60-17ACD620AED9}"/>
    <cellStyle name="60% - Accent1 4" xfId="295" xr:uid="{913A0A34-3B27-437A-BCBE-4A303D82B3C7}"/>
    <cellStyle name="60% - Accent1 5" xfId="296" xr:uid="{ABE9EC93-E3B9-41DB-AD83-9F7A9320CE44}"/>
    <cellStyle name="60% - Accent1 6" xfId="297" xr:uid="{32D9C069-7412-4FFF-95B0-42A9A8A78790}"/>
    <cellStyle name="60% - Accent1 7" xfId="298" xr:uid="{F7C8255A-71A8-4462-8F54-74ABE5883C19}"/>
    <cellStyle name="60% - Accent1 8" xfId="299" xr:uid="{D8DE4F9D-5FEC-4B6B-ACD5-72CD2B8D6230}"/>
    <cellStyle name="60% - Accent1 9" xfId="300" xr:uid="{D6C43AD7-6E06-4816-AAA0-198D043A72C7}"/>
    <cellStyle name="60% - Accent2 10" xfId="301" xr:uid="{D54E5DF5-0DD7-4251-A80D-88E860434D24}"/>
    <cellStyle name="60% - Accent2 11" xfId="302" xr:uid="{C1A18B33-18E8-4436-8F91-FC47C882C7BE}"/>
    <cellStyle name="60% - Accent2 12" xfId="303" xr:uid="{C1463428-E813-4F3A-9852-C4EE78E61EEA}"/>
    <cellStyle name="60% - Accent2 13" xfId="304" xr:uid="{92F587CF-E27A-4184-9BEE-24EB47595F00}"/>
    <cellStyle name="60% - Accent2 14" xfId="305" xr:uid="{6835B6D3-FF85-4C32-B433-EC89F4A9DAC7}"/>
    <cellStyle name="60% - Accent2 15" xfId="306" xr:uid="{BABC6250-54EE-493E-8B9B-6F73869548E7}"/>
    <cellStyle name="60% - Accent2 16" xfId="307" xr:uid="{82CE6A6F-0D6F-4223-802B-D5A73D63B41B}"/>
    <cellStyle name="60% - Accent2 17" xfId="308" xr:uid="{02C3BE93-0845-488E-BA1D-CD8242A5C4AF}"/>
    <cellStyle name="60% - Accent2 2" xfId="309" xr:uid="{EFAB24D6-DAC9-45C7-8CC9-3A11CA9F22FE}"/>
    <cellStyle name="60% - Accent2 3" xfId="310" xr:uid="{46407AE6-E14A-4709-A914-1B23193F31D4}"/>
    <cellStyle name="60% - Accent2 4" xfId="311" xr:uid="{3CC1A2F1-A489-4433-8CB8-B96AFB852C91}"/>
    <cellStyle name="60% - Accent2 5" xfId="312" xr:uid="{4798B0AA-A120-4DFE-BAD3-6BEB0F50CD9B}"/>
    <cellStyle name="60% - Accent2 6" xfId="313" xr:uid="{5150DDE3-8CF9-4112-B4B6-373631CA2306}"/>
    <cellStyle name="60% - Accent2 7" xfId="314" xr:uid="{9EC353DA-BA1A-42FC-BCB5-BE2CF64C993B}"/>
    <cellStyle name="60% - Accent2 8" xfId="315" xr:uid="{37615F4F-171A-4C2E-8581-0B630AA8EE00}"/>
    <cellStyle name="60% - Accent2 9" xfId="316" xr:uid="{DC775241-EDAE-4104-BFF9-78006A222296}"/>
    <cellStyle name="60% - Accent3 10" xfId="317" xr:uid="{2BEA3F04-02CE-4731-8744-4B1D101092CA}"/>
    <cellStyle name="60% - Accent3 11" xfId="318" xr:uid="{A3347CBC-4688-4483-8123-650A24E07039}"/>
    <cellStyle name="60% - Accent3 12" xfId="319" xr:uid="{137ACE95-E772-49CD-A60A-0EE2F9F55FEE}"/>
    <cellStyle name="60% - Accent3 13" xfId="320" xr:uid="{D86FA01B-9C4C-4EB1-9DC2-8E291DD696F2}"/>
    <cellStyle name="60% - Accent3 14" xfId="321" xr:uid="{859AF068-C7FF-45AF-B497-7BB2C725F467}"/>
    <cellStyle name="60% - Accent3 15" xfId="322" xr:uid="{31B4C780-F1C8-4683-87FA-320AFB4CEB59}"/>
    <cellStyle name="60% - Accent3 16" xfId="323" xr:uid="{BA0F260A-E13A-49B7-8DD2-E5366828EFAD}"/>
    <cellStyle name="60% - Accent3 17" xfId="324" xr:uid="{5EBDC44C-AA75-43FA-BB2E-13CDA485700C}"/>
    <cellStyle name="60% - Accent3 2" xfId="325" xr:uid="{3BCDA55D-4893-42BD-A92F-48A411EA1493}"/>
    <cellStyle name="60% - Accent3 3" xfId="326" xr:uid="{3A212337-5732-40F6-B0C8-8BADA45C6B7E}"/>
    <cellStyle name="60% - Accent3 4" xfId="327" xr:uid="{9825D69B-B95B-45F8-8463-F1765D644A43}"/>
    <cellStyle name="60% - Accent3 5" xfId="328" xr:uid="{67505322-0F92-4794-B168-DF8CA51338CE}"/>
    <cellStyle name="60% - Accent3 6" xfId="329" xr:uid="{EED1EE6E-D836-4C52-AC78-F8FA0E9F0E0D}"/>
    <cellStyle name="60% - Accent3 7" xfId="330" xr:uid="{6F4E1151-C6B5-48D1-B1C7-C3C9CC91BABD}"/>
    <cellStyle name="60% - Accent3 8" xfId="331" xr:uid="{CB31FCA5-1262-4420-9482-E9B173D0A466}"/>
    <cellStyle name="60% - Accent3 9" xfId="332" xr:uid="{D89D5127-B9F3-4069-80F3-FA37F8E7C877}"/>
    <cellStyle name="60% - Accent4 10" xfId="333" xr:uid="{6CAD6AE4-6E99-4B47-82F4-8896DF235183}"/>
    <cellStyle name="60% - Accent4 11" xfId="334" xr:uid="{0B2EA582-901C-435A-9DC6-7A5B49EA42FE}"/>
    <cellStyle name="60% - Accent4 12" xfId="335" xr:uid="{D0CEA461-9CED-4014-A976-0F73246196DE}"/>
    <cellStyle name="60% - Accent4 13" xfId="336" xr:uid="{095F9906-AB7B-471E-96DB-41C29BD84BC2}"/>
    <cellStyle name="60% - Accent4 14" xfId="337" xr:uid="{1C880934-5670-41FB-A2B4-DACB822F4060}"/>
    <cellStyle name="60% - Accent4 15" xfId="338" xr:uid="{4E59EFE7-2CC7-49A5-8989-BCA3C8831166}"/>
    <cellStyle name="60% - Accent4 16" xfId="339" xr:uid="{2CC27F9C-1145-47D5-B3CF-08A197866128}"/>
    <cellStyle name="60% - Accent4 17" xfId="340" xr:uid="{3E5ECB22-98C5-422C-9C4E-EE1A550A9CE6}"/>
    <cellStyle name="60% - Accent4 2" xfId="341" xr:uid="{5E3A5FF9-2F90-466F-A7A1-6DADB31EFED6}"/>
    <cellStyle name="60% - Accent4 3" xfId="342" xr:uid="{BD27AC39-22A9-4C82-B563-C1F464225B84}"/>
    <cellStyle name="60% - Accent4 4" xfId="343" xr:uid="{2A5ABD17-DB7D-44C3-B7B6-E1E3241FB1AF}"/>
    <cellStyle name="60% - Accent4 5" xfId="344" xr:uid="{08FB1021-6B01-4734-AB77-63D01B384627}"/>
    <cellStyle name="60% - Accent4 6" xfId="345" xr:uid="{69905DCA-77DA-4BF3-86FD-59DF39239457}"/>
    <cellStyle name="60% - Accent4 7" xfId="346" xr:uid="{052CA46F-F76E-4F4D-8EE8-893069569C4E}"/>
    <cellStyle name="60% - Accent4 8" xfId="347" xr:uid="{8748A6F5-34C1-4DAF-BD8D-AE6D9B6F8776}"/>
    <cellStyle name="60% - Accent4 9" xfId="348" xr:uid="{9F266333-D9F0-400C-89D6-53FCD86373C9}"/>
    <cellStyle name="60% - Accent5 10" xfId="349" xr:uid="{10956FCD-7C68-4443-8A60-721BC19717A2}"/>
    <cellStyle name="60% - Accent5 11" xfId="350" xr:uid="{A57DF228-5F71-424D-B90F-8AEFBBAE2FF1}"/>
    <cellStyle name="60% - Accent5 12" xfId="351" xr:uid="{CFA81D8B-8BDB-4854-8DD0-122199783128}"/>
    <cellStyle name="60% - Accent5 13" xfId="352" xr:uid="{D9ED9077-17CA-4074-9EE9-3D2C24E2BCF7}"/>
    <cellStyle name="60% - Accent5 14" xfId="353" xr:uid="{255973DC-E66B-4A81-AA8F-3CC75DF797B1}"/>
    <cellStyle name="60% - Accent5 15" xfId="354" xr:uid="{D347F5C5-7BFC-4F23-87B3-135462EA230E}"/>
    <cellStyle name="60% - Accent5 16" xfId="355" xr:uid="{CC91257D-5C0A-471C-A054-54950A33946E}"/>
    <cellStyle name="60% - Accent5 17" xfId="356" xr:uid="{B99C3F27-4FB0-468D-83ED-D254F3EE5909}"/>
    <cellStyle name="60% - Accent5 2" xfId="357" xr:uid="{0CE0CC7A-726A-4EAD-83F2-0D2342D6D755}"/>
    <cellStyle name="60% - Accent5 3" xfId="358" xr:uid="{B19B824D-C4E5-42F5-AB0E-46C3B7BA5AFB}"/>
    <cellStyle name="60% - Accent5 4" xfId="359" xr:uid="{0766F3DD-D301-43F2-9D98-EB1CECD3280A}"/>
    <cellStyle name="60% - Accent5 5" xfId="360" xr:uid="{11F15849-03F5-46B0-8FD4-FF37B928D053}"/>
    <cellStyle name="60% - Accent5 6" xfId="361" xr:uid="{6932724F-5005-463C-A811-F649B3D1772D}"/>
    <cellStyle name="60% - Accent5 7" xfId="362" xr:uid="{0BD44379-9172-4C0F-B1E0-123AD5CAB5FA}"/>
    <cellStyle name="60% - Accent5 8" xfId="363" xr:uid="{4E6AA9B0-AF62-4973-8DB1-40B0136AD53D}"/>
    <cellStyle name="60% - Accent5 9" xfId="364" xr:uid="{37018EAC-A607-4E74-A0BB-54A334DF3428}"/>
    <cellStyle name="60% - Accent6 10" xfId="365" xr:uid="{DA3DB57E-5ECC-4245-BC92-5E97C6D80E5B}"/>
    <cellStyle name="60% - Accent6 11" xfId="366" xr:uid="{F8B95E3C-8309-4742-A227-2B524C75DC7C}"/>
    <cellStyle name="60% - Accent6 12" xfId="367" xr:uid="{C239618B-C0EE-4FB3-B859-8C4B951FD683}"/>
    <cellStyle name="60% - Accent6 13" xfId="368" xr:uid="{DD28183E-C039-419D-A485-3B3DE22A3145}"/>
    <cellStyle name="60% - Accent6 14" xfId="369" xr:uid="{C5BB5DB5-A477-40BA-B9C2-57D41A4C7365}"/>
    <cellStyle name="60% - Accent6 15" xfId="370" xr:uid="{4AF37DCD-649C-4894-8048-0203E437B414}"/>
    <cellStyle name="60% - Accent6 16" xfId="371" xr:uid="{4C853D28-4DD5-4DE3-927A-5E78E56F1F3E}"/>
    <cellStyle name="60% - Accent6 17" xfId="372" xr:uid="{BC905EDA-93FD-46CC-B5C6-FD67C28AB6AE}"/>
    <cellStyle name="60% - Accent6 2" xfId="373" xr:uid="{D4279385-A4A3-4472-9581-9E4FBB69755D}"/>
    <cellStyle name="60% - Accent6 3" xfId="374" xr:uid="{B0A84FA2-E535-4855-84A1-005D58E9C629}"/>
    <cellStyle name="60% - Accent6 4" xfId="375" xr:uid="{B99919E5-6E3E-4A28-B5D6-D87290C55707}"/>
    <cellStyle name="60% - Accent6 5" xfId="376" xr:uid="{AE596E9A-7F48-4341-830B-2765DD6A0787}"/>
    <cellStyle name="60% - Accent6 6" xfId="377" xr:uid="{5F50322F-D707-4248-85C3-CDE2EE86318D}"/>
    <cellStyle name="60% - Accent6 7" xfId="378" xr:uid="{E0649A38-E2D9-4B41-950F-9B8C7628CBCF}"/>
    <cellStyle name="60% - Accent6 8" xfId="379" xr:uid="{28FD1F75-113F-4F8D-A19D-4A6EDCE04F43}"/>
    <cellStyle name="60% - Accent6 9" xfId="380" xr:uid="{2D147387-0B2B-46AE-BBBF-C05C5B90FFAF}"/>
    <cellStyle name="Accent1 10" xfId="381" xr:uid="{5A6581BA-0BA6-4486-A5BA-CCDD1915B5A5}"/>
    <cellStyle name="Accent1 11" xfId="382" xr:uid="{C1383C7A-0BF4-49E0-8944-01DDCDDCDBFF}"/>
    <cellStyle name="Accent1 12" xfId="383" xr:uid="{676B8EA4-D308-458C-A8EF-648DC24A2239}"/>
    <cellStyle name="Accent1 13" xfId="384" xr:uid="{1C83D481-41BD-4754-955A-76F1DD6EE68F}"/>
    <cellStyle name="Accent1 14" xfId="385" xr:uid="{85BDB4D9-22B0-461B-87E0-EE97EF6E7FDD}"/>
    <cellStyle name="Accent1 15" xfId="386" xr:uid="{560DBECB-2299-4F59-BED9-FCD62BC15FD3}"/>
    <cellStyle name="Accent1 16" xfId="387" xr:uid="{A0289804-25ED-475B-9E2F-039AC2E29B3E}"/>
    <cellStyle name="Accent1 17" xfId="388" xr:uid="{91610F9D-6A0F-4C54-995C-9A694D2E736D}"/>
    <cellStyle name="Accent1 2" xfId="389" xr:uid="{77B5C4BC-13FA-41B0-8DF7-E80853196B14}"/>
    <cellStyle name="Accent1 3" xfId="390" xr:uid="{93BCB6D4-6A56-42F3-AEB9-421F1A6EF998}"/>
    <cellStyle name="Accent1 4" xfId="391" xr:uid="{E6CADD0C-A8C6-4EB1-8248-6BD325E617A4}"/>
    <cellStyle name="Accent1 5" xfId="392" xr:uid="{4A2B1EB8-FB2E-4B0E-BE43-522FFA82F55C}"/>
    <cellStyle name="Accent1 6" xfId="393" xr:uid="{0B5A54DB-ADA8-4B7F-BA16-1FFF02CF3276}"/>
    <cellStyle name="Accent1 7" xfId="394" xr:uid="{FFAEA265-FA56-4F4B-B90A-3952823F1379}"/>
    <cellStyle name="Accent1 8" xfId="395" xr:uid="{49D219A8-6E52-4C33-9F9C-58F6C14283B1}"/>
    <cellStyle name="Accent1 9" xfId="396" xr:uid="{AD22C757-984F-4D7A-AD2F-2177AD562B28}"/>
    <cellStyle name="Accent2 10" xfId="397" xr:uid="{7D7687D7-C0CD-45CA-9686-12344ECBB02E}"/>
    <cellStyle name="Accent2 11" xfId="398" xr:uid="{496F04EE-53A7-448C-B802-E1AF71A9657B}"/>
    <cellStyle name="Accent2 12" xfId="399" xr:uid="{7DD7575A-BE69-476D-9714-1D7216002FC4}"/>
    <cellStyle name="Accent2 13" xfId="400" xr:uid="{DBEA98AA-AE23-4BE0-B41C-139B5BE5E284}"/>
    <cellStyle name="Accent2 14" xfId="401" xr:uid="{5FB43BBD-8650-42C4-AF0B-3611ABE8E24A}"/>
    <cellStyle name="Accent2 15" xfId="402" xr:uid="{C0EFB184-E95C-48C0-B096-0E3FAAB8D7BF}"/>
    <cellStyle name="Accent2 16" xfId="403" xr:uid="{F264C181-42A6-4CC1-8C4A-EE84C0C9828E}"/>
    <cellStyle name="Accent2 17" xfId="404" xr:uid="{59D53F94-AE1A-4E42-917B-1DDA76480776}"/>
    <cellStyle name="Accent2 2" xfId="405" xr:uid="{DDBDC918-69A6-470C-B781-AD2BCF65B693}"/>
    <cellStyle name="Accent2 3" xfId="406" xr:uid="{5B9FEE92-B329-4E13-9118-42537CBC9452}"/>
    <cellStyle name="Accent2 4" xfId="407" xr:uid="{A5DFBA4C-F03E-4D19-9728-3F3DE555F7AB}"/>
    <cellStyle name="Accent2 5" xfId="408" xr:uid="{B59A550B-EAE2-470A-ACB0-C13B49E2461F}"/>
    <cellStyle name="Accent2 6" xfId="409" xr:uid="{3973CF9D-C235-4C69-8753-611C09967B66}"/>
    <cellStyle name="Accent2 7" xfId="410" xr:uid="{C5E76542-BD3C-4A37-A834-005F369F8D6A}"/>
    <cellStyle name="Accent2 8" xfId="411" xr:uid="{AEF99161-C146-4397-A23E-6A18FC7D90BD}"/>
    <cellStyle name="Accent2 9" xfId="412" xr:uid="{00DB3EAC-A58D-4C56-A1CB-C8BA3F0485F6}"/>
    <cellStyle name="Accent3 10" xfId="413" xr:uid="{52786EB5-66BB-41DE-ABAE-81381F8B299E}"/>
    <cellStyle name="Accent3 11" xfId="414" xr:uid="{03A03A66-4529-497D-9081-5E0B94B4377F}"/>
    <cellStyle name="Accent3 12" xfId="415" xr:uid="{6B0FB2A9-ED76-4389-92BB-B6E2D71B8C05}"/>
    <cellStyle name="Accent3 13" xfId="416" xr:uid="{16C09AAB-F2EE-4E33-80C9-D49B32A93977}"/>
    <cellStyle name="Accent3 14" xfId="417" xr:uid="{76985AAC-6E00-4E88-9376-37E9C281EDA4}"/>
    <cellStyle name="Accent3 15" xfId="418" xr:uid="{CB8ABB08-E9ED-4ED6-919A-81A1528D3D89}"/>
    <cellStyle name="Accent3 16" xfId="419" xr:uid="{07A40E8A-79B7-4A76-AC7E-F01ECF8F7E17}"/>
    <cellStyle name="Accent3 17" xfId="420" xr:uid="{0599C21E-DFA5-463E-BCF5-302AC16388E7}"/>
    <cellStyle name="Accent3 2" xfId="421" xr:uid="{94AB268D-563A-484C-AD98-DC315C6329C2}"/>
    <cellStyle name="Accent3 3" xfId="422" xr:uid="{04365D75-C708-414D-95E8-02B0BC2F0DCF}"/>
    <cellStyle name="Accent3 4" xfId="423" xr:uid="{D16AC6FA-75B4-4923-8B9E-581707296BAB}"/>
    <cellStyle name="Accent3 5" xfId="424" xr:uid="{CA3029EA-8CF2-4174-A639-F5DF141B85D0}"/>
    <cellStyle name="Accent3 6" xfId="425" xr:uid="{AF3B578A-7D87-4E37-952B-9EB7B9ECA847}"/>
    <cellStyle name="Accent3 7" xfId="426" xr:uid="{08F2542A-191C-4F86-AAB3-BD10854F5077}"/>
    <cellStyle name="Accent3 8" xfId="427" xr:uid="{E2C79DE8-1E6F-44CA-A151-A672EC641185}"/>
    <cellStyle name="Accent3 9" xfId="428" xr:uid="{A4A2ED94-B780-4707-B47A-915C445D0993}"/>
    <cellStyle name="Accent4 10" xfId="429" xr:uid="{2C4C727F-6614-4B3F-AD90-269833DDADED}"/>
    <cellStyle name="Accent4 11" xfId="430" xr:uid="{3C76A66B-6C77-4C9C-8939-47E49D1039D0}"/>
    <cellStyle name="Accent4 12" xfId="431" xr:uid="{DC0292A5-6B44-4032-A599-96D7F1B032D2}"/>
    <cellStyle name="Accent4 13" xfId="432" xr:uid="{44541815-91BF-4C92-B88B-9287363B56E7}"/>
    <cellStyle name="Accent4 14" xfId="433" xr:uid="{5E6FA038-A919-40FC-94CD-A8A525ED9378}"/>
    <cellStyle name="Accent4 15" xfId="434" xr:uid="{DA3CF7E1-64FB-4C30-8604-7001918D12C3}"/>
    <cellStyle name="Accent4 16" xfId="435" xr:uid="{E64EDBE9-D51B-4249-9475-248CF26C7D43}"/>
    <cellStyle name="Accent4 17" xfId="436" xr:uid="{A12922E0-4D58-40B6-93F8-0E5ED2EA5CA4}"/>
    <cellStyle name="Accent4 2" xfId="437" xr:uid="{76F9993A-8792-41FD-909E-420B9C131AB3}"/>
    <cellStyle name="Accent4 3" xfId="438" xr:uid="{66BE5680-87AF-4D85-8E1B-097DD8BA4DBE}"/>
    <cellStyle name="Accent4 4" xfId="439" xr:uid="{4532C662-D110-48EC-BA9E-62C0EBAFE6CA}"/>
    <cellStyle name="Accent4 5" xfId="440" xr:uid="{40E80830-A07A-4E93-A7BF-341917CF0B0A}"/>
    <cellStyle name="Accent4 6" xfId="441" xr:uid="{929FD4CC-D672-4DC8-B6CB-0A1E7CC712DC}"/>
    <cellStyle name="Accent4 7" xfId="442" xr:uid="{7B8015F5-7785-4450-8D07-B5159BA3B588}"/>
    <cellStyle name="Accent4 8" xfId="443" xr:uid="{9C5B04BE-3F85-4302-A371-2A8E2651E8A7}"/>
    <cellStyle name="Accent4 9" xfId="444" xr:uid="{02875273-1F8B-4F6A-9692-C897619D8AA2}"/>
    <cellStyle name="Accent5 10" xfId="445" xr:uid="{26EA08D3-6AAF-45AC-B326-874B74763B36}"/>
    <cellStyle name="Accent5 11" xfId="446" xr:uid="{8D28E610-D32C-4B39-AFE2-1A6C7384E667}"/>
    <cellStyle name="Accent5 12" xfId="447" xr:uid="{A6737547-DE76-4DFE-95AB-7C24B21CFBEB}"/>
    <cellStyle name="Accent5 13" xfId="448" xr:uid="{70361890-F4A9-4316-B3FF-B826603B520A}"/>
    <cellStyle name="Accent5 14" xfId="449" xr:uid="{23EDB3B0-E583-4478-8CA1-6A309EC93215}"/>
    <cellStyle name="Accent5 15" xfId="450" xr:uid="{999F5ECF-5221-4F19-975A-42562548353F}"/>
    <cellStyle name="Accent5 16" xfId="451" xr:uid="{B04AF454-4A75-4E4A-B1E1-EA21C9E0F2A6}"/>
    <cellStyle name="Accent5 17" xfId="452" xr:uid="{E3AF12A8-0653-4A58-A67A-CAFD5168AE48}"/>
    <cellStyle name="Accent5 2" xfId="453" xr:uid="{A833DAFE-2181-498C-BB70-678CC8ACC21F}"/>
    <cellStyle name="Accent5 3" xfId="454" xr:uid="{6572227A-9B92-4044-947D-D53B258C32C5}"/>
    <cellStyle name="Accent5 4" xfId="455" xr:uid="{30F62117-7F6C-4BD5-9767-BA5A185BAD23}"/>
    <cellStyle name="Accent5 5" xfId="456" xr:uid="{E7850C88-5DD4-4E40-9D65-3CE08CCEDAF2}"/>
    <cellStyle name="Accent5 6" xfId="457" xr:uid="{7ABFD45C-304E-48ED-A9A1-4DBA1980DA39}"/>
    <cellStyle name="Accent5 7" xfId="458" xr:uid="{CEFB25B7-3725-41A0-9524-3A9F846CD255}"/>
    <cellStyle name="Accent5 8" xfId="459" xr:uid="{283EB1BA-1CC2-4123-A08F-201AB5CF0A02}"/>
    <cellStyle name="Accent5 9" xfId="460" xr:uid="{29D88636-6C0C-4DE6-8CBC-64791DDEECC9}"/>
    <cellStyle name="Accent6 10" xfId="461" xr:uid="{1A06E290-6392-4976-9457-7AC511F0C50D}"/>
    <cellStyle name="Accent6 11" xfId="462" xr:uid="{CA4E0EC3-BB62-4234-94C8-6919D8014948}"/>
    <cellStyle name="Accent6 12" xfId="463" xr:uid="{91405DC5-3678-4DA3-A4F1-82C44E91BC29}"/>
    <cellStyle name="Accent6 13" xfId="464" xr:uid="{2C819121-12B8-4255-A5F2-5AF74717DC2B}"/>
    <cellStyle name="Accent6 14" xfId="465" xr:uid="{2FB833B6-063A-438E-AB64-5C6528781A1C}"/>
    <cellStyle name="Accent6 15" xfId="466" xr:uid="{CFB70B1C-4B78-46C3-9342-28209F32536A}"/>
    <cellStyle name="Accent6 16" xfId="467" xr:uid="{99E973AA-7622-469D-8E37-A62E2CA3024D}"/>
    <cellStyle name="Accent6 17" xfId="468" xr:uid="{E74F1F57-CE10-4856-AF0D-096B4E3B859C}"/>
    <cellStyle name="Accent6 2" xfId="469" xr:uid="{51E610A1-4A1D-4834-898F-DE906C4EB2D4}"/>
    <cellStyle name="Accent6 3" xfId="470" xr:uid="{32B59F84-593D-446E-8334-73FE2FD2A9A8}"/>
    <cellStyle name="Accent6 4" xfId="471" xr:uid="{79D8A764-F8C0-4054-885F-C29C4C0941DC}"/>
    <cellStyle name="Accent6 5" xfId="472" xr:uid="{96A3B4EC-8C44-40EE-B69D-1B466EFE82E3}"/>
    <cellStyle name="Accent6 6" xfId="473" xr:uid="{5EE0643D-4DFB-4794-8A61-640C47B0212D}"/>
    <cellStyle name="Accent6 7" xfId="474" xr:uid="{942A47F4-35AA-48DB-A1F6-40F9E2CC6C8F}"/>
    <cellStyle name="Accent6 8" xfId="475" xr:uid="{316FFE37-11F8-4045-9EDE-97D4A233BAF4}"/>
    <cellStyle name="Accent6 9" xfId="476" xr:uid="{8D58500F-0FDF-4AD4-A765-79D66763AD91}"/>
    <cellStyle name="Berekening" xfId="8" builtinId="22" hidden="1"/>
    <cellStyle name="Berekening 10" xfId="477" xr:uid="{5C7080BC-C4B7-423B-9F3E-05D854CCC82D}"/>
    <cellStyle name="Berekening 11" xfId="478" xr:uid="{2902FC93-FCF2-4135-B277-8E3DC7778BDB}"/>
    <cellStyle name="Berekening 12" xfId="479" xr:uid="{4D852E83-1EFB-42AD-B253-75AFD30053AF}"/>
    <cellStyle name="Berekening 13" xfId="480" xr:uid="{3B2276A8-2553-423A-AF90-1C4F80D04D3B}"/>
    <cellStyle name="Berekening 14" xfId="481" xr:uid="{13436D0E-0E11-402D-AA92-E807AD2EFC02}"/>
    <cellStyle name="Berekening 15" xfId="482" xr:uid="{C1C87970-C446-478C-88AF-1B0B4E825BE3}"/>
    <cellStyle name="Berekening 16" xfId="483" xr:uid="{0FC7B804-2453-4294-A226-399CB8D07F09}"/>
    <cellStyle name="Berekening 17" xfId="484" xr:uid="{5E95B4EC-CF55-4827-8F25-5A919037062F}"/>
    <cellStyle name="Berekening 2" xfId="485" xr:uid="{BB0CA2C1-5D84-45AB-A977-A24944B3E7D5}"/>
    <cellStyle name="Berekening 3" xfId="486" xr:uid="{9D54CC98-EAA2-444E-A34F-6DFF69C35B0B}"/>
    <cellStyle name="Berekening 4" xfId="487" xr:uid="{21E2F0FA-F6B2-4196-B4E4-304DF91A9290}"/>
    <cellStyle name="Berekening 5" xfId="488" xr:uid="{AF2F8B9E-3069-4672-88C9-D14821EBD32E}"/>
    <cellStyle name="Berekening 6" xfId="489" xr:uid="{C225A3FA-2442-4B94-B2F2-41F513AD28A6}"/>
    <cellStyle name="Berekening 7" xfId="490" xr:uid="{8CF85EBE-2EF5-4810-82C0-F5F8A7FFBE98}"/>
    <cellStyle name="Berekening 8" xfId="491" xr:uid="{A6B2F389-02EC-42E3-B074-4385C13F5BDA}"/>
    <cellStyle name="Berekening 9" xfId="492" xr:uid="{9E4C25D4-5AFF-4736-AF99-C76D5CB6E019}"/>
    <cellStyle name="Controlecel" xfId="10" builtinId="23" hidden="1"/>
    <cellStyle name="Controlecel 10" xfId="493" xr:uid="{E362230A-6B18-4089-88A0-94F9163374B1}"/>
    <cellStyle name="Controlecel 11" xfId="494" xr:uid="{447AC807-669D-40A3-B2C1-729892FB9F58}"/>
    <cellStyle name="Controlecel 12" xfId="495" xr:uid="{26C30F64-60A8-4148-9B69-07BF3301BCF3}"/>
    <cellStyle name="Controlecel 13" xfId="496" xr:uid="{9047FF67-FC3C-4C92-8750-B24C31BB394D}"/>
    <cellStyle name="Controlecel 14" xfId="497" xr:uid="{6070B040-EC9F-4474-9E80-734404214C43}"/>
    <cellStyle name="Controlecel 15" xfId="498" xr:uid="{58E32B47-2649-44C9-950B-31FBA66A6A69}"/>
    <cellStyle name="Controlecel 16" xfId="499" xr:uid="{F30C1922-62A4-4C6F-9FD1-08B1E95F114E}"/>
    <cellStyle name="Controlecel 17" xfId="500" xr:uid="{EC31C97C-3692-4E3A-8D12-BED34833A78D}"/>
    <cellStyle name="Controlecel 2" xfId="501" xr:uid="{C2BE4296-E096-45F2-AD84-2034A7F7B72C}"/>
    <cellStyle name="Controlecel 3" xfId="502" xr:uid="{EF7D0072-5ED6-495E-9F84-E10BE5F6153E}"/>
    <cellStyle name="Controlecel 4" xfId="503" xr:uid="{529EF318-9C9B-4653-85C5-D592E8424135}"/>
    <cellStyle name="Controlecel 5" xfId="504" xr:uid="{3141B5BE-976F-4503-9C61-FFCEE0EDCCCC}"/>
    <cellStyle name="Controlecel 6" xfId="505" xr:uid="{7EB5E671-7155-4CDA-9982-1F841E15B4E1}"/>
    <cellStyle name="Controlecel 7" xfId="506" xr:uid="{8B435952-CB11-4750-9A7F-AB3D42360606}"/>
    <cellStyle name="Controlecel 8" xfId="507" xr:uid="{C01662E2-7AF7-4990-83F4-9829C2C27699}"/>
    <cellStyle name="Controlecel 9" xfId="508" xr:uid="{C5D9045D-485B-47CA-94A3-39F3FC71003E}"/>
    <cellStyle name="Euro" xfId="509" xr:uid="{7A75234C-A09D-4B16-B6C1-147608C6843D}"/>
    <cellStyle name="Euro 2" xfId="510" xr:uid="{A40C7E8C-0D9F-40F3-A82D-45EAAC88742D}"/>
    <cellStyle name="Euro 3" xfId="511" xr:uid="{99A4900D-D42B-4987-9FD3-74DC56A418DD}"/>
    <cellStyle name="Euro 4" xfId="512" xr:uid="{0EB85567-1E8B-494D-B9D5-F52CB54103C8}"/>
    <cellStyle name="Fictieve inschrijfsom" xfId="18" xr:uid="{00000000-0005-0000-0000-000002000000}"/>
    <cellStyle name="Gekoppelde cel" xfId="9" builtinId="24" hidden="1"/>
    <cellStyle name="Gekoppelde cel 10" xfId="513" xr:uid="{7CB172C3-FB47-4A39-AD85-CA4CA98630A8}"/>
    <cellStyle name="Gekoppelde cel 11" xfId="514" xr:uid="{2A9B871D-4B9C-4469-8D74-5AF0F172078E}"/>
    <cellStyle name="Gekoppelde cel 12" xfId="515" xr:uid="{D0E7E8C9-0730-4103-96E1-C5F0F35353C3}"/>
    <cellStyle name="Gekoppelde cel 13" xfId="516" xr:uid="{56D7E605-143F-4A19-9674-53132A99058E}"/>
    <cellStyle name="Gekoppelde cel 14" xfId="517" xr:uid="{EE5CDDD6-E167-4162-BDF2-AB8AB896A6E1}"/>
    <cellStyle name="Gekoppelde cel 15" xfId="518" xr:uid="{9FDA2DF7-72C3-4891-BAEE-E47BA4206E00}"/>
    <cellStyle name="Gekoppelde cel 16" xfId="519" xr:uid="{7FC08034-92A5-4DCC-A1DA-343BFED6E5D4}"/>
    <cellStyle name="Gekoppelde cel 17" xfId="520" xr:uid="{22A48EE9-7C0E-4C86-9D78-1C425283FD3F}"/>
    <cellStyle name="Gekoppelde cel 2" xfId="521" xr:uid="{E9AA2966-C4FE-45F1-9489-2D3CCDB7AC47}"/>
    <cellStyle name="Gekoppelde cel 3" xfId="522" xr:uid="{B8519464-F3F3-4CE5-A5E2-FB30EF41ED2D}"/>
    <cellStyle name="Gekoppelde cel 4" xfId="523" xr:uid="{2A788BF6-D6D2-4B29-B258-C505D2DE06CC}"/>
    <cellStyle name="Gekoppelde cel 5" xfId="524" xr:uid="{09E8EE2B-600A-48F8-A3B2-5E524453EF32}"/>
    <cellStyle name="Gekoppelde cel 6" xfId="525" xr:uid="{C4F85A0F-1318-49BA-91FF-F2A35BDF574C}"/>
    <cellStyle name="Gekoppelde cel 7" xfId="526" xr:uid="{A9F2A060-7DA0-41FA-BD30-70CDD47C44F6}"/>
    <cellStyle name="Gekoppelde cel 8" xfId="527" xr:uid="{A2488285-2C51-4BA2-A0BD-B3D83FB1224D}"/>
    <cellStyle name="Gekoppelde cel 9" xfId="528" xr:uid="{C8A808A8-CF11-45EC-A91D-DE0AB4DB2CDA}"/>
    <cellStyle name="Goed 10" xfId="529" xr:uid="{F57CAD9B-5EE2-46DE-808B-DF7815A0E118}"/>
    <cellStyle name="Goed 11" xfId="530" xr:uid="{CB52E9D5-E5B7-42FF-A3AC-B3875CFE60B4}"/>
    <cellStyle name="Goed 12" xfId="531" xr:uid="{9BE27520-8714-48D4-A733-5F260929467A}"/>
    <cellStyle name="Goed 13" xfId="532" xr:uid="{8393692D-2899-4A83-B194-A3B9E7BC0A86}"/>
    <cellStyle name="Goed 14" xfId="533" xr:uid="{6F11EBA9-F3F0-4DCF-84F4-C005A78453B6}"/>
    <cellStyle name="Goed 15" xfId="534" xr:uid="{3D99CD26-CB6E-4D74-A8FB-99474A531511}"/>
    <cellStyle name="Goed 16" xfId="535" xr:uid="{083CFA19-AFD6-4592-A0FF-3B59A646CB0F}"/>
    <cellStyle name="Goed 17" xfId="536" xr:uid="{5B6F96C1-AEC7-408B-9484-1675E71DFA05}"/>
    <cellStyle name="Goed 2" xfId="537" xr:uid="{5FB7F404-4BD3-4E22-8AFB-DC5D6D887922}"/>
    <cellStyle name="Goed 3" xfId="538" xr:uid="{E4682930-71C9-4F82-94EB-54D8D774405C}"/>
    <cellStyle name="Goed 4" xfId="539" xr:uid="{CE0A35B2-05A8-4452-8FBD-4F4656DEB80C}"/>
    <cellStyle name="Goed 5" xfId="540" xr:uid="{ABFD2022-9870-4736-B5B7-37C42682F8AA}"/>
    <cellStyle name="Goed 6" xfId="541" xr:uid="{D3599F6A-3199-4B9F-9B16-A8CDDC88330C}"/>
    <cellStyle name="Goed 7" xfId="542" xr:uid="{E62C4D3D-5379-4F8C-9E04-9CD109D6DF78}"/>
    <cellStyle name="Goed 8" xfId="543" xr:uid="{102D59B8-6C1A-47C2-AEC7-25BD00DDC0DD}"/>
    <cellStyle name="Goed 9" xfId="544" xr:uid="{3EAA3E23-434A-4234-9633-457E7EA7FDB3}"/>
    <cellStyle name="Hyperlink 2" xfId="545" xr:uid="{40B86D6D-33D3-43D7-AE96-271D1FEAF07C}"/>
    <cellStyle name="Hyperlink 2 2" xfId="546" xr:uid="{49ECED18-3590-447B-84FF-A343B7F30234}"/>
    <cellStyle name="Hyperlink 2 2 2" xfId="547" xr:uid="{B6F85B00-C596-4B07-BC7F-5AD98335263C}"/>
    <cellStyle name="Hyperlink 2 2 3" xfId="548" xr:uid="{60585E4E-263A-48F8-8EB5-7817EE653408}"/>
    <cellStyle name="Hyperlink 2 3" xfId="549" xr:uid="{41E983EE-7874-4917-9E0C-A325EDEBFD4A}"/>
    <cellStyle name="Hyperlink 2 3 2" xfId="550" xr:uid="{283400A9-2D47-4B61-9CF1-4881E9847408}"/>
    <cellStyle name="Hyperlink 2 3 3" xfId="551" xr:uid="{AF239E11-2B46-46EC-A020-FF1B407FAF14}"/>
    <cellStyle name="Hyperlink 3" xfId="552" xr:uid="{AD012A75-752B-4E23-98E5-E89447E5A746}"/>
    <cellStyle name="Hyperlink 3 2" xfId="553" xr:uid="{4286CCC2-8575-42C5-86E0-F7A4E9B55092}"/>
    <cellStyle name="Invoer" xfId="6" builtinId="20" hidden="1"/>
    <cellStyle name="Invoer 10" xfId="554" xr:uid="{28B3F70C-EFA9-460E-8C44-253750FE10E4}"/>
    <cellStyle name="Invoer 11" xfId="555" xr:uid="{ADD6CE3E-6F7B-434F-A070-9720ECC55042}"/>
    <cellStyle name="Invoer 12" xfId="556" xr:uid="{82259FBE-F78A-4818-9195-DF4FF59C2D02}"/>
    <cellStyle name="Invoer 13" xfId="557" xr:uid="{994914B3-435C-4017-838F-6C73B82CA69E}"/>
    <cellStyle name="Invoer 14" xfId="558" xr:uid="{1463790D-D924-405B-BEC5-E3C9E0A1F0AC}"/>
    <cellStyle name="Invoer 15" xfId="559" xr:uid="{DEDDE672-5A77-4A18-8466-28959FF15818}"/>
    <cellStyle name="Invoer 16" xfId="560" xr:uid="{586E93AE-1234-440F-B214-D1EBBBA964AC}"/>
    <cellStyle name="Invoer 17" xfId="561" xr:uid="{9B3D9C1F-0856-4762-9ECF-11A20399598A}"/>
    <cellStyle name="Invoer 2" xfId="562" xr:uid="{50BC7B56-60EA-4374-AB85-17B4EF18A372}"/>
    <cellStyle name="Invoer 3" xfId="563" xr:uid="{24180B6A-AE8B-48D7-B8E7-44C2ACE7C11E}"/>
    <cellStyle name="Invoer 4" xfId="564" xr:uid="{CA5796B6-D398-433F-BDE2-F33813AC5792}"/>
    <cellStyle name="Invoer 5" xfId="565" xr:uid="{95898529-B16E-48DD-AF72-A0A04FEFCBB5}"/>
    <cellStyle name="Invoer 6" xfId="566" xr:uid="{3689E6B4-31E3-4D11-86D2-EDC742F3EAAE}"/>
    <cellStyle name="Invoer 7" xfId="567" xr:uid="{10773C4E-4333-4FE3-B566-A2EE994F4791}"/>
    <cellStyle name="Invoer 8" xfId="568" xr:uid="{20B1B359-306A-4C18-85C6-6BF0BD4FED07}"/>
    <cellStyle name="Invoer 9" xfId="569" xr:uid="{3F6C7E5F-2D32-4B23-9B6F-1FAE35CABFF0}"/>
    <cellStyle name="Invulcel" xfId="15" xr:uid="{00000000-0005-0000-0000-000005000000}"/>
    <cellStyle name="Komma 2" xfId="570" xr:uid="{D4F00343-6F49-4512-A079-59C0171320F9}"/>
    <cellStyle name="Komma 3" xfId="571" xr:uid="{FB4F538E-8884-4643-9220-D5A521659B67}"/>
    <cellStyle name="Kop 1" xfId="2" builtinId="16" hidden="1"/>
    <cellStyle name="Kop 1 10" xfId="572" xr:uid="{9B8A6ADB-9553-4588-9BF9-7C5DCF0362DE}"/>
    <cellStyle name="Kop 1 11" xfId="573" xr:uid="{2995385F-0284-44B5-83E7-CA763D96F5A1}"/>
    <cellStyle name="Kop 1 12" xfId="574" xr:uid="{E5C37053-C223-4548-8091-6044EC0A42F3}"/>
    <cellStyle name="Kop 1 13" xfId="575" xr:uid="{81021777-DCFE-461C-A5AF-F713854C1151}"/>
    <cellStyle name="Kop 1 14" xfId="576" xr:uid="{8413071E-5D51-4077-BF64-774D0DA6A526}"/>
    <cellStyle name="Kop 1 15" xfId="577" xr:uid="{269601F2-8669-48CA-88AD-FCFABE09B18B}"/>
    <cellStyle name="Kop 1 16" xfId="578" xr:uid="{2BAFB559-69E7-4142-A18C-DB3B0D9D1253}"/>
    <cellStyle name="Kop 1 17" xfId="579" xr:uid="{FEB2673E-FB4E-4287-B3CB-FFF55F49A081}"/>
    <cellStyle name="Kop 1 2" xfId="580" xr:uid="{A5C3884F-B59F-4665-825A-3CD381874DFA}"/>
    <cellStyle name="Kop 1 3" xfId="581" xr:uid="{BBD76831-3EFD-4CB5-A30F-B5D622A0CD17}"/>
    <cellStyle name="Kop 1 4" xfId="582" xr:uid="{08F0851E-7ED2-421E-AB0F-1451C4D8ED89}"/>
    <cellStyle name="Kop 1 5" xfId="583" xr:uid="{A5F0E347-712A-416F-9848-1F341CE5C25E}"/>
    <cellStyle name="Kop 1 6" xfId="584" xr:uid="{6D0A20F8-50E9-4DA5-AC33-9392A4F78CF2}"/>
    <cellStyle name="Kop 1 7" xfId="585" xr:uid="{82E421F3-25DC-4871-92C9-7722BFDBBE68}"/>
    <cellStyle name="Kop 1 8" xfId="586" xr:uid="{147081A5-6E39-4F02-BFF4-10A795C66B6B}"/>
    <cellStyle name="Kop 1 9" xfId="587" xr:uid="{605E263F-152B-4280-A366-13E230EC7B64}"/>
    <cellStyle name="Kop 2" xfId="3" builtinId="17" hidden="1"/>
    <cellStyle name="Kop 2 10" xfId="588" xr:uid="{B64E629A-1BD9-48FE-B410-F4911FE07316}"/>
    <cellStyle name="Kop 2 11" xfId="589" xr:uid="{C1E4D0C4-3D20-47F8-942D-6C37326CE5AA}"/>
    <cellStyle name="Kop 2 12" xfId="590" xr:uid="{335361F1-E7E0-4E98-BD9A-C8E6B677981E}"/>
    <cellStyle name="Kop 2 13" xfId="591" xr:uid="{DCA5A9F9-5211-4F57-B5F6-FB1933E5C4E2}"/>
    <cellStyle name="Kop 2 14" xfId="592" xr:uid="{758A3025-6F49-4E37-8E90-AE379F04EA7B}"/>
    <cellStyle name="Kop 2 15" xfId="593" xr:uid="{E7AC813D-263D-46E7-B951-8CE9C4D9E05A}"/>
    <cellStyle name="Kop 2 16" xfId="594" xr:uid="{278D253F-4E15-4477-ADDA-77EA22C24CE9}"/>
    <cellStyle name="Kop 2 17" xfId="595" xr:uid="{5EA4E897-D372-446C-8F74-BA1639F4AF93}"/>
    <cellStyle name="Kop 2 2" xfId="596" xr:uid="{3EBED2F5-7FD8-428E-9D55-954A7336F249}"/>
    <cellStyle name="Kop 2 3" xfId="597" xr:uid="{ED5EB869-334A-48F4-B26C-506A30B271F5}"/>
    <cellStyle name="Kop 2 4" xfId="598" xr:uid="{2B4AF9F6-DA77-4F46-BC86-E1F91F42E517}"/>
    <cellStyle name="Kop 2 5" xfId="599" xr:uid="{34BBDE74-59C9-480A-8B1A-BB6D587AF06E}"/>
    <cellStyle name="Kop 2 6" xfId="600" xr:uid="{4B10FE5D-4396-4ABC-8E44-94A582989BC4}"/>
    <cellStyle name="Kop 2 7" xfId="601" xr:uid="{172C44C2-EC5E-4483-BCCA-60D2B5229CD1}"/>
    <cellStyle name="Kop 2 8" xfId="602" xr:uid="{5D94F09D-76EE-4876-BDBE-9DC912CA5343}"/>
    <cellStyle name="Kop 2 9" xfId="603" xr:uid="{64A03E84-76FA-49DC-B443-A0985CB69CC8}"/>
    <cellStyle name="Kop 3" xfId="4" builtinId="18" hidden="1"/>
    <cellStyle name="Kop 3 10" xfId="604" xr:uid="{E923BDD4-1631-409C-95C7-883FD1D723BA}"/>
    <cellStyle name="Kop 3 11" xfId="605" xr:uid="{E83B7249-2D25-469E-9128-46AF12057531}"/>
    <cellStyle name="Kop 3 12" xfId="606" xr:uid="{E9896048-CDC2-4515-AD09-9A7481EF6E5C}"/>
    <cellStyle name="Kop 3 13" xfId="607" xr:uid="{0BBEB979-3E45-4B52-BF65-BB5F9715E989}"/>
    <cellStyle name="Kop 3 14" xfId="608" xr:uid="{46490C9E-6C25-4A9E-ACA2-396B8D6F00C4}"/>
    <cellStyle name="Kop 3 15" xfId="609" xr:uid="{D06A0080-C0B1-4938-B926-9FD0EA9AF119}"/>
    <cellStyle name="Kop 3 16" xfId="610" xr:uid="{848F11A7-054F-470C-A33B-59F557AA5224}"/>
    <cellStyle name="Kop 3 17" xfId="611" xr:uid="{B82E294D-4B21-4401-87C8-BE36941B16A9}"/>
    <cellStyle name="Kop 3 2" xfId="612" xr:uid="{D2D353B1-99FC-400E-BC82-68ABD0F6F722}"/>
    <cellStyle name="Kop 3 3" xfId="613" xr:uid="{2582CF06-ECE2-4FCF-BCFC-1713326DAD2E}"/>
    <cellStyle name="Kop 3 4" xfId="614" xr:uid="{9B90567D-DCC5-44DC-B6EE-B231395CBCF3}"/>
    <cellStyle name="Kop 3 5" xfId="615" xr:uid="{22830167-65AF-48A5-A756-FCF2E7EE57A3}"/>
    <cellStyle name="Kop 3 6" xfId="616" xr:uid="{0DA3CC98-78C8-430E-90D9-906CBB05DEE9}"/>
    <cellStyle name="Kop 3 7" xfId="617" xr:uid="{CF9EB06B-10C4-4D62-8CD4-6CDFE395568A}"/>
    <cellStyle name="Kop 3 8" xfId="618" xr:uid="{B774852A-0C0C-4121-B731-47F91F72F3B5}"/>
    <cellStyle name="Kop 3 9" xfId="619" xr:uid="{FDBD4723-C3A9-4404-A3CE-BDDC29D3A946}"/>
    <cellStyle name="Kop 4" xfId="5" builtinId="19" hidden="1"/>
    <cellStyle name="Kop 4 10" xfId="620" xr:uid="{9FA0B03D-3B8C-48B3-AAC8-7828A6491F1F}"/>
    <cellStyle name="Kop 4 11" xfId="621" xr:uid="{385641F5-C90A-4520-A48A-7940B56DF9DB}"/>
    <cellStyle name="Kop 4 12" xfId="622" xr:uid="{490BA05B-C77B-468D-8F66-98D2D52586E6}"/>
    <cellStyle name="Kop 4 13" xfId="623" xr:uid="{E3E6C816-E35D-432E-B037-BC232F4450E2}"/>
    <cellStyle name="Kop 4 14" xfId="624" xr:uid="{723B09F4-184F-45CF-A27D-8813CB3E9E7A}"/>
    <cellStyle name="Kop 4 15" xfId="625" xr:uid="{A66EE8EF-A8EE-4DF0-9890-D323EBD7420D}"/>
    <cellStyle name="Kop 4 16" xfId="626" xr:uid="{7703AB20-6097-4310-B807-BA1F3655920E}"/>
    <cellStyle name="Kop 4 17" xfId="627" xr:uid="{8521091E-0FD8-4948-87C6-E38AE49B6E2F}"/>
    <cellStyle name="Kop 4 2" xfId="628" xr:uid="{0BC28AF2-D151-4326-B917-DF486602FAF5}"/>
    <cellStyle name="Kop 4 3" xfId="629" xr:uid="{5431A8D1-12CE-495F-A7EB-851DDAADC999}"/>
    <cellStyle name="Kop 4 4" xfId="630" xr:uid="{F6A63961-DCAE-471B-8889-92EAD502AC22}"/>
    <cellStyle name="Kop 4 5" xfId="631" xr:uid="{15BD8051-2B75-42CB-B60B-86ABC9EB2089}"/>
    <cellStyle name="Kop 4 6" xfId="632" xr:uid="{EE0DE1F1-2AFF-4148-8978-AF5650580C5B}"/>
    <cellStyle name="Kop 4 7" xfId="633" xr:uid="{21EDA836-FD8A-464A-8DAB-183D296B4197}"/>
    <cellStyle name="Kop 4 8" xfId="634" xr:uid="{4357FE68-B89A-46DC-B8B5-B37C2299FC27}"/>
    <cellStyle name="Kop 4 9" xfId="635" xr:uid="{9713F1EB-72E4-4E94-A599-47A3AEC6B9BF}"/>
    <cellStyle name="Lege cel" xfId="17" xr:uid="{00000000-0005-0000-0000-00000A000000}"/>
    <cellStyle name="Neutraal 10" xfId="636" xr:uid="{C493B80A-A9CD-47A9-8FE6-FD9C6C625E1B}"/>
    <cellStyle name="Neutraal 11" xfId="637" xr:uid="{99B38F33-C5BC-4C39-BD5D-F9D2D739A115}"/>
    <cellStyle name="Neutraal 12" xfId="638" xr:uid="{863B4E04-842A-498D-98A1-9B1FD1163D0D}"/>
    <cellStyle name="Neutraal 13" xfId="639" xr:uid="{8D6AE2C3-4BE3-49B8-9FE0-59DF64336963}"/>
    <cellStyle name="Neutraal 14" xfId="640" xr:uid="{2134DD5F-1504-4F20-A72B-3DDD5E277ED3}"/>
    <cellStyle name="Neutraal 15" xfId="641" xr:uid="{0FDA1C20-58EA-4225-B7F5-36A541128B17}"/>
    <cellStyle name="Neutraal 16" xfId="642" xr:uid="{77B73584-BEF2-47CD-A067-9401F3B856EC}"/>
    <cellStyle name="Neutraal 17" xfId="643" xr:uid="{58F87C2F-587E-455D-9B27-513AFC1AC214}"/>
    <cellStyle name="Neutraal 2" xfId="644" xr:uid="{7F16F64C-5984-4A1C-B3B7-7B44C7C0EB77}"/>
    <cellStyle name="Neutraal 3" xfId="645" xr:uid="{9A2FE425-42C8-49F3-B8B0-0243D97EC8E9}"/>
    <cellStyle name="Neutraal 4" xfId="646" xr:uid="{AD6913FB-8A8A-489F-93B2-A05638F7C72B}"/>
    <cellStyle name="Neutraal 5" xfId="647" xr:uid="{41FAFE7C-E1BB-4630-85EA-753D44D559BA}"/>
    <cellStyle name="Neutraal 6" xfId="648" xr:uid="{233EFD81-4DC7-48FD-BDEA-68E06BA6B712}"/>
    <cellStyle name="Neutraal 7" xfId="649" xr:uid="{CE63FE7E-C253-4756-B566-321FAC0E5DAB}"/>
    <cellStyle name="Neutraal 8" xfId="650" xr:uid="{A860BFC0-9384-4322-B8C3-44E6A853D55A}"/>
    <cellStyle name="Neutraal 9" xfId="651" xr:uid="{1F0AE591-26A0-4EB2-9F4A-42A924F78B4F}"/>
    <cellStyle name="Notitie" xfId="12" builtinId="10" hidden="1"/>
    <cellStyle name="Notitie 10" xfId="652" xr:uid="{72617EC0-9830-4D85-8641-9AA861D3B721}"/>
    <cellStyle name="Notitie 11" xfId="653" xr:uid="{ECFD4A1B-CCA1-420B-83EF-83F28B141F48}"/>
    <cellStyle name="Notitie 12" xfId="654" xr:uid="{E61F4AF2-75E3-42B6-ABDF-4D4FA5120F63}"/>
    <cellStyle name="Notitie 13" xfId="655" xr:uid="{0CCAEF13-FA37-4E47-B291-D07D9B3AA991}"/>
    <cellStyle name="Notitie 14" xfId="656" xr:uid="{8E05CEC0-9874-4850-9D7D-A274ABE63270}"/>
    <cellStyle name="Notitie 15" xfId="657" xr:uid="{5DD93182-5CEC-474B-B505-BC536ED462A5}"/>
    <cellStyle name="Notitie 16" xfId="658" xr:uid="{34AEAB75-9519-4BE2-A7EE-366813D83538}"/>
    <cellStyle name="Notitie 17" xfId="659" xr:uid="{8F5BC477-DD01-48D4-A83F-63F24D46E7A5}"/>
    <cellStyle name="Notitie 17 2" xfId="660" xr:uid="{94C633AF-35C9-487E-BF17-9F81C2B4164F}"/>
    <cellStyle name="Notitie 2" xfId="661" xr:uid="{CA43843C-2198-409F-BF25-52B0C2E7F077}"/>
    <cellStyle name="Notitie 2 2" xfId="662" xr:uid="{604863D2-F560-43CC-9C16-CA6321FFC52F}"/>
    <cellStyle name="Notitie 2 2 2" xfId="663" xr:uid="{F6BAFB63-834C-4808-8EF4-599E92A6098A}"/>
    <cellStyle name="Notitie 2 2 3" xfId="664" xr:uid="{524007F2-1A35-4154-B3B3-588CB950851A}"/>
    <cellStyle name="Notitie 2 2 4" xfId="665" xr:uid="{4B25B66F-44D1-46F8-91AD-47488FCE4F4A}"/>
    <cellStyle name="Notitie 2 3" xfId="666" xr:uid="{26C40611-0A6D-4CB1-8D6F-0D11623B06B8}"/>
    <cellStyle name="Notitie 2 4" xfId="667" xr:uid="{20105ADE-7B1A-4805-9544-A2F9D73EB5F1}"/>
    <cellStyle name="Notitie 2 4 2" xfId="668" xr:uid="{3761B929-9D7C-4A1D-96BF-F7FAFEFC76BC}"/>
    <cellStyle name="Notitie 2 5" xfId="669" xr:uid="{60F90943-4741-4490-9D51-5D03153279DC}"/>
    <cellStyle name="Notitie 3" xfId="670" xr:uid="{C1526C7F-670D-4E89-9083-B12DC68002E0}"/>
    <cellStyle name="Notitie 3 2" xfId="671" xr:uid="{515804A8-6AA3-4AA0-BEF6-B4629360D750}"/>
    <cellStyle name="Notitie 3 3" xfId="672" xr:uid="{383A9D25-6B2E-4EBF-846F-11D103F5D524}"/>
    <cellStyle name="Notitie 3 4" xfId="673" xr:uid="{18456F5D-5AB0-45E5-B3CE-D1809BD0CCDA}"/>
    <cellStyle name="Notitie 4" xfId="674" xr:uid="{95DB21F5-FF10-46FF-809B-97AEE99E9B3A}"/>
    <cellStyle name="Notitie 5" xfId="675" xr:uid="{C7450BFF-C41C-4339-92E6-21F7F5C370A0}"/>
    <cellStyle name="Notitie 6" xfId="676" xr:uid="{BF47EF2C-7D48-4CDC-8439-69AB65BAC56B}"/>
    <cellStyle name="Notitie 7" xfId="677" xr:uid="{1D320EF3-42C1-4811-95F9-C13A4973C24E}"/>
    <cellStyle name="Notitie 8" xfId="678" xr:uid="{59DE9A07-3609-48F2-BBEE-A00F4FCE0EF0}"/>
    <cellStyle name="Notitie 9" xfId="679" xr:uid="{154AE82C-6456-476F-B6C2-716D27F3A928}"/>
    <cellStyle name="Ongeldig 10" xfId="680" xr:uid="{0E97DA98-7921-4446-ABE2-3A145C2CE46F}"/>
    <cellStyle name="Ongeldig 11" xfId="681" xr:uid="{192EBD31-8C2B-4037-84FB-997C6FC60EE2}"/>
    <cellStyle name="Ongeldig 12" xfId="682" xr:uid="{602E2C42-9250-42C9-B00F-BDF4623ECB89}"/>
    <cellStyle name="Ongeldig 13" xfId="683" xr:uid="{D2355283-03B0-40E7-A9AC-BBE8A6097215}"/>
    <cellStyle name="Ongeldig 14" xfId="684" xr:uid="{532E97B6-316E-4844-9986-9ABCB2C3F350}"/>
    <cellStyle name="Ongeldig 15" xfId="685" xr:uid="{0F48EB2D-3DEA-4D6F-A81C-2344332D8FF1}"/>
    <cellStyle name="Ongeldig 16" xfId="686" xr:uid="{7B2FF604-1E56-4B7C-9F59-1B8685FAA743}"/>
    <cellStyle name="Ongeldig 17" xfId="687" xr:uid="{A8F8896D-CA1E-4D06-A782-6B116BA9D9B7}"/>
    <cellStyle name="Ongeldig 2" xfId="688" xr:uid="{EA056E43-05D4-4399-9100-59521EFF7250}"/>
    <cellStyle name="Ongeldig 3" xfId="689" xr:uid="{2EB6312E-FB50-4425-8A86-7D298E3290DD}"/>
    <cellStyle name="Ongeldig 4" xfId="690" xr:uid="{70960D50-A2C6-41AA-98B2-3573699FD715}"/>
    <cellStyle name="Ongeldig 5" xfId="691" xr:uid="{9BD403F4-1130-4E1C-BED7-8C073058FE0D}"/>
    <cellStyle name="Ongeldig 6" xfId="692" xr:uid="{6805DF09-9C19-4D4C-B613-E42F4FEA82E7}"/>
    <cellStyle name="Ongeldig 7" xfId="693" xr:uid="{67874474-751F-4452-AF2C-EEBF7D4BB64A}"/>
    <cellStyle name="Ongeldig 8" xfId="694" xr:uid="{10F1F502-D47B-425E-863D-240A6C7CFB7D}"/>
    <cellStyle name="Ongeldig 9" xfId="695" xr:uid="{7C58E915-CA91-45F5-9E5E-058E33CA95C6}"/>
    <cellStyle name="Procent" xfId="1809" builtinId="5"/>
    <cellStyle name="Procent 2" xfId="697" xr:uid="{D83B30D3-5985-4580-83D8-21538932DC5D}"/>
    <cellStyle name="Procent 2 2" xfId="698" xr:uid="{58447E78-08F7-43B7-A950-22C3FFEC1E7C}"/>
    <cellStyle name="Procent 2 2 2" xfId="699" xr:uid="{D26F7A4D-D14E-4BC7-AECC-191627C7D9C9}"/>
    <cellStyle name="Procent 2 2 3" xfId="700" xr:uid="{18C3DCC9-0456-4B63-996D-A0FED55D1B2A}"/>
    <cellStyle name="Procent 2 2 4" xfId="701" xr:uid="{CBC1B060-5662-49AD-9FF0-E39D574DDCF5}"/>
    <cellStyle name="Procent 2 2 4 2" xfId="702" xr:uid="{D3AFBB24-AE04-4577-A01F-B080F302EA18}"/>
    <cellStyle name="Procent 2 3" xfId="703" xr:uid="{1C2D90CB-E467-4DB3-9C81-F97BEE21F50A}"/>
    <cellStyle name="Procent 2 3 2" xfId="704" xr:uid="{8B3B8886-687B-45BA-8864-E6AC7550C5D9}"/>
    <cellStyle name="Procent 2 4" xfId="705" xr:uid="{D81BF2B8-EAE7-41AA-BF2D-25FD080180A7}"/>
    <cellStyle name="Procent 2 5" xfId="706" xr:uid="{FBAFCAF4-9C04-49E7-8A57-77565EF758CE}"/>
    <cellStyle name="Procent 3" xfId="707" xr:uid="{2F740199-A17B-48E1-925E-5769F492DC24}"/>
    <cellStyle name="Procent 3 2" xfId="708" xr:uid="{85C09679-289C-4E65-859F-D531BE95653D}"/>
    <cellStyle name="Procent 3 2 2" xfId="709" xr:uid="{2069FC34-C0EB-47F9-8311-235583F5A4AB}"/>
    <cellStyle name="Procent 3 2 3" xfId="710" xr:uid="{F1486223-9214-4362-81B5-3268AF3FC80B}"/>
    <cellStyle name="Procent 3 3" xfId="711" xr:uid="{A2381009-8B4B-4C0F-802B-30F0F877E0C8}"/>
    <cellStyle name="Procent 3 3 2" xfId="712" xr:uid="{C23D1EFA-D6F4-4B81-ADBB-007A8ED8E649}"/>
    <cellStyle name="Procent 3 4" xfId="713" xr:uid="{3D866CBC-DCFB-4BED-8593-E88D41C4D470}"/>
    <cellStyle name="Procent 3 5" xfId="714" xr:uid="{00706CEC-1475-4026-8364-5992BE5DF0FD}"/>
    <cellStyle name="Procent 3 6" xfId="715" xr:uid="{9EAACF54-EB2A-41C6-B95A-A3A2EB4E7BC8}"/>
    <cellStyle name="Procent 3 6 2" xfId="716" xr:uid="{91FE9535-18AF-4E5D-929D-45882AE85625}"/>
    <cellStyle name="Procent 4" xfId="717" xr:uid="{A69CEEC4-5B09-439E-BA38-FB7D73AB77C6}"/>
    <cellStyle name="Procent 4 2" xfId="718" xr:uid="{9A6FDF89-4747-410A-BF5C-08D061599DA4}"/>
    <cellStyle name="Procent 5" xfId="719" xr:uid="{B8620558-825F-44D6-B346-6F4677D64D69}"/>
    <cellStyle name="Procent 6" xfId="696" xr:uid="{6805B456-88DC-4473-B446-2CBD4CFBC4AE}"/>
    <cellStyle name="Standaard" xfId="0" builtinId="0"/>
    <cellStyle name="Standaard 10" xfId="720" xr:uid="{2D18BB64-F277-4B9E-A348-2236CE6D7D8B}"/>
    <cellStyle name="Standaard 10 2" xfId="721" xr:uid="{45E92BB6-9E63-44C7-85C1-D94772B8CE6C}"/>
    <cellStyle name="Standaard 10 2 2" xfId="722" xr:uid="{BF673A54-BA76-4E80-8F05-2FF3DCEDD60C}"/>
    <cellStyle name="Standaard 10 3" xfId="723" xr:uid="{17AC4813-AED2-4826-9BFD-E72452EE52C3}"/>
    <cellStyle name="Standaard 10 4" xfId="724" xr:uid="{22C94B09-4428-4ECD-A0E8-A2B9EB9BFD1D}"/>
    <cellStyle name="Standaard 10 5" xfId="725" xr:uid="{DB6A2428-3536-44DA-B6E1-46A2B3EF4397}"/>
    <cellStyle name="Standaard 10 5 2" xfId="726" xr:uid="{659F867B-76CA-4E00-AB96-3FBCEF894FEF}"/>
    <cellStyle name="Standaard 100" xfId="727" xr:uid="{9F436AC7-AE26-45B3-9C6E-23D1CD6E0554}"/>
    <cellStyle name="Standaard 101" xfId="728" xr:uid="{E9ABC87C-1FEF-472C-95B9-9196B4EFF4CD}"/>
    <cellStyle name="Standaard 102" xfId="729" xr:uid="{CDC5C7AB-F4F4-4979-9BDB-9008B032260A}"/>
    <cellStyle name="Standaard 103" xfId="730" xr:uid="{7940703B-08BC-418C-9A44-6245E432F1FD}"/>
    <cellStyle name="Standaard 104" xfId="731" xr:uid="{DE4AF7F3-E13B-4CFE-B406-6B35EB89981E}"/>
    <cellStyle name="Standaard 105" xfId="732" xr:uid="{A5ADB9AF-71E7-4625-A081-CEF3725C1A4A}"/>
    <cellStyle name="Standaard 106" xfId="733" xr:uid="{BBFA2E8F-1545-480C-9A79-C037B5EC82D9}"/>
    <cellStyle name="Standaard 107" xfId="20" xr:uid="{479BDE3D-5FAA-4690-BC15-6431507A3089}"/>
    <cellStyle name="Standaard 11" xfId="734" xr:uid="{6B4BBDA0-39ED-493E-BC1F-61A7EEFF09D6}"/>
    <cellStyle name="Standaard 11 2" xfId="735" xr:uid="{2237C72A-D31A-4174-ACB2-3AA70140BED7}"/>
    <cellStyle name="Standaard 11 3" xfId="736" xr:uid="{4F1A633D-7B16-41A1-A855-FC9CAD0217EC}"/>
    <cellStyle name="Standaard 11 4" xfId="737" xr:uid="{886E1FA4-E423-4EF6-A299-021362396F43}"/>
    <cellStyle name="Standaard 12" xfId="738" xr:uid="{A05239C3-F8BA-4217-B42C-61052D03614D}"/>
    <cellStyle name="Standaard 12 2" xfId="739" xr:uid="{E3A962AF-2C49-48DB-97D0-23291F144F76}"/>
    <cellStyle name="Standaard 12 3" xfId="740" xr:uid="{8334063A-851D-43D6-A39E-1113068529D4}"/>
    <cellStyle name="Standaard 12 4" xfId="741" xr:uid="{3A6F194A-F9E6-4947-A55C-2A09DA97C6AB}"/>
    <cellStyle name="Standaard 13" xfId="742" xr:uid="{8227E22A-DDF8-48FD-B622-0E6537E92EE2}"/>
    <cellStyle name="Standaard 13 2" xfId="743" xr:uid="{A1513DB5-2140-4B78-AB78-D2E90DE7F5BB}"/>
    <cellStyle name="Standaard 13 3" xfId="744" xr:uid="{FBF32341-F9FB-45F6-BD2B-9F163B57376D}"/>
    <cellStyle name="Standaard 13 4" xfId="745" xr:uid="{72E0E6ED-2429-481E-A47F-CAC97A08E835}"/>
    <cellStyle name="Standaard 14" xfId="746" xr:uid="{8B7C39BC-2DD5-4ACC-AFCF-0E856374A0B2}"/>
    <cellStyle name="Standaard 14 2" xfId="747" xr:uid="{65BE060E-5C52-42F0-91C8-CC3FC72CDA88}"/>
    <cellStyle name="Standaard 14 3" xfId="748" xr:uid="{0804719D-1789-4468-BABA-F565A9F9A440}"/>
    <cellStyle name="Standaard 14 4" xfId="749" xr:uid="{6729AE71-F465-40B1-ABA5-0DC100FB343F}"/>
    <cellStyle name="Standaard 15" xfId="750" xr:uid="{5052BA0B-0FA1-4E7C-9479-BC36391B8285}"/>
    <cellStyle name="Standaard 15 2" xfId="751" xr:uid="{9F8A6698-4784-4490-A0F2-376DB5C1A4A8}"/>
    <cellStyle name="Standaard 15 3" xfId="752" xr:uid="{0BA23572-DB8E-41F2-BE07-FD4360A0B96A}"/>
    <cellStyle name="Standaard 15 4" xfId="753" xr:uid="{A091B326-F32F-49D1-9B20-452F545C1F90}"/>
    <cellStyle name="Standaard 16" xfId="754" xr:uid="{8BCD8FBA-EEF1-4BD6-8F35-53F0A620095F}"/>
    <cellStyle name="Standaard 16 2" xfId="755" xr:uid="{A440F3A8-3069-4DCF-88A2-3662A9988907}"/>
    <cellStyle name="Standaard 16 3" xfId="756" xr:uid="{1AC0F741-3259-4F99-9B39-869DF3E3BD22}"/>
    <cellStyle name="Standaard 16 4" xfId="757" xr:uid="{A8758602-28C4-492C-842E-E66334C662C5}"/>
    <cellStyle name="Standaard 17" xfId="758" xr:uid="{5CC73470-F6EE-4428-A4A3-3609F745EE37}"/>
    <cellStyle name="Standaard 17 2" xfId="759" xr:uid="{BF5A0BC0-A51C-4CF2-98CB-01AD4C1A189E}"/>
    <cellStyle name="Standaard 17 3" xfId="760" xr:uid="{4DFB4977-0730-4DC0-BE57-FC710F5273D3}"/>
    <cellStyle name="Standaard 17 4" xfId="761" xr:uid="{0EEC05D2-6235-4C5C-B512-7B78BAE7D1AB}"/>
    <cellStyle name="Standaard 18" xfId="762" xr:uid="{8E74A9B5-017A-4EC6-ACB5-AAE2E67C0279}"/>
    <cellStyle name="Standaard 18 2" xfId="763" xr:uid="{75B7E9DC-235F-4FAF-87AB-69C27C381079}"/>
    <cellStyle name="Standaard 18 3" xfId="764" xr:uid="{81419727-850D-40BD-B4DC-B3C72381ECAD}"/>
    <cellStyle name="Standaard 18 4" xfId="765" xr:uid="{F7D4DD05-A778-442E-B401-E1BA2CE62BF2}"/>
    <cellStyle name="Standaard 19" xfId="766" xr:uid="{959E112F-F03E-4331-BA6F-ED82CA2E03D3}"/>
    <cellStyle name="Standaard 19 2" xfId="767" xr:uid="{B0DE3EE9-C986-4732-B930-6AD448D841D8}"/>
    <cellStyle name="Standaard 19 2 10" xfId="768" xr:uid="{DE38B70F-D239-4F06-AF67-5DBAFE0C91D1}"/>
    <cellStyle name="Standaard 19 2 10 2" xfId="769" xr:uid="{BCA24F21-294C-4B48-B5E4-A1D8422962D7}"/>
    <cellStyle name="Standaard 19 2 11" xfId="770" xr:uid="{16685C99-95DA-43AE-AE4D-02FB0F49EB68}"/>
    <cellStyle name="Standaard 19 2 11 2" xfId="771" xr:uid="{162BF035-6A3A-473B-9EA6-E9BCF24C27DB}"/>
    <cellStyle name="Standaard 19 2 12" xfId="772" xr:uid="{3A555F94-DF72-458C-B191-7FEDD27FA67B}"/>
    <cellStyle name="Standaard 19 2 12 2" xfId="773" xr:uid="{FCA7C73D-806A-4EE2-BD93-43B8A16EA80C}"/>
    <cellStyle name="Standaard 19 2 13" xfId="774" xr:uid="{0E8947D3-0294-4D20-84E6-720272742CEE}"/>
    <cellStyle name="Standaard 19 2 14" xfId="775" xr:uid="{73724642-B46F-462B-B832-639EDE6E10DC}"/>
    <cellStyle name="Standaard 19 2 15" xfId="776" xr:uid="{C17CAB62-65EB-4C97-ABFB-FF563F1F883E}"/>
    <cellStyle name="Standaard 19 2 16" xfId="777" xr:uid="{957DA7BF-2DF4-4793-9370-134C6203B017}"/>
    <cellStyle name="Standaard 19 2 2" xfId="778" xr:uid="{AC3BC6BE-87FB-4A88-B4F1-1EFC9EB67BD3}"/>
    <cellStyle name="Standaard 19 2 2 10" xfId="779" xr:uid="{D5B2074B-D30A-4031-BF3D-AF9B332CFB19}"/>
    <cellStyle name="Standaard 19 2 2 11" xfId="780" xr:uid="{D2545BC8-6B87-42AF-9F6E-6C812693BAB1}"/>
    <cellStyle name="Standaard 19 2 2 12" xfId="781" xr:uid="{1D6369F0-3DB1-406A-B32D-EE6515E97988}"/>
    <cellStyle name="Standaard 19 2 2 13" xfId="782" xr:uid="{D76A4FFA-3652-4FC4-959F-B859F469F9AB}"/>
    <cellStyle name="Standaard 19 2 2 2" xfId="783" xr:uid="{E50A28A4-310A-44EA-94B6-97476DBB98EE}"/>
    <cellStyle name="Standaard 19 2 2 2 10" xfId="784" xr:uid="{78C2F7D2-E9C6-4D56-B26D-D97BAE2E88E0}"/>
    <cellStyle name="Standaard 19 2 2 2 11" xfId="785" xr:uid="{AD52DCBF-CA94-4868-9397-1C65AFB40D7F}"/>
    <cellStyle name="Standaard 19 2 2 2 12" xfId="786" xr:uid="{02B94A15-7708-44F4-9C53-DCC72D451FA0}"/>
    <cellStyle name="Standaard 19 2 2 2 2" xfId="787" xr:uid="{CEDE50D7-C3B3-4D19-850A-CFB76D09C113}"/>
    <cellStyle name="Standaard 19 2 2 2 2 2" xfId="788" xr:uid="{39179506-7239-40F8-8873-85B73F30B972}"/>
    <cellStyle name="Standaard 19 2 2 2 2 2 2" xfId="789" xr:uid="{6E19948C-41A0-4AAE-B97A-BB4A3309A097}"/>
    <cellStyle name="Standaard 19 2 2 2 2 2 2 2" xfId="790" xr:uid="{A8AF2149-05A1-4160-9817-16D23E9210A1}"/>
    <cellStyle name="Standaard 19 2 2 2 2 2 3" xfId="791" xr:uid="{43F34E35-60E7-4A39-87F6-2E46725CB29B}"/>
    <cellStyle name="Standaard 19 2 2 2 2 2 3 2" xfId="792" xr:uid="{0EEF6765-4A7D-436D-B649-7FEE134E776E}"/>
    <cellStyle name="Standaard 19 2 2 2 2 2 4" xfId="793" xr:uid="{B18CDB38-4EB0-474B-A5A7-E75382D70443}"/>
    <cellStyle name="Standaard 19 2 2 2 2 3" xfId="794" xr:uid="{B932129B-FAAA-4E1B-9E6E-7EFEB1F73B60}"/>
    <cellStyle name="Standaard 19 2 2 2 2 3 2" xfId="795" xr:uid="{DAD1DD06-2F0A-4FC6-8E8D-601382D3A8DE}"/>
    <cellStyle name="Standaard 19 2 2 2 2 4" xfId="796" xr:uid="{7086728E-E8AD-4242-A9B0-4C6B5DF0CFE6}"/>
    <cellStyle name="Standaard 19 2 2 2 2 4 2" xfId="797" xr:uid="{A6E9FD42-006A-4A7E-B8B7-E75FEC13A88F}"/>
    <cellStyle name="Standaard 19 2 2 2 2 5" xfId="798" xr:uid="{532E7218-7C21-4344-9C79-2D79323723B5}"/>
    <cellStyle name="Standaard 19 2 2 2 2 5 2" xfId="799" xr:uid="{9A8DF6A2-4825-4838-8D60-A75DBBBE9DBB}"/>
    <cellStyle name="Standaard 19 2 2 2 2 6" xfId="800" xr:uid="{3749A432-9EEE-4A95-B238-5615E2FD0F28}"/>
    <cellStyle name="Standaard 19 2 2 2 2 7" xfId="801" xr:uid="{4D7CE880-ADEA-4C9D-863D-F3F04E4431B6}"/>
    <cellStyle name="Standaard 19 2 2 2 2 8" xfId="802" xr:uid="{A43FFC83-6141-45F3-B3EE-69AE119EEAEF}"/>
    <cellStyle name="Standaard 19 2 2 2 2 9" xfId="803" xr:uid="{A7B35BD6-C3F0-47CB-857D-D0B159950890}"/>
    <cellStyle name="Standaard 19 2 2 2 3" xfId="804" xr:uid="{8652B81E-8C59-4813-8BBA-704D62C89EA0}"/>
    <cellStyle name="Standaard 19 2 2 2 3 2" xfId="805" xr:uid="{76FE65F2-51A6-4F13-8BDB-85FA0D1EA0AD}"/>
    <cellStyle name="Standaard 19 2 2 2 3 2 2" xfId="806" xr:uid="{CD9F2645-5CED-4CB7-98C5-AAFB9427B50F}"/>
    <cellStyle name="Standaard 19 2 2 2 3 2 2 2" xfId="807" xr:uid="{888417AA-CB53-43C6-A84D-F9C6B556F788}"/>
    <cellStyle name="Standaard 19 2 2 2 3 2 3" xfId="808" xr:uid="{1332ACA5-0367-4800-91F9-93BEECEBA534}"/>
    <cellStyle name="Standaard 19 2 2 2 3 2 3 2" xfId="809" xr:uid="{46E502AB-04B1-4B11-A349-43C4491C5CA8}"/>
    <cellStyle name="Standaard 19 2 2 2 3 2 4" xfId="810" xr:uid="{225CC392-05E0-4828-8140-8A138703B3C5}"/>
    <cellStyle name="Standaard 19 2 2 2 3 3" xfId="811" xr:uid="{C9A4C6A6-486A-4E98-9CE0-6106726BA9C0}"/>
    <cellStyle name="Standaard 19 2 2 2 3 3 2" xfId="812" xr:uid="{8C65EF5C-582C-4B06-A8A3-477F23859A17}"/>
    <cellStyle name="Standaard 19 2 2 2 3 4" xfId="813" xr:uid="{3792D824-49C7-4A04-8BE1-A174E6964019}"/>
    <cellStyle name="Standaard 19 2 2 2 3 4 2" xfId="814" xr:uid="{169CFE20-139C-4CD3-BC57-8F26A3DD52DA}"/>
    <cellStyle name="Standaard 19 2 2 2 3 5" xfId="815" xr:uid="{B441EE52-7768-4836-9E7A-467E044BF67B}"/>
    <cellStyle name="Standaard 19 2 2 2 3 5 2" xfId="816" xr:uid="{4C2E3DD4-DF34-4391-9C9A-F4F45631C5CB}"/>
    <cellStyle name="Standaard 19 2 2 2 3 6" xfId="817" xr:uid="{69B109E9-29F9-4D5D-AB4B-B6F3319A03F4}"/>
    <cellStyle name="Standaard 19 2 2 2 3 7" xfId="818" xr:uid="{456485E5-DFF3-42AD-989F-86576F606A3D}"/>
    <cellStyle name="Standaard 19 2 2 2 3 8" xfId="819" xr:uid="{3C702D8A-0BF6-45C4-BD9F-2B7687E24905}"/>
    <cellStyle name="Standaard 19 2 2 2 3 9" xfId="820" xr:uid="{21BAEBFF-E833-4B16-A423-0FB01EC91A76}"/>
    <cellStyle name="Standaard 19 2 2 2 4" xfId="821" xr:uid="{944E915C-618A-4789-AF0C-00E8EF731F46}"/>
    <cellStyle name="Standaard 19 2 2 2 4 2" xfId="822" xr:uid="{5DFDDAFC-1083-4DFA-9B3D-A5396F85287B}"/>
    <cellStyle name="Standaard 19 2 2 2 4 2 2" xfId="823" xr:uid="{5B2E4779-D802-4C99-A24C-DF6A4FE3C2EB}"/>
    <cellStyle name="Standaard 19 2 2 2 4 2 2 2" xfId="824" xr:uid="{4B4CF928-B939-4FAF-8003-73E213811D58}"/>
    <cellStyle name="Standaard 19 2 2 2 4 2 3" xfId="825" xr:uid="{CDD5E373-951F-4A66-8FCB-661D4090CE2A}"/>
    <cellStyle name="Standaard 19 2 2 2 4 2 3 2" xfId="826" xr:uid="{006F6D9B-7514-42B2-8590-0E1EA94AF1D5}"/>
    <cellStyle name="Standaard 19 2 2 2 4 2 4" xfId="827" xr:uid="{F5FF0B90-2ED6-48F1-8F4D-C6B8B2E0562A}"/>
    <cellStyle name="Standaard 19 2 2 2 4 3" xfId="828" xr:uid="{B3361194-E6E0-4007-B427-287647F31126}"/>
    <cellStyle name="Standaard 19 2 2 2 4 3 2" xfId="829" xr:uid="{6A19F9C0-D846-49AC-A423-2F7D4DA22B83}"/>
    <cellStyle name="Standaard 19 2 2 2 4 4" xfId="830" xr:uid="{D5154DF9-23AC-41A7-B723-0BEB5F0E4A5F}"/>
    <cellStyle name="Standaard 19 2 2 2 4 4 2" xfId="831" xr:uid="{80A45A19-776E-40D6-810D-A7CA2CD1E714}"/>
    <cellStyle name="Standaard 19 2 2 2 4 5" xfId="832" xr:uid="{61312653-1FB2-490B-BDFE-049C77D565F6}"/>
    <cellStyle name="Standaard 19 2 2 2 4 5 2" xfId="833" xr:uid="{1CACF319-85F3-4473-BF59-09C6E4095054}"/>
    <cellStyle name="Standaard 19 2 2 2 4 6" xfId="834" xr:uid="{655049A1-D4CF-4908-BCB0-AACFFA0129AD}"/>
    <cellStyle name="Standaard 19 2 2 2 4 7" xfId="835" xr:uid="{3FD21DE0-45E5-4D2D-B6F7-7D993484061B}"/>
    <cellStyle name="Standaard 19 2 2 2 4 8" xfId="836" xr:uid="{263709B9-9E0E-4DFF-B7C2-82A6D3177B0A}"/>
    <cellStyle name="Standaard 19 2 2 2 4 9" xfId="837" xr:uid="{EB6FFFE0-393D-418B-A160-3702EF39B5F2}"/>
    <cellStyle name="Standaard 19 2 2 2 5" xfId="838" xr:uid="{DB01E42A-505D-4D4B-AB6E-58D99CD60440}"/>
    <cellStyle name="Standaard 19 2 2 2 5 2" xfId="839" xr:uid="{543D4CF7-232B-412E-9894-111EAA12BF2C}"/>
    <cellStyle name="Standaard 19 2 2 2 5 2 2" xfId="840" xr:uid="{9D15E661-A493-440B-8CDE-9C01AFDAD513}"/>
    <cellStyle name="Standaard 19 2 2 2 5 3" xfId="841" xr:uid="{73E38666-6003-4965-AE76-C80E11F1C7BA}"/>
    <cellStyle name="Standaard 19 2 2 2 5 3 2" xfId="842" xr:uid="{81246E3B-1BED-4842-A74D-14E3803737B1}"/>
    <cellStyle name="Standaard 19 2 2 2 5 4" xfId="843" xr:uid="{8E19AAC9-DFD0-4B0D-B666-27685912B6D5}"/>
    <cellStyle name="Standaard 19 2 2 2 6" xfId="844" xr:uid="{0E460F79-7D76-46CA-B166-78BB20FC459D}"/>
    <cellStyle name="Standaard 19 2 2 2 6 2" xfId="845" xr:uid="{4D29D8F6-2F8A-40C0-8AB1-FCDE81FD847E}"/>
    <cellStyle name="Standaard 19 2 2 2 7" xfId="846" xr:uid="{13AB8DAE-816E-42C6-9A89-782E92DCCF72}"/>
    <cellStyle name="Standaard 19 2 2 2 7 2" xfId="847" xr:uid="{6BA0336D-3F68-418D-94DC-5D0BB079D1B9}"/>
    <cellStyle name="Standaard 19 2 2 2 8" xfId="848" xr:uid="{2BCE8567-20CE-4C25-8C2E-5DD4F99082CF}"/>
    <cellStyle name="Standaard 19 2 2 2 8 2" xfId="849" xr:uid="{BA9B440E-D79B-496D-90C1-EAB38D20A1FC}"/>
    <cellStyle name="Standaard 19 2 2 2 9" xfId="850" xr:uid="{99B2CC03-9F49-459E-BE46-597FF324FABB}"/>
    <cellStyle name="Standaard 19 2 2 3" xfId="851" xr:uid="{D0B77F65-F0F2-476C-8823-40B1191616EB}"/>
    <cellStyle name="Standaard 19 2 2 3 2" xfId="852" xr:uid="{A7852BD1-F43E-47B8-B565-B5191004EE39}"/>
    <cellStyle name="Standaard 19 2 2 3 2 2" xfId="853" xr:uid="{1DDEF5F0-B4D8-48EE-A591-BB16C7403830}"/>
    <cellStyle name="Standaard 19 2 2 3 2 2 2" xfId="854" xr:uid="{07E365A9-146D-401A-85DA-CF2822792585}"/>
    <cellStyle name="Standaard 19 2 2 3 2 3" xfId="855" xr:uid="{955379B3-ADB5-4872-8EEE-396497849198}"/>
    <cellStyle name="Standaard 19 2 2 3 2 3 2" xfId="856" xr:uid="{F6D25112-F263-4477-AF21-D98044CC1433}"/>
    <cellStyle name="Standaard 19 2 2 3 2 4" xfId="857" xr:uid="{8E0EDB35-46FC-4669-BFA9-8DFC54A18FEF}"/>
    <cellStyle name="Standaard 19 2 2 3 3" xfId="858" xr:uid="{B825932C-3E07-4110-9735-858097964622}"/>
    <cellStyle name="Standaard 19 2 2 3 3 2" xfId="859" xr:uid="{55ED53B6-3DA5-432A-8D55-E589EE77EA69}"/>
    <cellStyle name="Standaard 19 2 2 3 4" xfId="860" xr:uid="{E3CEC59A-F9F8-45FA-A48C-6452EEDEFFEF}"/>
    <cellStyle name="Standaard 19 2 2 3 4 2" xfId="861" xr:uid="{403145C0-C9BB-4E04-B97A-AFE83895397D}"/>
    <cellStyle name="Standaard 19 2 2 3 5" xfId="862" xr:uid="{79EA6E3A-E712-45CA-BB85-C304B6B93AC8}"/>
    <cellStyle name="Standaard 19 2 2 3 5 2" xfId="863" xr:uid="{3FF08A46-57D2-4277-9577-66EFDE64DD64}"/>
    <cellStyle name="Standaard 19 2 2 3 6" xfId="864" xr:uid="{4B6AA4E0-0C2E-4DBA-B1E6-6DEC320D1041}"/>
    <cellStyle name="Standaard 19 2 2 3 7" xfId="865" xr:uid="{E35DBB07-BBC9-4034-BA1E-CB220BE15EFC}"/>
    <cellStyle name="Standaard 19 2 2 3 8" xfId="866" xr:uid="{5F95DB98-6CBF-4175-B9EB-DC1B9A2B7442}"/>
    <cellStyle name="Standaard 19 2 2 3 9" xfId="867" xr:uid="{04CA51A5-C0F0-42F9-B002-DC8314AA9820}"/>
    <cellStyle name="Standaard 19 2 2 4" xfId="868" xr:uid="{48D4A6E2-0614-449A-B9C0-3A07E5FDE556}"/>
    <cellStyle name="Standaard 19 2 2 4 2" xfId="869" xr:uid="{7A4A0284-9CF2-442B-A62A-0CCDC556BF90}"/>
    <cellStyle name="Standaard 19 2 2 4 2 2" xfId="870" xr:uid="{C1C6934A-E901-43AD-B2A1-4692AE792D83}"/>
    <cellStyle name="Standaard 19 2 2 4 2 2 2" xfId="871" xr:uid="{44545B44-B6B3-4FAA-87EF-C9F27794D8F1}"/>
    <cellStyle name="Standaard 19 2 2 4 2 3" xfId="872" xr:uid="{06E4F737-B038-4D68-AD6D-D838C3AA4E92}"/>
    <cellStyle name="Standaard 19 2 2 4 2 3 2" xfId="873" xr:uid="{C7EF2BFB-389F-4EC2-89E2-72B5D1AE75EE}"/>
    <cellStyle name="Standaard 19 2 2 4 2 4" xfId="874" xr:uid="{B0EE3F2B-2180-419B-B127-63D6E6723FB8}"/>
    <cellStyle name="Standaard 19 2 2 4 3" xfId="875" xr:uid="{C9D12EDF-AFFA-4C9F-87D1-AEF579FA40C0}"/>
    <cellStyle name="Standaard 19 2 2 4 3 2" xfId="876" xr:uid="{0FA44ED4-644B-487D-83E6-203E436D2D74}"/>
    <cellStyle name="Standaard 19 2 2 4 4" xfId="877" xr:uid="{540C49FD-75E0-4608-A57B-E9EE90614B94}"/>
    <cellStyle name="Standaard 19 2 2 4 4 2" xfId="878" xr:uid="{A32D84AF-C93C-443D-9CC8-4A059F64E8F4}"/>
    <cellStyle name="Standaard 19 2 2 4 5" xfId="879" xr:uid="{ED2CDDD9-289A-42C9-88E0-9F2CFE2BBB6A}"/>
    <cellStyle name="Standaard 19 2 2 4 5 2" xfId="880" xr:uid="{198C158A-7F16-490C-B602-0222E975386B}"/>
    <cellStyle name="Standaard 19 2 2 4 6" xfId="881" xr:uid="{5131DEB1-4329-41D2-8AE7-67A977D4737F}"/>
    <cellStyle name="Standaard 19 2 2 4 7" xfId="882" xr:uid="{24F058E0-9C77-48BD-AD61-575D96B4CFDA}"/>
    <cellStyle name="Standaard 19 2 2 4 8" xfId="883" xr:uid="{3D3DD1B9-528B-4025-A638-AE12CEB2B989}"/>
    <cellStyle name="Standaard 19 2 2 4 9" xfId="884" xr:uid="{191D6917-7F61-4BAE-9F54-B4045FABFD33}"/>
    <cellStyle name="Standaard 19 2 2 5" xfId="885" xr:uid="{5D6C7AAB-EB38-4134-BCDA-71A5B7370273}"/>
    <cellStyle name="Standaard 19 2 2 5 2" xfId="886" xr:uid="{63738DD5-1B92-4ECA-9204-539E19523FBD}"/>
    <cellStyle name="Standaard 19 2 2 5 2 2" xfId="887" xr:uid="{AB334E7B-2F80-464D-8C7B-00F0B3E3E65A}"/>
    <cellStyle name="Standaard 19 2 2 5 2 2 2" xfId="888" xr:uid="{EDEA6524-DD7E-4C31-A196-972E2E072F83}"/>
    <cellStyle name="Standaard 19 2 2 5 2 3" xfId="889" xr:uid="{83B14AD2-CA74-429E-B805-529196AD054C}"/>
    <cellStyle name="Standaard 19 2 2 5 2 3 2" xfId="890" xr:uid="{7E1EF768-B63F-4238-9BA0-573F385CF81F}"/>
    <cellStyle name="Standaard 19 2 2 5 2 4" xfId="891" xr:uid="{A397E201-C780-4D0D-9B31-80C78BB6AB9A}"/>
    <cellStyle name="Standaard 19 2 2 5 3" xfId="892" xr:uid="{97229221-C877-4ED9-827A-247368F433C6}"/>
    <cellStyle name="Standaard 19 2 2 5 3 2" xfId="893" xr:uid="{52D55987-C141-4A57-8DBB-C4B1425DC3C5}"/>
    <cellStyle name="Standaard 19 2 2 5 4" xfId="894" xr:uid="{142B5803-C333-4C0B-A67A-DBBB82D70661}"/>
    <cellStyle name="Standaard 19 2 2 5 4 2" xfId="895" xr:uid="{BAF78F35-F848-4239-97F3-529C5F25A612}"/>
    <cellStyle name="Standaard 19 2 2 5 5" xfId="896" xr:uid="{5677FD2A-3AFF-45F2-A810-2A5166C2E617}"/>
    <cellStyle name="Standaard 19 2 2 5 5 2" xfId="897" xr:uid="{7B57DAF1-3161-4D31-882F-FBB757A5CDF0}"/>
    <cellStyle name="Standaard 19 2 2 5 6" xfId="898" xr:uid="{FB61B118-5F1B-4D67-97A7-72010D58A13A}"/>
    <cellStyle name="Standaard 19 2 2 5 7" xfId="899" xr:uid="{4A1CA198-2EF6-467A-8B20-9549E9FF53E3}"/>
    <cellStyle name="Standaard 19 2 2 5 8" xfId="900" xr:uid="{5BC4AA77-66E2-4831-AFB1-689ABAF58364}"/>
    <cellStyle name="Standaard 19 2 2 5 9" xfId="901" xr:uid="{D0DB555E-A659-4FBC-9FC1-9841FACC6817}"/>
    <cellStyle name="Standaard 19 2 2 6" xfId="902" xr:uid="{A4E9B32F-9472-4133-8B75-957B7025E346}"/>
    <cellStyle name="Standaard 19 2 2 6 2" xfId="903" xr:uid="{686BC0EA-05F0-4453-A237-DC747718EDEB}"/>
    <cellStyle name="Standaard 19 2 2 6 2 2" xfId="904" xr:uid="{1B847D92-659E-4F09-B661-773A7938A262}"/>
    <cellStyle name="Standaard 19 2 2 6 3" xfId="905" xr:uid="{14FD8597-591F-4916-BCE3-EA3C2B30D901}"/>
    <cellStyle name="Standaard 19 2 2 6 3 2" xfId="906" xr:uid="{20E4BAF5-526F-4826-A06D-1295668D057E}"/>
    <cellStyle name="Standaard 19 2 2 6 4" xfId="907" xr:uid="{16B7EE71-4606-4E1E-AFED-4C46F8304961}"/>
    <cellStyle name="Standaard 19 2 2 7" xfId="908" xr:uid="{F2CD7233-7308-4B65-B089-F33BB09E5D5B}"/>
    <cellStyle name="Standaard 19 2 2 7 2" xfId="909" xr:uid="{EB674BD1-FA10-4CA3-82AD-81A7BF2AF235}"/>
    <cellStyle name="Standaard 19 2 2 8" xfId="910" xr:uid="{A3C3CB64-6DD1-444D-9C70-8D19E08C70AF}"/>
    <cellStyle name="Standaard 19 2 2 8 2" xfId="911" xr:uid="{3E767484-8D15-4E4E-A02F-E63422CF8AEC}"/>
    <cellStyle name="Standaard 19 2 2 9" xfId="912" xr:uid="{434DAA73-57DA-40E3-8565-860FB2579020}"/>
    <cellStyle name="Standaard 19 2 2 9 2" xfId="913" xr:uid="{7AD67D9F-96C0-4B26-AEF0-F8E14692B8FD}"/>
    <cellStyle name="Standaard 19 2 3" xfId="914" xr:uid="{955173A2-0124-4729-BC06-E6C881CABE53}"/>
    <cellStyle name="Standaard 19 2 4" xfId="915" xr:uid="{F980861D-A062-42FD-94A8-DB8257303D0E}"/>
    <cellStyle name="Standaard 19 2 4 10" xfId="916" xr:uid="{E04DB798-FD4E-430D-8CE3-7D9260C679A7}"/>
    <cellStyle name="Standaard 19 2 4 11" xfId="917" xr:uid="{CCBE175F-28C0-4FDE-BDA9-79088ABFF65B}"/>
    <cellStyle name="Standaard 19 2 4 12" xfId="918" xr:uid="{AD43F99E-4BC2-4EE1-BCDB-8F19380E2C8A}"/>
    <cellStyle name="Standaard 19 2 4 2" xfId="919" xr:uid="{F04BF476-DD66-4128-AC0F-593CEAE71720}"/>
    <cellStyle name="Standaard 19 2 4 2 2" xfId="920" xr:uid="{FE1F2258-4227-4DED-A58E-591DEB5C20AD}"/>
    <cellStyle name="Standaard 19 2 4 2 2 2" xfId="921" xr:uid="{B2A88A70-1A8F-4464-B0A1-B41201DAF492}"/>
    <cellStyle name="Standaard 19 2 4 2 2 2 2" xfId="922" xr:uid="{FDBB3AD9-1532-48DD-9137-BB70471F979B}"/>
    <cellStyle name="Standaard 19 2 4 2 2 3" xfId="923" xr:uid="{DACAF00A-63CF-42D3-BC4B-CB6E0474DAEA}"/>
    <cellStyle name="Standaard 19 2 4 2 2 3 2" xfId="924" xr:uid="{17264068-0AA8-4EC7-9894-E900033FB8C6}"/>
    <cellStyle name="Standaard 19 2 4 2 2 4" xfId="925" xr:uid="{0DBDFAC9-EBA6-4D52-A1B2-1BE2F03D10CD}"/>
    <cellStyle name="Standaard 19 2 4 2 3" xfId="926" xr:uid="{475D7D2D-1E87-4034-BBAB-A80768C848D7}"/>
    <cellStyle name="Standaard 19 2 4 2 3 2" xfId="927" xr:uid="{5C8B0A94-19F4-40C1-BACC-0FF34D13164B}"/>
    <cellStyle name="Standaard 19 2 4 2 4" xfId="928" xr:uid="{D03E31DD-24F7-42BE-BDAC-3A3863E54A87}"/>
    <cellStyle name="Standaard 19 2 4 2 4 2" xfId="929" xr:uid="{14CAACA3-C4D1-409A-9EFC-7C728D2515A5}"/>
    <cellStyle name="Standaard 19 2 4 2 5" xfId="930" xr:uid="{D2139E3A-7502-4C28-A197-3BAE5C6691DA}"/>
    <cellStyle name="Standaard 19 2 4 2 5 2" xfId="931" xr:uid="{9A5A984F-0C35-4495-A0E2-878E9F340F5F}"/>
    <cellStyle name="Standaard 19 2 4 2 6" xfId="932" xr:uid="{706226F1-1ACA-4995-8B60-D0D0806334B8}"/>
    <cellStyle name="Standaard 19 2 4 2 7" xfId="933" xr:uid="{EFE2153D-EAA9-48C0-B5B7-60E7FCD3C7DA}"/>
    <cellStyle name="Standaard 19 2 4 2 8" xfId="934" xr:uid="{DB40FA2A-1444-4CFA-A552-530A705A82D1}"/>
    <cellStyle name="Standaard 19 2 4 2 9" xfId="935" xr:uid="{FB8DC52E-B533-4649-AFCD-C26B995B0D75}"/>
    <cellStyle name="Standaard 19 2 4 3" xfId="936" xr:uid="{B0071464-A0AF-4DC1-87E2-41CAC4F98E3B}"/>
    <cellStyle name="Standaard 19 2 4 3 2" xfId="937" xr:uid="{67BB3CBB-48B9-478F-B7ED-2AC838306275}"/>
    <cellStyle name="Standaard 19 2 4 3 2 2" xfId="938" xr:uid="{BABE5984-791D-40D5-8B01-E53174E1F22A}"/>
    <cellStyle name="Standaard 19 2 4 3 2 2 2" xfId="939" xr:uid="{5E1980DE-55DD-466E-A533-34C4274DB347}"/>
    <cellStyle name="Standaard 19 2 4 3 2 3" xfId="940" xr:uid="{7C07C609-DC7D-4CC7-8717-5550621ED48C}"/>
    <cellStyle name="Standaard 19 2 4 3 2 3 2" xfId="941" xr:uid="{1AB41D77-5028-46E5-A546-DB0C04D48175}"/>
    <cellStyle name="Standaard 19 2 4 3 2 4" xfId="942" xr:uid="{FDCBAFBB-F456-4DDE-9252-BFF00419E9F6}"/>
    <cellStyle name="Standaard 19 2 4 3 3" xfId="943" xr:uid="{AA76B491-74A3-43CF-863D-1F1BD5B24F2D}"/>
    <cellStyle name="Standaard 19 2 4 3 3 2" xfId="944" xr:uid="{80613529-6D0A-4614-B61D-0A16A3AFCAB6}"/>
    <cellStyle name="Standaard 19 2 4 3 4" xfId="945" xr:uid="{BE3400B6-8D7D-40F3-BA40-235B351EACFA}"/>
    <cellStyle name="Standaard 19 2 4 3 4 2" xfId="946" xr:uid="{D0F4B4B9-AEBD-48CD-9843-3A2A134C8A01}"/>
    <cellStyle name="Standaard 19 2 4 3 5" xfId="947" xr:uid="{15DAE05F-29F4-47C6-8B45-E82C56432B87}"/>
    <cellStyle name="Standaard 19 2 4 3 5 2" xfId="948" xr:uid="{F0E23826-9036-4055-A32A-9F94F920025A}"/>
    <cellStyle name="Standaard 19 2 4 3 6" xfId="949" xr:uid="{9F4E642A-35A9-4BEF-8B5F-2B3CC4B4122D}"/>
    <cellStyle name="Standaard 19 2 4 3 7" xfId="950" xr:uid="{1E1A3B4A-157B-4500-B0A9-0F8CC09BF9AD}"/>
    <cellStyle name="Standaard 19 2 4 3 8" xfId="951" xr:uid="{762CFC69-7976-482C-8B77-E6FB744C5CB0}"/>
    <cellStyle name="Standaard 19 2 4 3 9" xfId="952" xr:uid="{F0904F5F-74BE-4973-9114-82B0E24D29E2}"/>
    <cellStyle name="Standaard 19 2 4 4" xfId="953" xr:uid="{25F40B18-7846-4ED0-9DD6-7DFD75957BF9}"/>
    <cellStyle name="Standaard 19 2 4 4 2" xfId="954" xr:uid="{BF8FC6A2-F99B-4C40-AF12-1A0ED7570887}"/>
    <cellStyle name="Standaard 19 2 4 4 2 2" xfId="955" xr:uid="{0EDB034F-084F-4F0D-AF14-463C40AB1691}"/>
    <cellStyle name="Standaard 19 2 4 4 2 2 2" xfId="956" xr:uid="{717AA24E-9CF8-400A-A1B9-E77074704A47}"/>
    <cellStyle name="Standaard 19 2 4 4 2 3" xfId="957" xr:uid="{BC35B8AB-729C-4821-9C71-B057720287EB}"/>
    <cellStyle name="Standaard 19 2 4 4 2 3 2" xfId="958" xr:uid="{432F168C-E62F-4390-BBD8-50C424CE1476}"/>
    <cellStyle name="Standaard 19 2 4 4 2 4" xfId="959" xr:uid="{1A78F780-9926-4AE1-A112-1CEBE94CEE8E}"/>
    <cellStyle name="Standaard 19 2 4 4 3" xfId="960" xr:uid="{82D86DE9-130A-4CB9-B554-AC758364F5AF}"/>
    <cellStyle name="Standaard 19 2 4 4 3 2" xfId="961" xr:uid="{7E63E454-C39C-471B-B9FD-092D6FF6F5A5}"/>
    <cellStyle name="Standaard 19 2 4 4 4" xfId="962" xr:uid="{DD1F4195-CD7B-478D-8331-89DA8B87125F}"/>
    <cellStyle name="Standaard 19 2 4 4 4 2" xfId="963" xr:uid="{0F1F28EE-44B8-49CB-B229-5A56871C969D}"/>
    <cellStyle name="Standaard 19 2 4 4 5" xfId="964" xr:uid="{984D55D4-2B84-4619-A2FC-F971FD253011}"/>
    <cellStyle name="Standaard 19 2 4 4 5 2" xfId="965" xr:uid="{7A77FFAD-4B5C-48BC-83F2-AE48439138E2}"/>
    <cellStyle name="Standaard 19 2 4 4 6" xfId="966" xr:uid="{D08C47E6-B879-4B76-BCC8-A62DE4D9A32B}"/>
    <cellStyle name="Standaard 19 2 4 4 7" xfId="967" xr:uid="{07FA6CFF-7989-45AC-BB9C-A8151766F92B}"/>
    <cellStyle name="Standaard 19 2 4 4 8" xfId="968" xr:uid="{4CCC5511-EC4C-4E0A-8150-71E164F61530}"/>
    <cellStyle name="Standaard 19 2 4 4 9" xfId="969" xr:uid="{3CE8404C-E835-4320-8074-D2E034C74604}"/>
    <cellStyle name="Standaard 19 2 4 5" xfId="970" xr:uid="{B094AC96-9735-4F66-945C-0A246518195F}"/>
    <cellStyle name="Standaard 19 2 4 5 2" xfId="971" xr:uid="{8658F7A8-A078-465B-9363-8EB84A0A3983}"/>
    <cellStyle name="Standaard 19 2 4 5 2 2" xfId="972" xr:uid="{3D5EBDCD-6C0B-4183-A430-BE913697ED6E}"/>
    <cellStyle name="Standaard 19 2 4 5 3" xfId="973" xr:uid="{8328C693-7B92-478B-BEBD-8129186E017B}"/>
    <cellStyle name="Standaard 19 2 4 5 3 2" xfId="974" xr:uid="{CEDC2479-E778-4E6A-BE93-B9CD96918BBE}"/>
    <cellStyle name="Standaard 19 2 4 5 4" xfId="975" xr:uid="{C4C39B1D-AEF6-4376-8D78-8AD6F8B38CE7}"/>
    <cellStyle name="Standaard 19 2 4 6" xfId="976" xr:uid="{71F0D4C1-E38F-425E-8FF0-623B7D846B6C}"/>
    <cellStyle name="Standaard 19 2 4 6 2" xfId="977" xr:uid="{9DBC7073-93FE-4763-B278-BFC935D5AC9B}"/>
    <cellStyle name="Standaard 19 2 4 7" xfId="978" xr:uid="{3470AAB5-9DD0-477D-BC92-111CB32BE695}"/>
    <cellStyle name="Standaard 19 2 4 7 2" xfId="979" xr:uid="{BD8BAEB2-22D6-4CBF-9FC2-17B62E073D56}"/>
    <cellStyle name="Standaard 19 2 4 8" xfId="980" xr:uid="{471ADE31-16F8-4A27-8250-D5518F604C8E}"/>
    <cellStyle name="Standaard 19 2 4 8 2" xfId="981" xr:uid="{DDCE7E5D-73CE-40AB-BADD-F11EE5178A6E}"/>
    <cellStyle name="Standaard 19 2 4 9" xfId="982" xr:uid="{FD4DF986-7E10-4B70-BB79-444FBD2A92BC}"/>
    <cellStyle name="Standaard 19 2 5" xfId="983" xr:uid="{DEF0C831-3491-4B01-A79C-0805783362FE}"/>
    <cellStyle name="Standaard 19 2 5 10" xfId="984" xr:uid="{9D9645B6-78FF-4C44-ACFC-92CD249A3489}"/>
    <cellStyle name="Standaard 19 2 5 11" xfId="985" xr:uid="{FEE2C428-E402-44A3-B94A-045608A39783}"/>
    <cellStyle name="Standaard 19 2 5 12" xfId="986" xr:uid="{9840E5F6-73DF-4A7E-92E9-B6B2E5D17243}"/>
    <cellStyle name="Standaard 19 2 5 2" xfId="987" xr:uid="{C097A3AA-94B0-45C4-8E6D-C797D0B5B052}"/>
    <cellStyle name="Standaard 19 2 5 2 2" xfId="988" xr:uid="{B672991B-83BE-487C-B1D6-E4A308AB6880}"/>
    <cellStyle name="Standaard 19 2 5 2 2 2" xfId="989" xr:uid="{A35D3C19-DBFC-49A5-A518-AD7EFD622C31}"/>
    <cellStyle name="Standaard 19 2 5 2 2 2 2" xfId="990" xr:uid="{D9B9DDF3-D988-4B86-B110-AF7FC69F2630}"/>
    <cellStyle name="Standaard 19 2 5 2 2 3" xfId="991" xr:uid="{0A177865-4814-4F96-8886-01739489F228}"/>
    <cellStyle name="Standaard 19 2 5 2 2 3 2" xfId="992" xr:uid="{FA7849BB-CD04-47A6-8DA2-1A521060B67D}"/>
    <cellStyle name="Standaard 19 2 5 2 2 4" xfId="993" xr:uid="{65034AD4-CADD-49E0-A73C-4A447403CDAB}"/>
    <cellStyle name="Standaard 19 2 5 2 3" xfId="994" xr:uid="{42ED7860-BD3B-4A70-A814-DC1DF25EA9D3}"/>
    <cellStyle name="Standaard 19 2 5 2 3 2" xfId="995" xr:uid="{6C9216CA-2D0D-43A2-BE78-2A6B6DE6B211}"/>
    <cellStyle name="Standaard 19 2 5 2 4" xfId="996" xr:uid="{668C6B33-42B6-4CF1-9999-84129205FCB0}"/>
    <cellStyle name="Standaard 19 2 5 2 4 2" xfId="997" xr:uid="{0EE67A44-10DE-43F4-8D91-6B402DBBBB7E}"/>
    <cellStyle name="Standaard 19 2 5 2 5" xfId="998" xr:uid="{E8A399F6-AB4F-40DF-BE7F-45A8466C989D}"/>
    <cellStyle name="Standaard 19 2 5 2 5 2" xfId="999" xr:uid="{FD9BE1CC-37A6-4B09-980A-22FF438C1B18}"/>
    <cellStyle name="Standaard 19 2 5 2 6" xfId="1000" xr:uid="{A98AEC45-42F4-4E69-9990-F67075B0D7C6}"/>
    <cellStyle name="Standaard 19 2 5 2 7" xfId="1001" xr:uid="{6666FFD7-BAF6-4DDE-ACEA-D89664380C5C}"/>
    <cellStyle name="Standaard 19 2 5 2 8" xfId="1002" xr:uid="{A405358A-613F-4756-8A65-98C4B9E13AC8}"/>
    <cellStyle name="Standaard 19 2 5 2 9" xfId="1003" xr:uid="{784AFD92-0FF0-4A9E-9CAE-8603D2509B73}"/>
    <cellStyle name="Standaard 19 2 5 3" xfId="1004" xr:uid="{4A3D6ABE-00BB-4D6C-9259-357C883970DF}"/>
    <cellStyle name="Standaard 19 2 5 3 2" xfId="1005" xr:uid="{2070B812-EC70-4893-81F8-9581485209AE}"/>
    <cellStyle name="Standaard 19 2 5 3 2 2" xfId="1006" xr:uid="{67FBEC43-28DF-45B5-9299-C8AC7F748A5B}"/>
    <cellStyle name="Standaard 19 2 5 3 2 2 2" xfId="1007" xr:uid="{0CCC135B-BE41-4C37-BC5F-391A03A7EBD9}"/>
    <cellStyle name="Standaard 19 2 5 3 2 3" xfId="1008" xr:uid="{19EC05F7-30A7-4FCA-8E10-8C0E888A3A5B}"/>
    <cellStyle name="Standaard 19 2 5 3 2 3 2" xfId="1009" xr:uid="{CB8A5C38-469E-47B8-8EB0-44589718477D}"/>
    <cellStyle name="Standaard 19 2 5 3 2 4" xfId="1010" xr:uid="{A3510EE2-764F-4DE4-8DD7-2949814844D7}"/>
    <cellStyle name="Standaard 19 2 5 3 3" xfId="1011" xr:uid="{2082E6FE-D02A-4B15-A6DC-54C43CA2F790}"/>
    <cellStyle name="Standaard 19 2 5 3 3 2" xfId="1012" xr:uid="{34742EF7-2089-4522-A8B3-735D5F312136}"/>
    <cellStyle name="Standaard 19 2 5 3 4" xfId="1013" xr:uid="{2C5B250B-1007-4DF0-A6F8-91957175813B}"/>
    <cellStyle name="Standaard 19 2 5 3 4 2" xfId="1014" xr:uid="{DF303F65-BC96-44D7-9F1E-922DDEF8D241}"/>
    <cellStyle name="Standaard 19 2 5 3 5" xfId="1015" xr:uid="{E898304D-5E9B-4BAF-AB69-5CD936CF5492}"/>
    <cellStyle name="Standaard 19 2 5 3 5 2" xfId="1016" xr:uid="{24DF00DA-4C1C-47ED-BC18-77526B3F2D87}"/>
    <cellStyle name="Standaard 19 2 5 3 6" xfId="1017" xr:uid="{12047736-0064-43C0-A8DD-C01DB2A9509E}"/>
    <cellStyle name="Standaard 19 2 5 3 7" xfId="1018" xr:uid="{107BC8B1-F619-4F5A-B1B1-BE78CD9C0005}"/>
    <cellStyle name="Standaard 19 2 5 3 8" xfId="1019" xr:uid="{50C27266-2293-4813-9A9C-B39C485997C0}"/>
    <cellStyle name="Standaard 19 2 5 3 9" xfId="1020" xr:uid="{7870764A-128F-492A-85AC-9837D197EFA3}"/>
    <cellStyle name="Standaard 19 2 5 4" xfId="1021" xr:uid="{0D8BED2D-E314-4E9E-973E-E179057F907C}"/>
    <cellStyle name="Standaard 19 2 5 4 2" xfId="1022" xr:uid="{6EBA2277-0581-49CE-9AD8-1527CED9EF57}"/>
    <cellStyle name="Standaard 19 2 5 4 2 2" xfId="1023" xr:uid="{1C4E48B3-344E-478D-8EC7-D64C21552E14}"/>
    <cellStyle name="Standaard 19 2 5 4 2 2 2" xfId="1024" xr:uid="{883A84BE-5D79-4044-8EBB-16A0DF97AF5B}"/>
    <cellStyle name="Standaard 19 2 5 4 2 3" xfId="1025" xr:uid="{E7E1D050-0B55-46FC-AB72-D9F3C774A629}"/>
    <cellStyle name="Standaard 19 2 5 4 2 3 2" xfId="1026" xr:uid="{658CE5D3-1E51-49F4-BF61-EB1EABBFD6F8}"/>
    <cellStyle name="Standaard 19 2 5 4 2 4" xfId="1027" xr:uid="{491FAD5E-075E-4747-8E29-1D35CCA6D6DF}"/>
    <cellStyle name="Standaard 19 2 5 4 3" xfId="1028" xr:uid="{629231DD-DBDC-473A-A802-33A2E4673C48}"/>
    <cellStyle name="Standaard 19 2 5 4 3 2" xfId="1029" xr:uid="{34CDA60C-4582-4700-B1B2-5988EDEE95A8}"/>
    <cellStyle name="Standaard 19 2 5 4 4" xfId="1030" xr:uid="{C9BD8282-8472-4717-B0AF-B727CED1E52F}"/>
    <cellStyle name="Standaard 19 2 5 4 4 2" xfId="1031" xr:uid="{94BA224F-6C6F-48F5-BCDB-43B501B47F1F}"/>
    <cellStyle name="Standaard 19 2 5 4 5" xfId="1032" xr:uid="{4C414538-E0D3-4A2F-BC18-84E63730798D}"/>
    <cellStyle name="Standaard 19 2 5 4 5 2" xfId="1033" xr:uid="{03864821-F17D-44A7-8573-4133E0C80DBB}"/>
    <cellStyle name="Standaard 19 2 5 4 6" xfId="1034" xr:uid="{170769C2-0CE4-4F90-B733-6AEFB0F9A130}"/>
    <cellStyle name="Standaard 19 2 5 4 7" xfId="1035" xr:uid="{D89BCDE7-A642-4144-BC57-986C100D2CF6}"/>
    <cellStyle name="Standaard 19 2 5 4 8" xfId="1036" xr:uid="{D4F38574-2C27-4707-9FC7-5765CEC6060F}"/>
    <cellStyle name="Standaard 19 2 5 4 9" xfId="1037" xr:uid="{19034B21-D3E5-433B-B030-EF602CBD162B}"/>
    <cellStyle name="Standaard 19 2 5 5" xfId="1038" xr:uid="{79635FB8-10B2-495D-8574-DC3B57D19D51}"/>
    <cellStyle name="Standaard 19 2 5 5 2" xfId="1039" xr:uid="{9386884E-8732-44D4-A873-31CA3D49A1BA}"/>
    <cellStyle name="Standaard 19 2 5 5 2 2" xfId="1040" xr:uid="{8F526523-54DC-45F7-AC6B-10D5EE6948C6}"/>
    <cellStyle name="Standaard 19 2 5 5 3" xfId="1041" xr:uid="{BE22A4D2-6B24-446A-A344-6339D490A6CA}"/>
    <cellStyle name="Standaard 19 2 5 5 3 2" xfId="1042" xr:uid="{530F9810-533F-4F4E-8D10-1445EDF2D946}"/>
    <cellStyle name="Standaard 19 2 5 5 4" xfId="1043" xr:uid="{2D72A5BA-6E7C-4AD0-AD40-85C447E93C9A}"/>
    <cellStyle name="Standaard 19 2 5 6" xfId="1044" xr:uid="{3373B1D6-E242-484F-85AF-F6C8249143E7}"/>
    <cellStyle name="Standaard 19 2 5 6 2" xfId="1045" xr:uid="{9E8A7100-D73E-45BB-B23D-B32699C3B5F4}"/>
    <cellStyle name="Standaard 19 2 5 7" xfId="1046" xr:uid="{56347637-502E-4EC4-B7EA-58426B94E418}"/>
    <cellStyle name="Standaard 19 2 5 7 2" xfId="1047" xr:uid="{FAFC0B70-28CE-48EC-B523-4D3EB17C4EDA}"/>
    <cellStyle name="Standaard 19 2 5 8" xfId="1048" xr:uid="{F3FB9E4A-C043-4168-B8B9-1C9858722034}"/>
    <cellStyle name="Standaard 19 2 5 8 2" xfId="1049" xr:uid="{EA542D11-9B12-4393-88BD-ADFDDD12BE8C}"/>
    <cellStyle name="Standaard 19 2 5 9" xfId="1050" xr:uid="{888B2CC0-0A4A-4279-825A-084C291202C6}"/>
    <cellStyle name="Standaard 19 2 6" xfId="1051" xr:uid="{9E55AEA5-0D0E-4BFD-A0E4-B6116A056646}"/>
    <cellStyle name="Standaard 19 2 6 2" xfId="1052" xr:uid="{351B012A-AA96-4CA2-B6C1-0D3ECC5FC887}"/>
    <cellStyle name="Standaard 19 2 6 2 2" xfId="1053" xr:uid="{6BC8F8E8-F03E-44B9-9EDF-BF9327439E34}"/>
    <cellStyle name="Standaard 19 2 6 2 2 2" xfId="1054" xr:uid="{5D5E9E4B-45C3-4546-8182-9C3E2CC7D60C}"/>
    <cellStyle name="Standaard 19 2 6 2 3" xfId="1055" xr:uid="{3F0F1D7C-FFF1-44E6-8372-43D813036DA9}"/>
    <cellStyle name="Standaard 19 2 6 2 3 2" xfId="1056" xr:uid="{0E259328-A7BA-40DE-9960-B4574BA1661F}"/>
    <cellStyle name="Standaard 19 2 6 2 4" xfId="1057" xr:uid="{25A02080-6494-4550-AB0D-4E89A34E7B5F}"/>
    <cellStyle name="Standaard 19 2 6 3" xfId="1058" xr:uid="{3F179B84-31D6-4736-A619-A9133FA91396}"/>
    <cellStyle name="Standaard 19 2 6 3 2" xfId="1059" xr:uid="{9BCB0CBF-0B02-4082-8D09-589C5FEC8522}"/>
    <cellStyle name="Standaard 19 2 6 4" xfId="1060" xr:uid="{52D23BA1-6DDA-4D54-9400-5E8C87EE17D6}"/>
    <cellStyle name="Standaard 19 2 6 4 2" xfId="1061" xr:uid="{5DCE650C-935D-4B33-904D-1CCB1DC4FF28}"/>
    <cellStyle name="Standaard 19 2 6 5" xfId="1062" xr:uid="{7C6DCFB8-187B-48B1-B95C-3A1AECE3835E}"/>
    <cellStyle name="Standaard 19 2 6 5 2" xfId="1063" xr:uid="{73685B80-9F59-4F54-82B6-EC3798561101}"/>
    <cellStyle name="Standaard 19 2 6 6" xfId="1064" xr:uid="{028D7819-476C-4894-BE61-D580169FC54C}"/>
    <cellStyle name="Standaard 19 2 6 7" xfId="1065" xr:uid="{FA9521DD-70C2-4080-B49E-A3D0D1D8A118}"/>
    <cellStyle name="Standaard 19 2 6 8" xfId="1066" xr:uid="{7701BE66-E577-4C85-9267-D5C2779E9A96}"/>
    <cellStyle name="Standaard 19 2 6 9" xfId="1067" xr:uid="{74B83A70-0973-4414-B272-D78151B35477}"/>
    <cellStyle name="Standaard 19 2 7" xfId="1068" xr:uid="{B00488E6-7FB6-4DAC-838E-FD5EF5E4B28A}"/>
    <cellStyle name="Standaard 19 2 7 2" xfId="1069" xr:uid="{ACA784B7-3710-4688-AAE1-60E7F0006E5C}"/>
    <cellStyle name="Standaard 19 2 7 2 2" xfId="1070" xr:uid="{744A84FB-15C9-40AB-87EA-A23C6CE248C2}"/>
    <cellStyle name="Standaard 19 2 7 2 2 2" xfId="1071" xr:uid="{7C1387E6-92DA-4561-A1E1-5E90F1B2B1F2}"/>
    <cellStyle name="Standaard 19 2 7 2 3" xfId="1072" xr:uid="{997D5145-760D-4D85-B557-B98F9B7A4150}"/>
    <cellStyle name="Standaard 19 2 7 2 3 2" xfId="1073" xr:uid="{0D83D1E2-2228-4952-A040-606EDD28BFD6}"/>
    <cellStyle name="Standaard 19 2 7 2 4" xfId="1074" xr:uid="{72245F8B-A598-430D-BDE7-C5852E8D5E2B}"/>
    <cellStyle name="Standaard 19 2 7 3" xfId="1075" xr:uid="{203730F0-225D-478B-9136-353C0D7A96BD}"/>
    <cellStyle name="Standaard 19 2 7 3 2" xfId="1076" xr:uid="{782105A6-F4A8-4F64-BFF1-E62BA07D9507}"/>
    <cellStyle name="Standaard 19 2 7 4" xfId="1077" xr:uid="{FAF54D63-CCF4-4F87-ADCF-2FD5DBF60C4B}"/>
    <cellStyle name="Standaard 19 2 7 4 2" xfId="1078" xr:uid="{8E9F507A-6191-42EA-833F-F72C517CBD37}"/>
    <cellStyle name="Standaard 19 2 7 5" xfId="1079" xr:uid="{E5390713-E554-4ABB-BEA5-CAFAFD4C52E7}"/>
    <cellStyle name="Standaard 19 2 7 5 2" xfId="1080" xr:uid="{284E9F4D-639A-4C01-8C85-ABC908DA395B}"/>
    <cellStyle name="Standaard 19 2 7 6" xfId="1081" xr:uid="{F119244F-4F0D-4A1D-B3C0-EA0C6B976B41}"/>
    <cellStyle name="Standaard 19 2 7 7" xfId="1082" xr:uid="{8374AB0C-CB74-4A5E-9ED5-BFE609DCFB2B}"/>
    <cellStyle name="Standaard 19 2 7 8" xfId="1083" xr:uid="{AFE7EC51-BC0E-4379-BD22-7F7084CA0647}"/>
    <cellStyle name="Standaard 19 2 7 9" xfId="1084" xr:uid="{41EEFCB6-9435-4F27-A4F2-DA2116196700}"/>
    <cellStyle name="Standaard 19 2 8" xfId="1085" xr:uid="{FDEEE3B2-F721-487E-BA61-D31E643288A0}"/>
    <cellStyle name="Standaard 19 2 8 2" xfId="1086" xr:uid="{3A9AD24A-64D8-45DF-8E9E-164405325979}"/>
    <cellStyle name="Standaard 19 2 8 2 2" xfId="1087" xr:uid="{ED3E62C5-049F-4CE4-9FC0-72FC8D255F54}"/>
    <cellStyle name="Standaard 19 2 8 2 2 2" xfId="1088" xr:uid="{8E32617A-E996-4562-8175-FEF7FC369AB4}"/>
    <cellStyle name="Standaard 19 2 8 2 3" xfId="1089" xr:uid="{862A400A-9FC2-4CE7-9DA6-C1DF31EEE4DD}"/>
    <cellStyle name="Standaard 19 2 8 2 3 2" xfId="1090" xr:uid="{AD0DC22E-BB03-47C7-AAD9-93D213334B86}"/>
    <cellStyle name="Standaard 19 2 8 2 4" xfId="1091" xr:uid="{58C405CA-E3E7-481F-8D49-3D602D1A78D8}"/>
    <cellStyle name="Standaard 19 2 8 3" xfId="1092" xr:uid="{4D76C135-2873-434C-B8AA-22F17BE4EFF8}"/>
    <cellStyle name="Standaard 19 2 8 3 2" xfId="1093" xr:uid="{68BE4F58-4AC4-4815-B16F-98D19403B06F}"/>
    <cellStyle name="Standaard 19 2 8 4" xfId="1094" xr:uid="{1781DBBC-5F0A-4CD1-8AB0-F2ECAD3C116A}"/>
    <cellStyle name="Standaard 19 2 8 4 2" xfId="1095" xr:uid="{28D8E51E-D828-4FCA-863A-13533AF93B4D}"/>
    <cellStyle name="Standaard 19 2 8 5" xfId="1096" xr:uid="{0FDBE855-4FB5-4F2D-9315-B3F8BE1A23DD}"/>
    <cellStyle name="Standaard 19 2 8 5 2" xfId="1097" xr:uid="{0E8BB911-9D6F-4277-AF89-3DFBF92E01FA}"/>
    <cellStyle name="Standaard 19 2 8 6" xfId="1098" xr:uid="{396FFDE3-5D15-4433-A871-3E813E99B0D4}"/>
    <cellStyle name="Standaard 19 2 8 7" xfId="1099" xr:uid="{091FF9A1-1757-4F46-B811-56F8413810AA}"/>
    <cellStyle name="Standaard 19 2 8 8" xfId="1100" xr:uid="{C2E3F3C8-1BFA-4DA4-9401-4884A8E24204}"/>
    <cellStyle name="Standaard 19 2 8 9" xfId="1101" xr:uid="{2211EDF9-0F3C-40D2-9B10-803AF206178C}"/>
    <cellStyle name="Standaard 19 2 9" xfId="1102" xr:uid="{EC6D5888-1C8A-40CC-8283-DD98CE0934A1}"/>
    <cellStyle name="Standaard 19 2 9 2" xfId="1103" xr:uid="{A6F4312B-AE47-4CC3-B172-26981B69A8D6}"/>
    <cellStyle name="Standaard 19 2 9 2 2" xfId="1104" xr:uid="{4DC73970-85C9-4386-A500-3681F5645A8F}"/>
    <cellStyle name="Standaard 19 2 9 3" xfId="1105" xr:uid="{6BECDA76-7C9B-4E2C-B62E-08F42AF69611}"/>
    <cellStyle name="Standaard 19 2 9 3 2" xfId="1106" xr:uid="{A943520C-EAB6-49BD-9880-93B016AA4714}"/>
    <cellStyle name="Standaard 19 2 9 4" xfId="1107" xr:uid="{473CE2DF-9F35-4353-B585-358EDAA13414}"/>
    <cellStyle name="Standaard 19 3" xfId="1108" xr:uid="{D5E2AF65-E4EE-44E0-97B0-0EB438263453}"/>
    <cellStyle name="Standaard 19 3 10" xfId="1109" xr:uid="{FC756366-AD55-4233-821A-DF2D03978441}"/>
    <cellStyle name="Standaard 19 3 10 2" xfId="1110" xr:uid="{3E9AC4D8-D4FE-4D82-AFF8-02557C65DF46}"/>
    <cellStyle name="Standaard 19 3 11" xfId="1111" xr:uid="{032E885D-C12C-4E60-92A8-3164EB55DA2A}"/>
    <cellStyle name="Standaard 19 3 12" xfId="1112" xr:uid="{9B26EFD5-E63A-4AE3-8DFF-C1F40079E915}"/>
    <cellStyle name="Standaard 19 3 13" xfId="1113" xr:uid="{D8664F3C-B8E5-4310-8987-C93D8165E49B}"/>
    <cellStyle name="Standaard 19 3 14" xfId="1114" xr:uid="{7DBC6E1B-24A4-4DA8-A1A6-4FC72C46A7C5}"/>
    <cellStyle name="Standaard 19 3 2" xfId="1115" xr:uid="{8F0C98D2-0455-4231-A4C4-25D8A6331E18}"/>
    <cellStyle name="Standaard 19 3 2 10" xfId="1116" xr:uid="{85EB2305-252D-4BF9-9B98-75557AC5C306}"/>
    <cellStyle name="Standaard 19 3 2 11" xfId="1117" xr:uid="{89C240C0-8A55-45EF-9167-A487FC188EEC}"/>
    <cellStyle name="Standaard 19 3 2 12" xfId="1118" xr:uid="{2AC36378-BC37-4799-A27E-78A0420DF20D}"/>
    <cellStyle name="Standaard 19 3 2 2" xfId="1119" xr:uid="{D27569EC-1CFB-493B-A351-7769429ECD67}"/>
    <cellStyle name="Standaard 19 3 2 2 2" xfId="1120" xr:uid="{87A23CCC-F273-4CBF-9A97-7FE5B952DCDE}"/>
    <cellStyle name="Standaard 19 3 2 2 2 2" xfId="1121" xr:uid="{9CF66182-8242-415E-AB4F-9075F92D5FAD}"/>
    <cellStyle name="Standaard 19 3 2 2 2 2 2" xfId="1122" xr:uid="{7009B958-8F35-4EA2-9D94-F1038FC8D8E5}"/>
    <cellStyle name="Standaard 19 3 2 2 2 3" xfId="1123" xr:uid="{F4B7CB40-6C53-45C8-A077-73C59B3BD4FB}"/>
    <cellStyle name="Standaard 19 3 2 2 2 3 2" xfId="1124" xr:uid="{79E5BD2E-1912-4BA2-BFBC-FDB4169E2594}"/>
    <cellStyle name="Standaard 19 3 2 2 2 4" xfId="1125" xr:uid="{CF42A7BB-0A8D-4A30-AF9D-0306DBA90779}"/>
    <cellStyle name="Standaard 19 3 2 2 3" xfId="1126" xr:uid="{36F70503-3BC1-4027-970A-09568B32BB13}"/>
    <cellStyle name="Standaard 19 3 2 2 3 2" xfId="1127" xr:uid="{BD6D7086-8099-4C9B-A552-2738A97F61D3}"/>
    <cellStyle name="Standaard 19 3 2 2 4" xfId="1128" xr:uid="{79B669B4-697B-4FFB-97F1-52D3BD53133F}"/>
    <cellStyle name="Standaard 19 3 2 2 4 2" xfId="1129" xr:uid="{FFFE0350-1A86-4BC5-80C1-A832A29C5C88}"/>
    <cellStyle name="Standaard 19 3 2 2 5" xfId="1130" xr:uid="{5D26A384-284D-45C4-9FDB-1AAFA760E879}"/>
    <cellStyle name="Standaard 19 3 2 2 5 2" xfId="1131" xr:uid="{F3799DE5-5383-49A8-A012-7AFD7748B9CC}"/>
    <cellStyle name="Standaard 19 3 2 2 6" xfId="1132" xr:uid="{4D998421-F481-46B8-BF13-B538BF86C3F9}"/>
    <cellStyle name="Standaard 19 3 2 2 7" xfId="1133" xr:uid="{5ED19EA0-7C49-4B4D-AB81-3425B4BA268E}"/>
    <cellStyle name="Standaard 19 3 2 2 8" xfId="1134" xr:uid="{0D4B0734-FF2D-4F68-9217-FB0605ADBA57}"/>
    <cellStyle name="Standaard 19 3 2 2 9" xfId="1135" xr:uid="{1130DD03-9A2F-450A-8049-90EA78550419}"/>
    <cellStyle name="Standaard 19 3 2 3" xfId="1136" xr:uid="{EB9EB714-9D42-4C72-BF64-FD2803EED0D4}"/>
    <cellStyle name="Standaard 19 3 2 3 2" xfId="1137" xr:uid="{38D4D13B-42F8-46BD-B78F-908A51C65BF6}"/>
    <cellStyle name="Standaard 19 3 2 3 2 2" xfId="1138" xr:uid="{64792B1F-574D-4BBC-A8DF-D2DAA731CF2C}"/>
    <cellStyle name="Standaard 19 3 2 3 2 2 2" xfId="1139" xr:uid="{64E2B3B4-CCC7-4BE4-9DF7-B77898F405CE}"/>
    <cellStyle name="Standaard 19 3 2 3 2 3" xfId="1140" xr:uid="{AD927BE4-B9D2-425A-B6C3-C16FFE7FD388}"/>
    <cellStyle name="Standaard 19 3 2 3 2 3 2" xfId="1141" xr:uid="{A60FF35F-B4C3-4855-AE6D-252415E9FBBD}"/>
    <cellStyle name="Standaard 19 3 2 3 2 4" xfId="1142" xr:uid="{69C704F1-9E78-4812-9D98-AACF10F7253D}"/>
    <cellStyle name="Standaard 19 3 2 3 3" xfId="1143" xr:uid="{D3C1D480-8985-43F6-9E87-2EEDB19F2518}"/>
    <cellStyle name="Standaard 19 3 2 3 3 2" xfId="1144" xr:uid="{198776C3-39E9-476A-BDA4-1BEE0F9E78BC}"/>
    <cellStyle name="Standaard 19 3 2 3 4" xfId="1145" xr:uid="{C3840BFD-A242-4494-AE53-07EC6BE2207B}"/>
    <cellStyle name="Standaard 19 3 2 3 4 2" xfId="1146" xr:uid="{49B0A1FA-3729-46B9-8B3D-4C6D6A475B8B}"/>
    <cellStyle name="Standaard 19 3 2 3 5" xfId="1147" xr:uid="{FD5C33E3-7E02-4674-875B-61FDFBF609D1}"/>
    <cellStyle name="Standaard 19 3 2 3 5 2" xfId="1148" xr:uid="{56A5111A-0BD2-431E-8AEF-3681EFBDD109}"/>
    <cellStyle name="Standaard 19 3 2 3 6" xfId="1149" xr:uid="{C10E55CF-5D6D-406F-B1BB-9C2E56A3B2FC}"/>
    <cellStyle name="Standaard 19 3 2 3 7" xfId="1150" xr:uid="{2CC1C62F-F0C7-4C9C-A84B-7937F5E34897}"/>
    <cellStyle name="Standaard 19 3 2 3 8" xfId="1151" xr:uid="{294CB534-1DE4-4713-A050-3541D1BF3829}"/>
    <cellStyle name="Standaard 19 3 2 3 9" xfId="1152" xr:uid="{7F0CAD4B-5327-45D6-8C00-B11728DD7FDB}"/>
    <cellStyle name="Standaard 19 3 2 4" xfId="1153" xr:uid="{223BF423-3B93-4784-B1D4-01B299631B09}"/>
    <cellStyle name="Standaard 19 3 2 4 2" xfId="1154" xr:uid="{1124BCBB-FD7F-4BB6-AC23-5F09FA16EEEF}"/>
    <cellStyle name="Standaard 19 3 2 4 2 2" xfId="1155" xr:uid="{8FA12FAD-C81C-4CC6-BFD2-5917667E4363}"/>
    <cellStyle name="Standaard 19 3 2 4 2 2 2" xfId="1156" xr:uid="{FD9F2910-5B0C-49EF-8526-0252CDEFD19B}"/>
    <cellStyle name="Standaard 19 3 2 4 2 3" xfId="1157" xr:uid="{52C82CF1-4EC4-4C22-8B72-21382A00FD6C}"/>
    <cellStyle name="Standaard 19 3 2 4 2 3 2" xfId="1158" xr:uid="{09F712CB-E67C-4DC8-AE59-8F95B3B95145}"/>
    <cellStyle name="Standaard 19 3 2 4 2 4" xfId="1159" xr:uid="{336C9D2D-F346-48E7-BCDB-C209587D701F}"/>
    <cellStyle name="Standaard 19 3 2 4 3" xfId="1160" xr:uid="{86A6092A-1D81-4709-9663-CD56375D1AEB}"/>
    <cellStyle name="Standaard 19 3 2 4 3 2" xfId="1161" xr:uid="{7F1ED213-8ADC-49D5-832B-EEA8975306AE}"/>
    <cellStyle name="Standaard 19 3 2 4 4" xfId="1162" xr:uid="{5E5E700F-E225-4296-B7D2-7E6142CB6C4B}"/>
    <cellStyle name="Standaard 19 3 2 4 4 2" xfId="1163" xr:uid="{107F3D8C-76AF-4030-BF24-CF8A0BAB2BD4}"/>
    <cellStyle name="Standaard 19 3 2 4 5" xfId="1164" xr:uid="{E4AB739C-85CB-40EF-8975-27C4EC4B3C9D}"/>
    <cellStyle name="Standaard 19 3 2 4 5 2" xfId="1165" xr:uid="{FBEAAC72-14E9-4CE7-9235-61472E71C292}"/>
    <cellStyle name="Standaard 19 3 2 4 6" xfId="1166" xr:uid="{7B005CA2-673D-4D87-B1FE-D57E1458A3A5}"/>
    <cellStyle name="Standaard 19 3 2 4 7" xfId="1167" xr:uid="{1121383A-7AC5-4DC3-A701-142496547630}"/>
    <cellStyle name="Standaard 19 3 2 4 8" xfId="1168" xr:uid="{D08AB0EB-8745-4BE9-B549-92EB515ED9B3}"/>
    <cellStyle name="Standaard 19 3 2 4 9" xfId="1169" xr:uid="{D8615BAA-32B3-441E-A9AA-6150BB6AF537}"/>
    <cellStyle name="Standaard 19 3 2 5" xfId="1170" xr:uid="{04DCE30C-C1E7-4884-BA99-27539D050D4F}"/>
    <cellStyle name="Standaard 19 3 2 5 2" xfId="1171" xr:uid="{2A01A4C4-9C3A-45A7-A8F0-C7893873E103}"/>
    <cellStyle name="Standaard 19 3 2 5 2 2" xfId="1172" xr:uid="{4A119B11-BF6B-4E9C-AA84-4972183D75F6}"/>
    <cellStyle name="Standaard 19 3 2 5 3" xfId="1173" xr:uid="{0C205151-8BEA-4760-82CB-7C4F91489410}"/>
    <cellStyle name="Standaard 19 3 2 5 3 2" xfId="1174" xr:uid="{1CDDEF1E-5BE6-4879-B78D-9286A598E369}"/>
    <cellStyle name="Standaard 19 3 2 5 4" xfId="1175" xr:uid="{27EE131D-0E2F-436D-AA50-64FE571695DC}"/>
    <cellStyle name="Standaard 19 3 2 6" xfId="1176" xr:uid="{D8A2DC06-365B-44C5-BA5E-375A6BE3F443}"/>
    <cellStyle name="Standaard 19 3 2 6 2" xfId="1177" xr:uid="{53B9DEBA-E163-46E4-99BB-1899E928BF85}"/>
    <cellStyle name="Standaard 19 3 2 7" xfId="1178" xr:uid="{5CE987EC-2EB6-4FAD-A67D-33E47957DE06}"/>
    <cellStyle name="Standaard 19 3 2 7 2" xfId="1179" xr:uid="{8FF37470-59AC-4097-9188-714472AB0D84}"/>
    <cellStyle name="Standaard 19 3 2 8" xfId="1180" xr:uid="{3609D746-6C90-420C-9E4F-8AE1F8D813B0}"/>
    <cellStyle name="Standaard 19 3 2 8 2" xfId="1181" xr:uid="{5CDCD86D-7D79-43BA-AB05-27DC88B55471}"/>
    <cellStyle name="Standaard 19 3 2 9" xfId="1182" xr:uid="{38EFAA85-A573-480F-9CD2-3C2E08C0639A}"/>
    <cellStyle name="Standaard 19 3 3" xfId="1183" xr:uid="{9935E973-25EB-4DB0-ABD0-3286A21C6B15}"/>
    <cellStyle name="Standaard 19 3 4" xfId="1184" xr:uid="{82A0B8F9-DFE7-4E27-85B9-3C98D7FD6CA8}"/>
    <cellStyle name="Standaard 19 3 4 2" xfId="1185" xr:uid="{330CD6AA-ADCA-4532-878D-C84270CFE94C}"/>
    <cellStyle name="Standaard 19 3 4 2 2" xfId="1186" xr:uid="{78D570C4-385C-4D97-A05F-9066FB265D8B}"/>
    <cellStyle name="Standaard 19 3 4 2 2 2" xfId="1187" xr:uid="{06109781-87C4-415B-A0BF-DECF1D4A8A7A}"/>
    <cellStyle name="Standaard 19 3 4 2 3" xfId="1188" xr:uid="{631F1D8A-254A-4221-93EC-4A9752330B66}"/>
    <cellStyle name="Standaard 19 3 4 2 3 2" xfId="1189" xr:uid="{07F7A8B8-46F7-4583-8A40-BA1E955DA28E}"/>
    <cellStyle name="Standaard 19 3 4 2 4" xfId="1190" xr:uid="{1376AF35-1914-4E41-AA9F-41782E8C4532}"/>
    <cellStyle name="Standaard 19 3 4 3" xfId="1191" xr:uid="{474A0C56-059C-4713-AA98-1C34FDD81CA0}"/>
    <cellStyle name="Standaard 19 3 4 3 2" xfId="1192" xr:uid="{5E08B0B6-4F98-4825-A0E9-6FFEAA193368}"/>
    <cellStyle name="Standaard 19 3 4 4" xfId="1193" xr:uid="{90CAA024-F487-443B-856F-A4B04A079F1A}"/>
    <cellStyle name="Standaard 19 3 4 4 2" xfId="1194" xr:uid="{E750634E-8F0D-4B15-A34B-4C15912ECFAE}"/>
    <cellStyle name="Standaard 19 3 4 5" xfId="1195" xr:uid="{C9648AC1-B770-4086-8845-172D64FD9310}"/>
    <cellStyle name="Standaard 19 3 4 5 2" xfId="1196" xr:uid="{3CB774C4-9AA3-484F-824B-1926DA98F232}"/>
    <cellStyle name="Standaard 19 3 4 6" xfId="1197" xr:uid="{85BDAB83-F814-45A2-9E3F-4D5DFFAB66FF}"/>
    <cellStyle name="Standaard 19 3 4 7" xfId="1198" xr:uid="{A00AFA57-45B8-4531-9564-41473235712E}"/>
    <cellStyle name="Standaard 19 3 4 8" xfId="1199" xr:uid="{F0B999EB-D42A-4009-8370-6E359AEE60F3}"/>
    <cellStyle name="Standaard 19 3 4 9" xfId="1200" xr:uid="{F16AD7F0-7C6A-4E1D-8A4A-BD965C277465}"/>
    <cellStyle name="Standaard 19 3 5" xfId="1201" xr:uid="{BB84D07B-8155-4912-A143-B71B34C7618E}"/>
    <cellStyle name="Standaard 19 3 5 2" xfId="1202" xr:uid="{857C0CFE-C6A1-43F8-9713-B1A62F5CD0A1}"/>
    <cellStyle name="Standaard 19 3 5 2 2" xfId="1203" xr:uid="{543B7AB8-4EE3-4DC4-8B7C-10BA27DEC3A0}"/>
    <cellStyle name="Standaard 19 3 5 2 2 2" xfId="1204" xr:uid="{CDE59AB9-1425-4FDC-9205-C4E2745A0924}"/>
    <cellStyle name="Standaard 19 3 5 2 3" xfId="1205" xr:uid="{C0751692-C183-4075-926F-BD16084FDE1B}"/>
    <cellStyle name="Standaard 19 3 5 2 3 2" xfId="1206" xr:uid="{4CB80149-FB80-4103-AF38-9479AFBD3F70}"/>
    <cellStyle name="Standaard 19 3 5 2 4" xfId="1207" xr:uid="{F34F0978-F3E0-4138-81E9-636926A35782}"/>
    <cellStyle name="Standaard 19 3 5 3" xfId="1208" xr:uid="{567F26D0-329E-4105-8F63-9D79F5D96602}"/>
    <cellStyle name="Standaard 19 3 5 3 2" xfId="1209" xr:uid="{FFC53F21-827D-431A-8B11-C965F0FB4BD4}"/>
    <cellStyle name="Standaard 19 3 5 4" xfId="1210" xr:uid="{38E63F7D-4618-4AF1-BAD0-D90AEF96FAE3}"/>
    <cellStyle name="Standaard 19 3 5 4 2" xfId="1211" xr:uid="{BCE64986-261B-41A3-9BF1-79AE344FFD71}"/>
    <cellStyle name="Standaard 19 3 5 5" xfId="1212" xr:uid="{131F5EE4-80D0-46D7-B65D-DA6C32890354}"/>
    <cellStyle name="Standaard 19 3 5 5 2" xfId="1213" xr:uid="{E5DC4DF1-3F1E-4CC1-8FFC-68F723E101D0}"/>
    <cellStyle name="Standaard 19 3 5 6" xfId="1214" xr:uid="{1C4D652B-5E5B-4CBB-95DF-74CD658081E3}"/>
    <cellStyle name="Standaard 19 3 5 7" xfId="1215" xr:uid="{61E16B08-E6CC-4781-A509-A3CD18754FE6}"/>
    <cellStyle name="Standaard 19 3 5 8" xfId="1216" xr:uid="{FF1C453D-824F-4D93-87E9-95532317251E}"/>
    <cellStyle name="Standaard 19 3 5 9" xfId="1217" xr:uid="{1676FC29-3DA1-4D12-BB75-C8F0557C2A5D}"/>
    <cellStyle name="Standaard 19 3 6" xfId="1218" xr:uid="{CCD94BE3-B6C7-4336-AF3F-E5B74625C318}"/>
    <cellStyle name="Standaard 19 3 6 2" xfId="1219" xr:uid="{BD68F090-175E-48C5-909C-3A0979B6EE82}"/>
    <cellStyle name="Standaard 19 3 6 2 2" xfId="1220" xr:uid="{DA137A92-3FA8-4E96-88C4-36E406F4D6CA}"/>
    <cellStyle name="Standaard 19 3 6 2 2 2" xfId="1221" xr:uid="{7D03BCAE-C555-49E4-841B-BD942FD5A4E6}"/>
    <cellStyle name="Standaard 19 3 6 2 3" xfId="1222" xr:uid="{42E35FF0-B8BF-4C87-86D0-B0CEBCF71734}"/>
    <cellStyle name="Standaard 19 3 6 2 3 2" xfId="1223" xr:uid="{2A30C771-AB01-4F11-8FE4-5E21A91DBA37}"/>
    <cellStyle name="Standaard 19 3 6 2 4" xfId="1224" xr:uid="{227F61DB-4D14-4DE9-8586-B491B6F4C125}"/>
    <cellStyle name="Standaard 19 3 6 3" xfId="1225" xr:uid="{06EE16D5-66B2-4184-B60E-054FE4848114}"/>
    <cellStyle name="Standaard 19 3 6 3 2" xfId="1226" xr:uid="{E4620F2A-8DCC-4B97-AA12-BCD2CE7DFB1F}"/>
    <cellStyle name="Standaard 19 3 6 4" xfId="1227" xr:uid="{A0D69C6A-77EC-4B38-B737-B1D733E0D4A8}"/>
    <cellStyle name="Standaard 19 3 6 4 2" xfId="1228" xr:uid="{9D3C8683-A12E-44DC-BE79-DC2DBBEE5053}"/>
    <cellStyle name="Standaard 19 3 6 5" xfId="1229" xr:uid="{D506A9AD-FFB1-4D0F-86DB-00F7D7374987}"/>
    <cellStyle name="Standaard 19 3 6 5 2" xfId="1230" xr:uid="{5D78035F-3B28-44FE-AE43-68B529A4A10F}"/>
    <cellStyle name="Standaard 19 3 6 6" xfId="1231" xr:uid="{D2F69BA1-C114-4918-89AA-2883FD3D9671}"/>
    <cellStyle name="Standaard 19 3 6 7" xfId="1232" xr:uid="{6925ED98-9C66-4164-A5DE-2B7304F0B3CC}"/>
    <cellStyle name="Standaard 19 3 6 8" xfId="1233" xr:uid="{67902EB3-84A7-40EC-B887-7E8996815A80}"/>
    <cellStyle name="Standaard 19 3 6 9" xfId="1234" xr:uid="{5B82E0BE-9B40-49C0-B3A5-E518E0B026D3}"/>
    <cellStyle name="Standaard 19 3 7" xfId="1235" xr:uid="{3219C987-B3B5-4D72-B530-54964DA757DF}"/>
    <cellStyle name="Standaard 19 3 7 2" xfId="1236" xr:uid="{0B539539-E09E-46C9-89E7-75C004527560}"/>
    <cellStyle name="Standaard 19 3 7 2 2" xfId="1237" xr:uid="{7F549E08-C6BC-4D86-A98B-B48A4243F99B}"/>
    <cellStyle name="Standaard 19 3 7 3" xfId="1238" xr:uid="{09131558-957A-4613-93E9-EEA30B0B6814}"/>
    <cellStyle name="Standaard 19 3 7 3 2" xfId="1239" xr:uid="{4BA6EE15-C0A8-4550-AB08-8F07D51FB24A}"/>
    <cellStyle name="Standaard 19 3 7 4" xfId="1240" xr:uid="{6854DA28-FE00-446E-B0B2-A5907EA040EE}"/>
    <cellStyle name="Standaard 19 3 8" xfId="1241" xr:uid="{C39F39C5-D13D-4041-8609-7384DDB4B26F}"/>
    <cellStyle name="Standaard 19 3 8 2" xfId="1242" xr:uid="{47481DD1-E7FC-42D3-9E97-C0C3C69FAFF9}"/>
    <cellStyle name="Standaard 19 3 9" xfId="1243" xr:uid="{14E16229-A103-4A76-AB68-51082A67E9A9}"/>
    <cellStyle name="Standaard 19 3 9 2" xfId="1244" xr:uid="{155D4863-88FE-47DA-A0FD-9F6074AB9659}"/>
    <cellStyle name="Standaard 19 4" xfId="1245" xr:uid="{8410F7F4-ADC3-4ACB-AB78-DA4D8A6C371F}"/>
    <cellStyle name="Standaard 19 5" xfId="1246" xr:uid="{7775345E-5F2D-47AE-802A-146CD740FAF1}"/>
    <cellStyle name="Standaard 19 5 10" xfId="1247" xr:uid="{10B0D07F-2319-4BA0-97CA-52EA0CD3578B}"/>
    <cellStyle name="Standaard 19 5 11" xfId="1248" xr:uid="{74FFEE5A-6524-4FC0-B171-18CDE56EADD2}"/>
    <cellStyle name="Standaard 19 5 12" xfId="1249" xr:uid="{05C63E68-AE42-45D7-B9A4-F5B5BB5E5EB8}"/>
    <cellStyle name="Standaard 19 5 2" xfId="1250" xr:uid="{A5C2EACE-266F-4738-91D1-17D3FA0A07D9}"/>
    <cellStyle name="Standaard 19 5 2 2" xfId="1251" xr:uid="{9C64E9B3-493C-4636-AD6E-2DEBFCF2AE31}"/>
    <cellStyle name="Standaard 19 5 2 2 2" xfId="1252" xr:uid="{4E56ADA7-73E3-4075-87C4-1CE619AAE9BE}"/>
    <cellStyle name="Standaard 19 5 2 2 2 2" xfId="1253" xr:uid="{11DEF9E4-823B-4777-840F-2D15B0330000}"/>
    <cellStyle name="Standaard 19 5 2 2 3" xfId="1254" xr:uid="{87B657AF-0207-428D-A303-ABA5361C3497}"/>
    <cellStyle name="Standaard 19 5 2 2 3 2" xfId="1255" xr:uid="{813EE839-EFA8-4C95-A290-8BEE1C86A308}"/>
    <cellStyle name="Standaard 19 5 2 2 4" xfId="1256" xr:uid="{C72170EF-3A2F-4FF2-9A2A-F422E3250B2B}"/>
    <cellStyle name="Standaard 19 5 2 3" xfId="1257" xr:uid="{89EA58C5-EA75-4BC6-BB6E-0EE8BC016AB6}"/>
    <cellStyle name="Standaard 19 5 2 3 2" xfId="1258" xr:uid="{2C049381-CC7E-4740-A6D0-BA997B618A2C}"/>
    <cellStyle name="Standaard 19 5 2 4" xfId="1259" xr:uid="{7312F46F-FC63-4C11-8130-EFC2087BDEF6}"/>
    <cellStyle name="Standaard 19 5 2 4 2" xfId="1260" xr:uid="{C91B5F56-3BBB-4336-9622-2BB844239D1C}"/>
    <cellStyle name="Standaard 19 5 2 5" xfId="1261" xr:uid="{E625C24F-C773-4FDB-94E4-004450649F03}"/>
    <cellStyle name="Standaard 19 5 2 5 2" xfId="1262" xr:uid="{3ED7E684-CFBE-458B-AF81-F9F25C6AF774}"/>
    <cellStyle name="Standaard 19 5 2 6" xfId="1263" xr:uid="{A7C7394A-CB03-4C9A-8385-633231283019}"/>
    <cellStyle name="Standaard 19 5 2 7" xfId="1264" xr:uid="{20003F7B-65C3-43C1-A86F-88919E7237E2}"/>
    <cellStyle name="Standaard 19 5 2 8" xfId="1265" xr:uid="{87733881-98C9-4741-8DEC-6DE69C476B31}"/>
    <cellStyle name="Standaard 19 5 2 9" xfId="1266" xr:uid="{F7D973ED-BC94-4481-AC55-44261DF07712}"/>
    <cellStyle name="Standaard 19 5 3" xfId="1267" xr:uid="{67E04F26-0F94-4698-A27D-252EA5F1EC25}"/>
    <cellStyle name="Standaard 19 5 3 2" xfId="1268" xr:uid="{1A1B7B92-B99E-471E-BDEB-05FC911481DC}"/>
    <cellStyle name="Standaard 19 5 3 2 2" xfId="1269" xr:uid="{DD41ACF7-E3E4-40D4-BA7B-031EA173CD53}"/>
    <cellStyle name="Standaard 19 5 3 2 2 2" xfId="1270" xr:uid="{0DCC0A7F-6A2B-4D39-9DD2-2F5D5E6681C0}"/>
    <cellStyle name="Standaard 19 5 3 2 3" xfId="1271" xr:uid="{2D21F16D-AE6C-424F-B373-914F6767CFC1}"/>
    <cellStyle name="Standaard 19 5 3 2 3 2" xfId="1272" xr:uid="{54E48FDA-8204-419E-B400-4FF774E8F023}"/>
    <cellStyle name="Standaard 19 5 3 2 4" xfId="1273" xr:uid="{1C5B2C7F-4118-4C00-BEC9-49B4FA4ED8D3}"/>
    <cellStyle name="Standaard 19 5 3 3" xfId="1274" xr:uid="{38D1C008-4A91-4604-AFFE-9129AF087366}"/>
    <cellStyle name="Standaard 19 5 3 3 2" xfId="1275" xr:uid="{7C9421BF-A41A-4FAF-A9EA-E32DECBD8F7A}"/>
    <cellStyle name="Standaard 19 5 3 4" xfId="1276" xr:uid="{1547BD34-5F1B-4433-9810-AD35B8C261C7}"/>
    <cellStyle name="Standaard 19 5 3 4 2" xfId="1277" xr:uid="{23FEA05A-FA34-4F74-888D-26E9E29B80B2}"/>
    <cellStyle name="Standaard 19 5 3 5" xfId="1278" xr:uid="{73FEEEE6-919D-4779-A3A8-760C4F015936}"/>
    <cellStyle name="Standaard 19 5 3 5 2" xfId="1279" xr:uid="{A2B95490-5779-493A-B5CA-7340CA5E1CAB}"/>
    <cellStyle name="Standaard 19 5 3 6" xfId="1280" xr:uid="{5B94369C-19D3-4050-8835-867FF9778988}"/>
    <cellStyle name="Standaard 19 5 3 7" xfId="1281" xr:uid="{05BE7668-F0FA-4935-94E6-16D7514303B1}"/>
    <cellStyle name="Standaard 19 5 3 8" xfId="1282" xr:uid="{B6C30938-AB56-44C5-8884-C772C9508674}"/>
    <cellStyle name="Standaard 19 5 3 9" xfId="1283" xr:uid="{C33BE3DD-1921-4516-A930-5043BBD04255}"/>
    <cellStyle name="Standaard 19 5 4" xfId="1284" xr:uid="{EFFE655C-511E-4C1A-96CB-8E9B37F76714}"/>
    <cellStyle name="Standaard 19 5 4 2" xfId="1285" xr:uid="{D3B56549-08CC-46CA-909B-FA1C46928ACA}"/>
    <cellStyle name="Standaard 19 5 4 2 2" xfId="1286" xr:uid="{8D4BBE4D-97CA-4B93-A9D3-B7F16518FD07}"/>
    <cellStyle name="Standaard 19 5 4 2 2 2" xfId="1287" xr:uid="{D24072AC-58BF-4956-82B5-803F520B6343}"/>
    <cellStyle name="Standaard 19 5 4 2 3" xfId="1288" xr:uid="{F08ACC36-16EC-4AFD-8A98-EBBD23596E41}"/>
    <cellStyle name="Standaard 19 5 4 2 3 2" xfId="1289" xr:uid="{4F6F3248-D88A-45F4-9398-C654BD2D7B66}"/>
    <cellStyle name="Standaard 19 5 4 2 4" xfId="1290" xr:uid="{DF32CBB2-0C3E-475C-A50D-D7BE45618720}"/>
    <cellStyle name="Standaard 19 5 4 3" xfId="1291" xr:uid="{F09D29CB-493F-4971-A571-021285984934}"/>
    <cellStyle name="Standaard 19 5 4 3 2" xfId="1292" xr:uid="{49B59FCC-7512-4A33-8B1D-A101271BC314}"/>
    <cellStyle name="Standaard 19 5 4 4" xfId="1293" xr:uid="{7818A9FC-08C3-43DF-839E-BCA7A2712F5A}"/>
    <cellStyle name="Standaard 19 5 4 4 2" xfId="1294" xr:uid="{CA45BEBF-4374-4B45-B019-2F44A2039CE6}"/>
    <cellStyle name="Standaard 19 5 4 5" xfId="1295" xr:uid="{10B89D2B-721C-49C9-AC1F-11EA7A6509EF}"/>
    <cellStyle name="Standaard 19 5 4 5 2" xfId="1296" xr:uid="{81704854-2AD8-4AFD-A65B-5C6ED420F8C5}"/>
    <cellStyle name="Standaard 19 5 4 6" xfId="1297" xr:uid="{907D7D99-1ADF-48F3-9B03-6D9295D7E11E}"/>
    <cellStyle name="Standaard 19 5 4 7" xfId="1298" xr:uid="{6CE65305-5003-4F15-8EE3-29979D9C6EAD}"/>
    <cellStyle name="Standaard 19 5 4 8" xfId="1299" xr:uid="{3BAC0192-A501-4F27-8349-072B69950003}"/>
    <cellStyle name="Standaard 19 5 4 9" xfId="1300" xr:uid="{992F82CE-2CCC-40A1-ACAB-4FB12B8B49F9}"/>
    <cellStyle name="Standaard 19 5 5" xfId="1301" xr:uid="{757DAC17-6254-4E14-ADE5-400824E599F9}"/>
    <cellStyle name="Standaard 19 5 5 2" xfId="1302" xr:uid="{8F8B2F42-4D2D-4198-B2BF-B9F9105266F2}"/>
    <cellStyle name="Standaard 19 5 5 2 2" xfId="1303" xr:uid="{E4DE19D8-2DB3-48E0-8510-6490D1003EE4}"/>
    <cellStyle name="Standaard 19 5 5 3" xfId="1304" xr:uid="{CEC2A149-9DCE-4ED8-BE45-5B3D1CE52A5C}"/>
    <cellStyle name="Standaard 19 5 5 3 2" xfId="1305" xr:uid="{9D6B666F-9D41-4DDE-8B84-2C15B8148040}"/>
    <cellStyle name="Standaard 19 5 5 4" xfId="1306" xr:uid="{0EE52CAF-7A82-42F7-957C-7D1AAEBFF211}"/>
    <cellStyle name="Standaard 19 5 6" xfId="1307" xr:uid="{F9519751-121B-4E01-8FD0-87D2DC6367A7}"/>
    <cellStyle name="Standaard 19 5 6 2" xfId="1308" xr:uid="{E50E92A4-44F2-4846-BAF1-6280D755D7D8}"/>
    <cellStyle name="Standaard 19 5 7" xfId="1309" xr:uid="{61BA794C-1870-400F-9474-C3F320803D06}"/>
    <cellStyle name="Standaard 19 5 7 2" xfId="1310" xr:uid="{B3036B48-7016-49A4-849A-187C716117FD}"/>
    <cellStyle name="Standaard 19 5 8" xfId="1311" xr:uid="{FA6B25D5-63D1-4E45-B5FC-9B49746B9414}"/>
    <cellStyle name="Standaard 19 5 8 2" xfId="1312" xr:uid="{E2A4674D-FDAC-46E7-9DFB-43B9253B4FB9}"/>
    <cellStyle name="Standaard 19 5 9" xfId="1313" xr:uid="{91DB7AB4-6E31-4484-AC6A-30EBABFCEFAA}"/>
    <cellStyle name="Standaard 19 6" xfId="1314" xr:uid="{A1125472-94D6-4BCE-93A0-7E5CB02C9F7B}"/>
    <cellStyle name="Standaard 19 6 10" xfId="1315" xr:uid="{8ECCB44C-F59D-4AFB-BCCC-5CA2414AF58D}"/>
    <cellStyle name="Standaard 19 6 11" xfId="1316" xr:uid="{49AB1D52-0F84-4313-9228-9BC2468613CB}"/>
    <cellStyle name="Standaard 19 6 12" xfId="1317" xr:uid="{DD9942D2-E706-4A5B-B5C4-AADE38C59940}"/>
    <cellStyle name="Standaard 19 6 2" xfId="1318" xr:uid="{2E0BA5AB-F1ED-4FF4-BA5D-B8FF1B06861F}"/>
    <cellStyle name="Standaard 19 6 2 2" xfId="1319" xr:uid="{E23528DE-BB6D-4A43-AC86-409AB8E27BD2}"/>
    <cellStyle name="Standaard 19 6 2 2 2" xfId="1320" xr:uid="{0EDA7C79-0310-49E3-8857-83043F655205}"/>
    <cellStyle name="Standaard 19 6 2 2 2 2" xfId="1321" xr:uid="{3E7276C1-532F-4CE6-BBE9-EFC04EB87BE7}"/>
    <cellStyle name="Standaard 19 6 2 2 3" xfId="1322" xr:uid="{424E1516-AADE-4DE4-9DC2-00E2D5CE3AA9}"/>
    <cellStyle name="Standaard 19 6 2 2 3 2" xfId="1323" xr:uid="{E379C8AD-1C71-4E83-A58E-C085966B4620}"/>
    <cellStyle name="Standaard 19 6 2 2 4" xfId="1324" xr:uid="{AD4078F6-6D6E-4BB0-B20A-8273FF6D695E}"/>
    <cellStyle name="Standaard 19 6 2 3" xfId="1325" xr:uid="{56454944-73B9-472F-BB19-028698F4FE61}"/>
    <cellStyle name="Standaard 19 6 2 3 2" xfId="1326" xr:uid="{4CE2B50B-738D-4639-80B5-2E93EC4C38CD}"/>
    <cellStyle name="Standaard 19 6 2 4" xfId="1327" xr:uid="{367EFC84-83E9-4FF7-8F9F-433849E104D6}"/>
    <cellStyle name="Standaard 19 6 2 4 2" xfId="1328" xr:uid="{2CFD79A5-F8A6-4A91-955C-FB9BB367D607}"/>
    <cellStyle name="Standaard 19 6 2 5" xfId="1329" xr:uid="{D6C94A9B-4A10-4DB9-AC80-CCF592A9093A}"/>
    <cellStyle name="Standaard 19 6 2 5 2" xfId="1330" xr:uid="{7F2C91D0-CCE9-4BE3-8E04-9A5138865D5A}"/>
    <cellStyle name="Standaard 19 6 2 6" xfId="1331" xr:uid="{3B50F0AF-BAB5-4C6D-8158-EFC39A25435D}"/>
    <cellStyle name="Standaard 19 6 2 7" xfId="1332" xr:uid="{2E1A8A87-CB80-472A-9B96-36295B39E042}"/>
    <cellStyle name="Standaard 19 6 2 8" xfId="1333" xr:uid="{170C72F1-CDA8-499E-B1D7-FDEBB2F3D6DB}"/>
    <cellStyle name="Standaard 19 6 2 9" xfId="1334" xr:uid="{7B65088B-DC55-4D66-B502-A6713E848369}"/>
    <cellStyle name="Standaard 19 6 3" xfId="1335" xr:uid="{C9D67BCF-A556-4748-BA53-792A6A4D7E0D}"/>
    <cellStyle name="Standaard 19 6 3 2" xfId="1336" xr:uid="{E91BD5C8-0CFA-4325-A76F-74C0329E1950}"/>
    <cellStyle name="Standaard 19 6 3 2 2" xfId="1337" xr:uid="{C7C039AF-624D-4EF2-B649-87418DB7F7CD}"/>
    <cellStyle name="Standaard 19 6 3 2 2 2" xfId="1338" xr:uid="{3D23C324-5AEE-4C35-99CF-81D9FC21BA5D}"/>
    <cellStyle name="Standaard 19 6 3 2 3" xfId="1339" xr:uid="{915E2D5A-47B6-4A6B-ACCF-E5E5ABAFA920}"/>
    <cellStyle name="Standaard 19 6 3 2 3 2" xfId="1340" xr:uid="{0E51DD8B-FC55-4951-8790-447CF8CF796E}"/>
    <cellStyle name="Standaard 19 6 3 2 4" xfId="1341" xr:uid="{6953DACF-260C-4B27-B29E-D542EE20C523}"/>
    <cellStyle name="Standaard 19 6 3 3" xfId="1342" xr:uid="{09E7670F-205B-4A9F-B487-FB9DE05C22EB}"/>
    <cellStyle name="Standaard 19 6 3 3 2" xfId="1343" xr:uid="{47A857D4-0A58-4B52-BBD1-DC2236F18F86}"/>
    <cellStyle name="Standaard 19 6 3 4" xfId="1344" xr:uid="{7A872FC4-8D20-4644-B621-8A32CA803D39}"/>
    <cellStyle name="Standaard 19 6 3 4 2" xfId="1345" xr:uid="{FD116223-B4CF-4879-B1DF-3A97B7A0D8AB}"/>
    <cellStyle name="Standaard 19 6 3 5" xfId="1346" xr:uid="{DF34D8E7-17D5-41DA-8B7A-7C4A4811BF5E}"/>
    <cellStyle name="Standaard 19 6 3 5 2" xfId="1347" xr:uid="{BC73DC67-5AA4-48C6-9405-F916BE63A6D8}"/>
    <cellStyle name="Standaard 19 6 3 6" xfId="1348" xr:uid="{918814EC-E69C-4E44-9567-8ECBC48B0160}"/>
    <cellStyle name="Standaard 19 6 3 7" xfId="1349" xr:uid="{C1CB7F8D-E30D-4514-9BB8-F5DF19A6D609}"/>
    <cellStyle name="Standaard 19 6 3 8" xfId="1350" xr:uid="{512C7DD5-153C-48C0-8290-59A209B52E2C}"/>
    <cellStyle name="Standaard 19 6 3 9" xfId="1351" xr:uid="{84CF8F63-401F-4F17-BCAE-AD973F783C90}"/>
    <cellStyle name="Standaard 19 6 4" xfId="1352" xr:uid="{B17F8BE8-1C6A-4DBE-B158-73160836FD69}"/>
    <cellStyle name="Standaard 19 6 4 2" xfId="1353" xr:uid="{88D88A68-9E1E-4C8B-9A1B-7EC1C1D838F7}"/>
    <cellStyle name="Standaard 19 6 4 2 2" xfId="1354" xr:uid="{34CD75FC-8401-4066-8A67-CF6B4DE61266}"/>
    <cellStyle name="Standaard 19 6 4 2 2 2" xfId="1355" xr:uid="{98D9B346-5023-4466-9F55-8CB96EA07507}"/>
    <cellStyle name="Standaard 19 6 4 2 3" xfId="1356" xr:uid="{2C109F5E-0820-4A5C-951B-93ADBA1B6E8C}"/>
    <cellStyle name="Standaard 19 6 4 2 3 2" xfId="1357" xr:uid="{4220ED0A-8030-496E-8751-96DE87681955}"/>
    <cellStyle name="Standaard 19 6 4 2 4" xfId="1358" xr:uid="{F70AFBA6-6142-4CAD-8631-F7F77E5A8C24}"/>
    <cellStyle name="Standaard 19 6 4 3" xfId="1359" xr:uid="{254A2308-21E0-4C88-ABEA-5F3F28A481E3}"/>
    <cellStyle name="Standaard 19 6 4 3 2" xfId="1360" xr:uid="{382D5E57-A934-4764-BEA5-8C4B7E638130}"/>
    <cellStyle name="Standaard 19 6 4 4" xfId="1361" xr:uid="{2B211D0F-9761-4C4C-B34C-3640FE5BE6A5}"/>
    <cellStyle name="Standaard 19 6 4 4 2" xfId="1362" xr:uid="{90C2FC6D-4A15-4B62-81C2-A62C66AC5A73}"/>
    <cellStyle name="Standaard 19 6 4 5" xfId="1363" xr:uid="{0194263B-8E85-4B8F-B71B-0734809071A7}"/>
    <cellStyle name="Standaard 19 6 4 5 2" xfId="1364" xr:uid="{5D9AB34C-5BA2-46A3-B1B5-38CDB8014B9F}"/>
    <cellStyle name="Standaard 19 6 4 6" xfId="1365" xr:uid="{4821273A-9841-4650-8E08-77CAC686A8C9}"/>
    <cellStyle name="Standaard 19 6 4 7" xfId="1366" xr:uid="{649C53B3-FE07-424B-A13A-493501DC4C2F}"/>
    <cellStyle name="Standaard 19 6 4 8" xfId="1367" xr:uid="{087B9E88-56D3-4916-930F-3E5192020373}"/>
    <cellStyle name="Standaard 19 6 4 9" xfId="1368" xr:uid="{70E46409-D4D2-4F44-9BAF-5F0B9B89DA21}"/>
    <cellStyle name="Standaard 19 6 5" xfId="1369" xr:uid="{CC3EED1F-DFCF-459C-AD7F-52DB557AD4D6}"/>
    <cellStyle name="Standaard 19 6 5 2" xfId="1370" xr:uid="{34561F28-D1FC-4310-B3BA-CAF36631B53A}"/>
    <cellStyle name="Standaard 19 6 5 2 2" xfId="1371" xr:uid="{E8603073-D8C2-42D6-AF68-ABB4CE11D5C0}"/>
    <cellStyle name="Standaard 19 6 5 3" xfId="1372" xr:uid="{160FEF8E-CE78-423E-8BD0-299E0E6DDF7A}"/>
    <cellStyle name="Standaard 19 6 5 3 2" xfId="1373" xr:uid="{76F2BBA6-A5F2-43FB-8783-411BEDE48C40}"/>
    <cellStyle name="Standaard 19 6 5 4" xfId="1374" xr:uid="{EB00A1F0-711F-4D26-82D6-9262D1A0C8D1}"/>
    <cellStyle name="Standaard 19 6 6" xfId="1375" xr:uid="{FD91626E-8E9D-44AE-8504-F58027A3CCA5}"/>
    <cellStyle name="Standaard 19 6 6 2" xfId="1376" xr:uid="{708F71B0-6A6E-48A7-9661-171013554B47}"/>
    <cellStyle name="Standaard 19 6 7" xfId="1377" xr:uid="{653D7488-77AF-4827-A8E2-74AB26CEB83E}"/>
    <cellStyle name="Standaard 19 6 7 2" xfId="1378" xr:uid="{A11B93CD-F9D4-48A5-B6FC-AEC67021EFFA}"/>
    <cellStyle name="Standaard 19 6 8" xfId="1379" xr:uid="{E1B2C023-7D02-4367-AF9D-BF8CD0440A1B}"/>
    <cellStyle name="Standaard 19 6 8 2" xfId="1380" xr:uid="{6E0082BF-80FE-4C02-8C86-45F0D15C6B8A}"/>
    <cellStyle name="Standaard 19 6 9" xfId="1381" xr:uid="{BB5C6986-9120-4613-87C9-9952DFBB6326}"/>
    <cellStyle name="Standaard 19 7" xfId="1382" xr:uid="{28B10780-F382-45F2-9F1E-DB2876EFCB06}"/>
    <cellStyle name="Standaard 19 7 10" xfId="1383" xr:uid="{D296509D-5808-44EE-A049-0DA3DECAE26F}"/>
    <cellStyle name="Standaard 19 7 11" xfId="1384" xr:uid="{3E47E6C3-1A5D-41EE-B2FD-BF02F55A1BC8}"/>
    <cellStyle name="Standaard 19 7 12" xfId="1385" xr:uid="{7B8B09B3-EC31-45AE-8F9E-BBF347E5A082}"/>
    <cellStyle name="Standaard 19 7 2" xfId="1386" xr:uid="{BBC2A79D-FE8F-4130-9E87-F53DD2B6FCF3}"/>
    <cellStyle name="Standaard 19 7 2 2" xfId="1387" xr:uid="{001F6A47-4CD0-4A78-A4F6-5082A15AC863}"/>
    <cellStyle name="Standaard 19 7 2 2 2" xfId="1388" xr:uid="{84781E87-DA99-4713-BEC6-B819D7BBCF7C}"/>
    <cellStyle name="Standaard 19 7 2 2 2 2" xfId="1389" xr:uid="{BCF73EC7-B14E-4E65-9B2A-426A159812BE}"/>
    <cellStyle name="Standaard 19 7 2 2 3" xfId="1390" xr:uid="{BF502399-3621-4F1A-93DE-90F680C040CF}"/>
    <cellStyle name="Standaard 19 7 2 2 3 2" xfId="1391" xr:uid="{C278F021-D54E-49F2-92C9-6422C7FBEBBA}"/>
    <cellStyle name="Standaard 19 7 2 2 4" xfId="1392" xr:uid="{44E1CB40-D94B-4447-BCDD-AB1C7F746844}"/>
    <cellStyle name="Standaard 19 7 2 3" xfId="1393" xr:uid="{B607B9B9-B6DB-4416-8046-7B2F3DEFC52D}"/>
    <cellStyle name="Standaard 19 7 2 3 2" xfId="1394" xr:uid="{0B409372-A6EA-4E14-888C-278168126B9D}"/>
    <cellStyle name="Standaard 19 7 2 4" xfId="1395" xr:uid="{6390290F-7DA7-4B7A-9898-64D4BE9673A6}"/>
    <cellStyle name="Standaard 19 7 2 4 2" xfId="1396" xr:uid="{153A7661-1D61-44E0-9C74-51058A636556}"/>
    <cellStyle name="Standaard 19 7 2 5" xfId="1397" xr:uid="{06237890-6407-4C8B-82FC-D3ACA8D98EF0}"/>
    <cellStyle name="Standaard 19 7 2 5 2" xfId="1398" xr:uid="{39D38BAB-06CF-4162-A3C5-76E708B2B60C}"/>
    <cellStyle name="Standaard 19 7 2 6" xfId="1399" xr:uid="{09725C9F-34F2-4B31-B964-67F60D688D86}"/>
    <cellStyle name="Standaard 19 7 2 7" xfId="1400" xr:uid="{9375A3C2-3575-4F7C-A85C-2F39040494F5}"/>
    <cellStyle name="Standaard 19 7 2 8" xfId="1401" xr:uid="{314B4F88-212B-4495-B6F5-4FD16F46399C}"/>
    <cellStyle name="Standaard 19 7 2 9" xfId="1402" xr:uid="{1CDCD473-FB81-470E-B4F3-78192651A3AC}"/>
    <cellStyle name="Standaard 19 7 3" xfId="1403" xr:uid="{85E49E1B-7253-470D-873F-EA560D402CA9}"/>
    <cellStyle name="Standaard 19 7 3 2" xfId="1404" xr:uid="{FF10449B-43F3-4509-B8B5-2785A074CEE8}"/>
    <cellStyle name="Standaard 19 7 3 2 2" xfId="1405" xr:uid="{89B25E3A-7791-48DC-8A14-95C448ADBC2C}"/>
    <cellStyle name="Standaard 19 7 3 2 2 2" xfId="1406" xr:uid="{C58C4FC5-2770-475C-BDF7-D4A86536F64A}"/>
    <cellStyle name="Standaard 19 7 3 2 3" xfId="1407" xr:uid="{FB3117C5-40F5-4859-8B84-2DFDB991110D}"/>
    <cellStyle name="Standaard 19 7 3 2 3 2" xfId="1408" xr:uid="{CE038C49-783D-46D3-8904-FDE5D1297306}"/>
    <cellStyle name="Standaard 19 7 3 2 4" xfId="1409" xr:uid="{DC3765E5-75CC-40BD-9A41-A8DA4BB5A6BF}"/>
    <cellStyle name="Standaard 19 7 3 3" xfId="1410" xr:uid="{EF6A2C03-0D41-4F69-AE8B-7555FACD62F7}"/>
    <cellStyle name="Standaard 19 7 3 3 2" xfId="1411" xr:uid="{2548886E-5D43-4030-B624-4C742DC09BE6}"/>
    <cellStyle name="Standaard 19 7 3 4" xfId="1412" xr:uid="{EFC7E3D8-1BCE-4ED6-A540-07BA2A758B51}"/>
    <cellStyle name="Standaard 19 7 3 4 2" xfId="1413" xr:uid="{2D8D0BB9-2FEA-49D2-90CE-7BE8F6F7CBCA}"/>
    <cellStyle name="Standaard 19 7 3 5" xfId="1414" xr:uid="{423680E4-1CB4-49B8-9C15-3DDA52DC0305}"/>
    <cellStyle name="Standaard 19 7 3 5 2" xfId="1415" xr:uid="{D6C59D99-0ABA-47B9-A5EA-0CC4967E8D46}"/>
    <cellStyle name="Standaard 19 7 3 6" xfId="1416" xr:uid="{D8361140-6F70-47E4-BB14-D4EBD441D05C}"/>
    <cellStyle name="Standaard 19 7 3 7" xfId="1417" xr:uid="{77B4142F-B602-4D92-9F7B-E082AA32EDA6}"/>
    <cellStyle name="Standaard 19 7 3 8" xfId="1418" xr:uid="{D0F8A4D5-0B40-4A3D-A241-EE00A7C601B9}"/>
    <cellStyle name="Standaard 19 7 3 9" xfId="1419" xr:uid="{39639064-B229-4D50-B573-599DF39EC75F}"/>
    <cellStyle name="Standaard 19 7 4" xfId="1420" xr:uid="{6080243B-7BD6-481C-BD96-12C7CCFD2A49}"/>
    <cellStyle name="Standaard 19 7 4 2" xfId="1421" xr:uid="{48E0F884-560C-40BA-A31A-579EE6F81103}"/>
    <cellStyle name="Standaard 19 7 4 2 2" xfId="1422" xr:uid="{B95021FD-1971-41FF-A863-290A610F7D31}"/>
    <cellStyle name="Standaard 19 7 4 2 2 2" xfId="1423" xr:uid="{53F05AC7-C3B1-450C-9A7F-E4ADF2B7ADFE}"/>
    <cellStyle name="Standaard 19 7 4 2 3" xfId="1424" xr:uid="{9EDAD4CD-0F6A-4DB4-B974-127FF889A3AD}"/>
    <cellStyle name="Standaard 19 7 4 2 3 2" xfId="1425" xr:uid="{142C9B34-EC4B-4A07-B891-B3D78F6C8FAF}"/>
    <cellStyle name="Standaard 19 7 4 2 4" xfId="1426" xr:uid="{D4306DA9-A454-4810-9D38-446A11C2E796}"/>
    <cellStyle name="Standaard 19 7 4 3" xfId="1427" xr:uid="{8A90E833-8B68-49C2-BAE0-0930A4CCCEB4}"/>
    <cellStyle name="Standaard 19 7 4 3 2" xfId="1428" xr:uid="{CAB8C6BD-1491-4CC4-BEBE-3D611A6180D1}"/>
    <cellStyle name="Standaard 19 7 4 4" xfId="1429" xr:uid="{77944948-294C-4E96-8871-E7D9976D5B88}"/>
    <cellStyle name="Standaard 19 7 4 4 2" xfId="1430" xr:uid="{BD87A527-C09A-4712-A211-3DECF869E09E}"/>
    <cellStyle name="Standaard 19 7 4 5" xfId="1431" xr:uid="{1B98131C-76D4-47EF-9C59-593074D46600}"/>
    <cellStyle name="Standaard 19 7 4 5 2" xfId="1432" xr:uid="{AFF83935-B33A-44FA-B0EB-AE2FEF904AB4}"/>
    <cellStyle name="Standaard 19 7 4 6" xfId="1433" xr:uid="{EC4719D4-F63E-46DD-BA64-3D672CE1DAC1}"/>
    <cellStyle name="Standaard 19 7 4 7" xfId="1434" xr:uid="{164E33D8-8E68-4A48-B850-CC7930F58FBF}"/>
    <cellStyle name="Standaard 19 7 4 8" xfId="1435" xr:uid="{6EC5B419-BB0E-478E-A50A-355310483D94}"/>
    <cellStyle name="Standaard 19 7 4 9" xfId="1436" xr:uid="{8BEDA039-9418-4FD4-8D3E-D63F02F7C2F1}"/>
    <cellStyle name="Standaard 19 7 5" xfId="1437" xr:uid="{A6BFED45-338B-4BDB-B1F7-B09DD87F68E0}"/>
    <cellStyle name="Standaard 19 7 5 2" xfId="1438" xr:uid="{28344EA5-BC0F-408F-B4EA-45D9B8E9638F}"/>
    <cellStyle name="Standaard 19 7 5 2 2" xfId="1439" xr:uid="{4ABBA74C-59DE-4665-B89A-7A889649B898}"/>
    <cellStyle name="Standaard 19 7 5 3" xfId="1440" xr:uid="{13DC628A-F155-4D09-8925-2F08DF5CE43B}"/>
    <cellStyle name="Standaard 19 7 5 3 2" xfId="1441" xr:uid="{6662C803-E57E-4EAB-B996-6BFA3D7B1E37}"/>
    <cellStyle name="Standaard 19 7 5 4" xfId="1442" xr:uid="{59AD52EA-7D6C-489C-9BC9-ABB8A0EF8364}"/>
    <cellStyle name="Standaard 19 7 6" xfId="1443" xr:uid="{0873F6D7-DEF0-42F3-AA79-8D875C20E2A8}"/>
    <cellStyle name="Standaard 19 7 6 2" xfId="1444" xr:uid="{A15C76FB-DED1-4FA5-8D18-FC64CECF25AB}"/>
    <cellStyle name="Standaard 19 7 7" xfId="1445" xr:uid="{D2FFF78E-F06B-4168-9C5A-A271D1A9EA0D}"/>
    <cellStyle name="Standaard 19 7 7 2" xfId="1446" xr:uid="{12AE13C3-851A-4B32-AAD3-B20F53D921A2}"/>
    <cellStyle name="Standaard 19 7 8" xfId="1447" xr:uid="{3BA9C800-2E05-4DEB-9B6F-FE2639F09341}"/>
    <cellStyle name="Standaard 19 7 8 2" xfId="1448" xr:uid="{9F1CD2B0-3AC0-4020-B1A1-FB3F9BBE8065}"/>
    <cellStyle name="Standaard 19 7 9" xfId="1449" xr:uid="{99A7516E-BF7A-45DA-B9C6-A4CD8A50A6B6}"/>
    <cellStyle name="Standaard 19 8" xfId="1450" xr:uid="{69E656A3-3860-42F2-A537-CD43DFADBB75}"/>
    <cellStyle name="Standaard 2" xfId="1451" xr:uid="{083A1B7C-6564-4B48-8265-FCAD9A6A45A8}"/>
    <cellStyle name="Standaard 2 2" xfId="1452" xr:uid="{88631C2B-3C83-4FE3-BE28-14453BA18F6A}"/>
    <cellStyle name="Standaard 2 2 2" xfId="1453" xr:uid="{5F703B8A-FB68-47E7-B73D-8104A17F12E6}"/>
    <cellStyle name="Standaard 2 2 3" xfId="1454" xr:uid="{2C3DFE32-0982-4C4C-85CE-7D13FE6F05EB}"/>
    <cellStyle name="Standaard 2 2 4" xfId="1455" xr:uid="{2D78675E-00CC-47D1-9405-30C06A83C5ED}"/>
    <cellStyle name="Standaard 2 3" xfId="1456" xr:uid="{EE8928F7-E008-4927-82F8-F9BFD68F62D7}"/>
    <cellStyle name="Standaard 2 3 2" xfId="1457" xr:uid="{C932FFC5-6B4F-480C-BD74-05E479ECEAFC}"/>
    <cellStyle name="Standaard 2 3 3" xfId="1458" xr:uid="{049806AB-3B64-4A81-BB74-02272034F051}"/>
    <cellStyle name="Standaard 2 3 4" xfId="1459" xr:uid="{F5AD4B69-8A80-4B76-A7FF-D232E34E36AB}"/>
    <cellStyle name="Standaard 2 4" xfId="1460" xr:uid="{9369CE9D-C964-426D-B6C2-E0488332EFD0}"/>
    <cellStyle name="Standaard 2 4 2" xfId="1461" xr:uid="{04A618E2-4ACE-4190-ADDC-FF51FF083134}"/>
    <cellStyle name="Standaard 2 4 3" xfId="1462" xr:uid="{3E20A2F4-3CED-4EF7-981A-D5797BA680A1}"/>
    <cellStyle name="Standaard 2 4 4" xfId="1463" xr:uid="{3C020F7C-1BA6-4748-AE8F-E6FA6B9EFB89}"/>
    <cellStyle name="Standaard 2 5" xfId="1464" xr:uid="{8FDE80C8-AEC7-46DE-86B0-80D0D818EFE2}"/>
    <cellStyle name="Standaard 2 6" xfId="1465" xr:uid="{0A051449-BE83-4548-97ED-23CC678F64DB}"/>
    <cellStyle name="Standaard 2 7" xfId="1466" xr:uid="{98A29719-D18E-48C0-B221-EFE345FADD70}"/>
    <cellStyle name="Standaard 2 8" xfId="1467" xr:uid="{0A404E38-38A9-4A9D-83C0-813A1A3E857A}"/>
    <cellStyle name="Standaard 2_Eisen" xfId="1468" xr:uid="{C20D5C63-2E50-4395-BDD8-00F849B6CC3B}"/>
    <cellStyle name="Standaard 20" xfId="1469" xr:uid="{851C679E-4DE0-48A9-98D5-52B75B315916}"/>
    <cellStyle name="Standaard 20 2" xfId="1470" xr:uid="{FB2369C3-2CBB-4916-AE34-B1BD3899111C}"/>
    <cellStyle name="Standaard 20 3" xfId="1471" xr:uid="{D368E5B3-693D-4DF1-9560-F82BEF382FBD}"/>
    <cellStyle name="Standaard 20 4" xfId="1472" xr:uid="{58735887-C40F-434B-A314-08AA85DA98CA}"/>
    <cellStyle name="Standaard 21" xfId="1473" xr:uid="{4543B353-77DD-425E-8084-0F9AF2A437AA}"/>
    <cellStyle name="Standaard 21 2" xfId="1474" xr:uid="{46183939-FD94-43C1-8C65-32A7CC8519F6}"/>
    <cellStyle name="Standaard 21 3" xfId="1475" xr:uid="{3FE2BEEF-C2C7-4B61-968D-9E4B60DBD742}"/>
    <cellStyle name="Standaard 21 4" xfId="1476" xr:uid="{291BFFD3-4B4E-4B5F-AA7C-E9DE42EB530A}"/>
    <cellStyle name="Standaard 22" xfId="1477" xr:uid="{540A613C-E02D-45AC-A130-0A5C54076954}"/>
    <cellStyle name="Standaard 22 2" xfId="1478" xr:uid="{64AF7046-1BAE-4327-A4A5-75884F278056}"/>
    <cellStyle name="Standaard 22 3" xfId="1479" xr:uid="{C874D914-508D-41EC-A662-C782120461B9}"/>
    <cellStyle name="Standaard 22 4" xfId="1480" xr:uid="{A598C995-9EE4-456F-B13E-7A3BDA954064}"/>
    <cellStyle name="Standaard 23" xfId="1481" xr:uid="{DDF590FE-1B4C-41BD-9417-86BBE08AD305}"/>
    <cellStyle name="Standaard 23 2" xfId="1482" xr:uid="{13E69CAD-E08A-4EC8-9143-8E6678641F38}"/>
    <cellStyle name="Standaard 23 3" xfId="1483" xr:uid="{A3E9E8AE-881D-437A-9550-000C12096E18}"/>
    <cellStyle name="Standaard 23 4" xfId="1484" xr:uid="{D6DA25E2-96D1-4C8F-8963-F1FB49A2F0B8}"/>
    <cellStyle name="Standaard 24" xfId="1485" xr:uid="{D576FA13-D4A8-46CC-A73C-C4831CED32AB}"/>
    <cellStyle name="Standaard 24 2" xfId="1486" xr:uid="{E3D4AF00-C79D-4749-B1B7-2B2DB92E1A31}"/>
    <cellStyle name="Standaard 24 3" xfId="1487" xr:uid="{D2065387-EBE6-4E63-81DF-8172D27FE2D4}"/>
    <cellStyle name="Standaard 24 4" xfId="1488" xr:uid="{72AEB93D-5D8F-4563-B738-9096D297D48E}"/>
    <cellStyle name="Standaard 25" xfId="1489" xr:uid="{8EB10D53-39B9-4AA1-91B0-FE67DA66E873}"/>
    <cellStyle name="Standaard 25 2" xfId="1490" xr:uid="{84823AA2-347D-4980-8D34-75F68E67D0A4}"/>
    <cellStyle name="Standaard 26" xfId="1491" xr:uid="{ABF03A34-3629-4CDA-8453-44499B02DE37}"/>
    <cellStyle name="Standaard 26 2" xfId="1492" xr:uid="{0ECF8BDF-85DA-48E9-BF2A-FA73E67AD5FD}"/>
    <cellStyle name="Standaard 26 3" xfId="1493" xr:uid="{594E24A3-5247-477A-A876-FA4E24B969AD}"/>
    <cellStyle name="Standaard 27" xfId="1494" xr:uid="{9D9CC763-A84E-4E44-92B9-0A810A11D319}"/>
    <cellStyle name="Standaard 27 2" xfId="1495" xr:uid="{D41A830D-B3AE-4AB8-96E8-31B0D6740CC7}"/>
    <cellStyle name="Standaard 27 3" xfId="1496" xr:uid="{EE39672D-DC46-4171-A900-9A6146C5AC00}"/>
    <cellStyle name="Standaard 28" xfId="1497" xr:uid="{41EE9437-CF6A-4082-8932-E38AB251674B}"/>
    <cellStyle name="Standaard 28 2" xfId="1498" xr:uid="{FB8E034B-6661-4B72-AA62-A60A992CFC46}"/>
    <cellStyle name="Standaard 28 3" xfId="1499" xr:uid="{ACC5BDA4-E8B9-4B9D-ABCB-6AB1FD4166E4}"/>
    <cellStyle name="Standaard 29" xfId="1500" xr:uid="{41A6193B-B00F-44A7-ACDA-BC124B503C8F}"/>
    <cellStyle name="Standaard 29 2" xfId="1501" xr:uid="{1D0E0973-0336-4CF4-93A7-A54EFCB9391E}"/>
    <cellStyle name="Standaard 29 3" xfId="1502" xr:uid="{68EA3D43-B487-4A54-AAC4-4A46920D978D}"/>
    <cellStyle name="Standaard 3" xfId="1503" xr:uid="{C9B3EFA6-3A17-46C1-92EE-FA213520460B}"/>
    <cellStyle name="Standaard 3 2" xfId="1504" xr:uid="{778A7FE6-35B6-4158-B348-9237CC8DE456}"/>
    <cellStyle name="Standaard 3 2 2" xfId="1505" xr:uid="{94C5DE27-CDEA-492B-9D19-22C4E4D150D6}"/>
    <cellStyle name="Standaard 3 2 3" xfId="1506" xr:uid="{D4793840-8CA6-4063-8733-FAB99FB7FFA4}"/>
    <cellStyle name="Standaard 3 2 4" xfId="1507" xr:uid="{E2CFF03C-9B43-404F-B7BD-547BDC1B80EE}"/>
    <cellStyle name="Standaard 3 3" xfId="1508" xr:uid="{795A2274-ED74-49B0-91E5-F71E75538D5B}"/>
    <cellStyle name="Standaard 3 4" xfId="1509" xr:uid="{F386420D-CD5F-4AAC-A4F1-56850BC8E4BE}"/>
    <cellStyle name="Standaard 3 5" xfId="1510" xr:uid="{13EC4095-7AAC-4E9E-95EE-52421B5EA313}"/>
    <cellStyle name="Standaard 3 6" xfId="1511" xr:uid="{D5E3A74A-CD1E-44C3-8F37-4579D1228F76}"/>
    <cellStyle name="Standaard 30" xfId="1512" xr:uid="{A409F299-5F4E-4C8D-9AA2-987FF3042524}"/>
    <cellStyle name="Standaard 31" xfId="1513" xr:uid="{B8B80386-CC33-4BF7-8773-240449CDC0E6}"/>
    <cellStyle name="Standaard 31 2" xfId="1514" xr:uid="{9BC351EF-002C-4394-9925-74BD53616ADC}"/>
    <cellStyle name="Standaard 31 2 2" xfId="1515" xr:uid="{27D9EC93-4E1F-459A-A46E-08A901F9311D}"/>
    <cellStyle name="Standaard 31 2 2 2" xfId="1516" xr:uid="{3CAF6F4F-9EA2-41F6-85B0-4FACD83C00B8}"/>
    <cellStyle name="Standaard 31 2 3" xfId="1517" xr:uid="{AA3E7C6A-4E2B-45E5-B16C-2BD11B0407F9}"/>
    <cellStyle name="Standaard 31 2 3 2" xfId="1518" xr:uid="{F0879A8C-D9F6-4BFA-B4BB-54611067AC86}"/>
    <cellStyle name="Standaard 31 2 4" xfId="1519" xr:uid="{55908815-501E-40F9-A97F-28FA36450338}"/>
    <cellStyle name="Standaard 31 3" xfId="1520" xr:uid="{E77932A0-EAB3-43F2-A57C-8DA7150D7D05}"/>
    <cellStyle name="Standaard 31 3 2" xfId="1521" xr:uid="{7A6B2AEA-C626-4000-9693-7BA74B9CB5BB}"/>
    <cellStyle name="Standaard 31 4" xfId="1522" xr:uid="{6F87A6D9-EA53-436E-A7AA-618FA1864AA1}"/>
    <cellStyle name="Standaard 31 4 2" xfId="1523" xr:uid="{A7FEFB28-1307-47E7-AF54-1B114A3D0641}"/>
    <cellStyle name="Standaard 31 5" xfId="1524" xr:uid="{ADADDE99-705D-436B-B042-3D4C26E1F998}"/>
    <cellStyle name="Standaard 31 5 2" xfId="1525" xr:uid="{1AA641E8-65C7-46A7-A9BB-1081237E6FB8}"/>
    <cellStyle name="Standaard 31 6" xfId="1526" xr:uid="{2A6337A8-0DC3-4249-B630-D0E608A24071}"/>
    <cellStyle name="Standaard 31 7" xfId="1527" xr:uid="{0F035136-0E94-4D47-9D8B-AF3E25F711B7}"/>
    <cellStyle name="Standaard 31 8" xfId="1528" xr:uid="{FDFE89EC-4E74-42FD-BB89-943E035DAA86}"/>
    <cellStyle name="Standaard 31 9" xfId="1529" xr:uid="{9E8FD206-140B-4DF2-8C6D-63D69F841AD8}"/>
    <cellStyle name="Standaard 32" xfId="1530" xr:uid="{28D8A126-628B-4FC8-9161-0B764671175D}"/>
    <cellStyle name="Standaard 32 2" xfId="1531" xr:uid="{B328FBE0-ED0D-45DE-987D-DC2BE05F0386}"/>
    <cellStyle name="Standaard 32 2 2" xfId="1532" xr:uid="{ED08EF3E-1A45-4FC1-BD59-0B8428D6C9A6}"/>
    <cellStyle name="Standaard 32 2 2 2" xfId="1533" xr:uid="{3A746A82-7DE6-43A3-9031-FDAA7B09E356}"/>
    <cellStyle name="Standaard 32 2 3" xfId="1534" xr:uid="{5589D7F4-2AD4-49FA-B062-A7CDCEF75F84}"/>
    <cellStyle name="Standaard 32 2 3 2" xfId="1535" xr:uid="{072379EA-BF0F-421D-B76C-621F765A9DCF}"/>
    <cellStyle name="Standaard 32 2 4" xfId="1536" xr:uid="{B5CFE53B-E6BB-4FAA-8D1C-004989A3B7E9}"/>
    <cellStyle name="Standaard 32 3" xfId="1537" xr:uid="{72280D7C-0110-42AF-9203-8EC33995967A}"/>
    <cellStyle name="Standaard 32 3 2" xfId="1538" xr:uid="{02579399-EED7-4F91-B476-0D29736A37D6}"/>
    <cellStyle name="Standaard 32 4" xfId="1539" xr:uid="{423D7B4C-225C-47E0-8978-C361C96DBE3B}"/>
    <cellStyle name="Standaard 32 4 2" xfId="1540" xr:uid="{21C53792-54B7-4C3C-8662-8BE25BBD36E9}"/>
    <cellStyle name="Standaard 32 5" xfId="1541" xr:uid="{EEE4037B-C59F-4095-8DF8-33ECFEA8896F}"/>
    <cellStyle name="Standaard 32 5 2" xfId="1542" xr:uid="{7EB4AABB-AD2D-4E11-A8A4-B64D18793A87}"/>
    <cellStyle name="Standaard 32 6" xfId="1543" xr:uid="{3A802B97-BF6A-4F8C-AFE7-C7FFB354FAEA}"/>
    <cellStyle name="Standaard 32 7" xfId="1544" xr:uid="{893D4C39-0561-4CC6-983E-5C832277A37C}"/>
    <cellStyle name="Standaard 32 8" xfId="1545" xr:uid="{42C1C971-7E2A-41E3-A8FB-61DB23C6F846}"/>
    <cellStyle name="Standaard 32 9" xfId="1546" xr:uid="{46371403-E802-4F42-B30C-49BD690CA118}"/>
    <cellStyle name="Standaard 33" xfId="1547" xr:uid="{7B510B4C-0432-4177-B3AA-F0A1E0A9C130}"/>
    <cellStyle name="Standaard 33 2" xfId="1548" xr:uid="{017B2981-1199-4AF8-8CA1-CB8FB01CB275}"/>
    <cellStyle name="Standaard 33 2 2" xfId="1549" xr:uid="{A0BAABA5-78EF-4FF1-981B-2A73487D66D8}"/>
    <cellStyle name="Standaard 33 2 2 2" xfId="1550" xr:uid="{823F5F58-0416-4205-8099-46D8F7BFA95A}"/>
    <cellStyle name="Standaard 33 2 3" xfId="1551" xr:uid="{4C1B6CA6-F460-44E4-B17E-4D4686A7A7EF}"/>
    <cellStyle name="Standaard 33 2 3 2" xfId="1552" xr:uid="{8332EC74-1FB8-47D7-B543-6DD1DE46F880}"/>
    <cellStyle name="Standaard 33 2 4" xfId="1553" xr:uid="{D55255F7-47F0-4772-93B1-062A0508B829}"/>
    <cellStyle name="Standaard 33 3" xfId="1554" xr:uid="{3403CC85-45D8-409B-A761-79439577EEEF}"/>
    <cellStyle name="Standaard 33 3 2" xfId="1555" xr:uid="{BE3B500B-BC0D-48ED-907D-A0D82064C7D3}"/>
    <cellStyle name="Standaard 33 4" xfId="1556" xr:uid="{FAD76067-086D-4CA1-916E-2BB59041E4AF}"/>
    <cellStyle name="Standaard 33 4 2" xfId="1557" xr:uid="{44918927-243A-46E1-B8FE-FAA5F93A0B95}"/>
    <cellStyle name="Standaard 33 5" xfId="1558" xr:uid="{184E2EA0-8A51-41A8-A0F7-03D5CC6146EE}"/>
    <cellStyle name="Standaard 33 5 2" xfId="1559" xr:uid="{88DD4D40-4C90-4241-8D1F-1BA63BE9323E}"/>
    <cellStyle name="Standaard 33 6" xfId="1560" xr:uid="{B844BDE0-4F67-40D0-85E8-A5CCFC11C5D1}"/>
    <cellStyle name="Standaard 33 7" xfId="1561" xr:uid="{BDD8E80D-9C6F-4D3C-9535-70C16E601605}"/>
    <cellStyle name="Standaard 33 8" xfId="1562" xr:uid="{C8C42E6D-B817-47F8-8DEF-F3A6FD2C2032}"/>
    <cellStyle name="Standaard 33 9" xfId="1563" xr:uid="{BB5DD570-C50C-4423-9749-956A4A648A12}"/>
    <cellStyle name="Standaard 34" xfId="1564" xr:uid="{A1D36876-3403-4F53-8614-46E5B77F2340}"/>
    <cellStyle name="Standaard 34 2" xfId="1565" xr:uid="{A35E16B5-65F2-4FF5-A0D7-B15C381274C1}"/>
    <cellStyle name="Standaard 34 2 2" xfId="1566" xr:uid="{A42D6556-A313-46F3-98D1-00AE398A8A70}"/>
    <cellStyle name="Standaard 34 2 2 2" xfId="1567" xr:uid="{5A041839-0037-4DD4-9112-22B8C7720BF8}"/>
    <cellStyle name="Standaard 34 2 3" xfId="1568" xr:uid="{4B789C1D-9AB0-4225-AA56-D152CF344EE4}"/>
    <cellStyle name="Standaard 34 2 3 2" xfId="1569" xr:uid="{2C5FB182-9545-4186-9649-65DBA79E4930}"/>
    <cellStyle name="Standaard 34 2 4" xfId="1570" xr:uid="{D5278567-6D7E-4C0A-9A70-EAC18D882AC0}"/>
    <cellStyle name="Standaard 34 3" xfId="1571" xr:uid="{02F6B954-D1C1-4AB7-B77A-C9545ABB6571}"/>
    <cellStyle name="Standaard 34 3 2" xfId="1572" xr:uid="{714C2DE0-B61D-40ED-B9FF-D5E576B48E4B}"/>
    <cellStyle name="Standaard 34 4" xfId="1573" xr:uid="{E3109307-6317-4359-A013-FA57F75D8EF9}"/>
    <cellStyle name="Standaard 34 4 2" xfId="1574" xr:uid="{23630711-8462-4D27-855E-F0F15B1F8240}"/>
    <cellStyle name="Standaard 34 5" xfId="1575" xr:uid="{295362AA-41BA-4A66-AC25-813EC6A390ED}"/>
    <cellStyle name="Standaard 34 5 2" xfId="1576" xr:uid="{E569C463-6080-49E6-BDD2-84E2EEDB46CD}"/>
    <cellStyle name="Standaard 34 6" xfId="1577" xr:uid="{CF489CC6-3F71-4B49-9C81-71333B05B0D0}"/>
    <cellStyle name="Standaard 34 7" xfId="1578" xr:uid="{B2FD01EB-4488-4C3B-B585-D6E31B98049F}"/>
    <cellStyle name="Standaard 34 8" xfId="1579" xr:uid="{5C98A369-1639-439A-9C7E-DDE0F3CF6682}"/>
    <cellStyle name="Standaard 34 9" xfId="1580" xr:uid="{189B039C-77D4-46DD-AE72-2209737EF73D}"/>
    <cellStyle name="Standaard 35" xfId="1581" xr:uid="{CD4629CC-D745-4EB4-A2BE-D32F4D42C364}"/>
    <cellStyle name="Standaard 36" xfId="1582" xr:uid="{742764F5-E2CA-414A-8758-3364B5F9BE95}"/>
    <cellStyle name="Standaard 36 2" xfId="1583" xr:uid="{A6122264-705C-42B6-9539-DC4358027A4F}"/>
    <cellStyle name="Standaard 36 3" xfId="1584" xr:uid="{CDA6D5C6-0D19-4F1B-8E1A-F9FA598C3D9D}"/>
    <cellStyle name="Standaard 37" xfId="1585" xr:uid="{42349D73-3D02-45C2-9DD7-9BD7111A58CB}"/>
    <cellStyle name="Standaard 37 2" xfId="1586" xr:uid="{2BC7FE44-A19A-440D-BC1C-2FF862E9E7D1}"/>
    <cellStyle name="Standaard 37 3" xfId="1587" xr:uid="{DA854063-B5D9-49AF-8343-35F9C86A250A}"/>
    <cellStyle name="Standaard 38" xfId="1588" xr:uid="{E7D3BC2C-A345-42CD-81B3-7710D393E4D6}"/>
    <cellStyle name="Standaard 38 2" xfId="1589" xr:uid="{462CA51D-D0C2-4C01-8937-BC0BD8B037E3}"/>
    <cellStyle name="Standaard 38 3" xfId="1590" xr:uid="{0B76334C-2AB8-4AF3-B9C2-4CEED7EA35A8}"/>
    <cellStyle name="Standaard 39" xfId="1591" xr:uid="{903AB952-878B-46A9-965C-B1680762C14D}"/>
    <cellStyle name="Standaard 39 2" xfId="1592" xr:uid="{A7D20278-E66A-45EA-97A1-A15D9F58043F}"/>
    <cellStyle name="Standaard 39 3" xfId="1593" xr:uid="{90A214FD-AB5E-49B4-9DB4-866F4397F3C3}"/>
    <cellStyle name="Standaard 4" xfId="1594" xr:uid="{B53B433D-96EE-4D14-9A24-5C92E8BF425C}"/>
    <cellStyle name="Standaard 4 2" xfId="1595" xr:uid="{35A775DA-9AEB-4908-975E-FC309238F8C4}"/>
    <cellStyle name="Standaard 4 3" xfId="1596" xr:uid="{B791AB85-BCD0-4D1D-A114-2DA3AEE9D976}"/>
    <cellStyle name="Standaard 4 4" xfId="1597" xr:uid="{5801EEDE-A508-4248-8FB2-F86EC4D6393B}"/>
    <cellStyle name="Standaard 40" xfId="1598" xr:uid="{ED94F468-2D5B-4050-8672-30072D441445}"/>
    <cellStyle name="Standaard 40 2" xfId="1599" xr:uid="{495173C8-F1A3-408B-B41C-F38150765209}"/>
    <cellStyle name="Standaard 40 3" xfId="1600" xr:uid="{6677B625-392E-4F3A-87AE-9BED58B902FB}"/>
    <cellStyle name="Standaard 40 4" xfId="1601" xr:uid="{330A21BF-C2D8-4993-B90F-99E88779C857}"/>
    <cellStyle name="Standaard 41" xfId="1602" xr:uid="{38A5DEA1-F7F6-4AA1-8236-A7065D31CE67}"/>
    <cellStyle name="Standaard 41 2" xfId="1603" xr:uid="{FC5142E2-E348-4D3B-89CB-F5075BC8700C}"/>
    <cellStyle name="Standaard 41 3" xfId="1604" xr:uid="{C7B5316D-643D-4508-888F-A6ACA875DBAF}"/>
    <cellStyle name="Standaard 41 4" xfId="1605" xr:uid="{6B4AD9E6-4619-4025-9AC2-1C012E52F3C2}"/>
    <cellStyle name="Standaard 42" xfId="1606" xr:uid="{FD734698-2A1D-4EBC-A803-D6C803753721}"/>
    <cellStyle name="Standaard 42 2" xfId="1607" xr:uid="{1D521D2D-E24E-4480-8F34-3402C3F42E9A}"/>
    <cellStyle name="Standaard 42 3" xfId="1608" xr:uid="{D801B9A8-8AB2-43B1-BA4C-EA9090EF399A}"/>
    <cellStyle name="Standaard 42 4" xfId="1609" xr:uid="{284B742D-221B-454B-9C58-4A0D4BD7E215}"/>
    <cellStyle name="Standaard 43" xfId="1610" xr:uid="{92F0B038-C131-4F05-AC24-B1A26AD50609}"/>
    <cellStyle name="Standaard 43 2" xfId="1611" xr:uid="{B3514FAE-3D06-4315-AE87-B2A60BD6454B}"/>
    <cellStyle name="Standaard 43 3" xfId="1612" xr:uid="{1A0D476E-7E41-4581-90BC-4B251010C870}"/>
    <cellStyle name="Standaard 43 4" xfId="1613" xr:uid="{6380D965-3F5D-4BFA-AF64-1102AF3EC593}"/>
    <cellStyle name="Standaard 44" xfId="1614" xr:uid="{A341313D-083B-45D6-86F8-E26BF67CE2BD}"/>
    <cellStyle name="Standaard 44 2" xfId="1615" xr:uid="{A0037AD8-6A29-4E23-8E2D-9FD0EBE0E68C}"/>
    <cellStyle name="Standaard 44 3" xfId="1616" xr:uid="{D7EA0750-47F9-4233-B0DE-AFB3548A6549}"/>
    <cellStyle name="Standaard 44 4" xfId="1617" xr:uid="{335A9CEC-7B7C-4AE5-8875-AD45D563F693}"/>
    <cellStyle name="Standaard 45" xfId="1618" xr:uid="{A1AC6AFC-21E7-4BC3-834C-A51D2BE5AAD8}"/>
    <cellStyle name="Standaard 45 2" xfId="1619" xr:uid="{F26941F5-045F-4A72-8A8E-89F3B1BCAF6E}"/>
    <cellStyle name="Standaard 45 3" xfId="1620" xr:uid="{99D20C5A-13D1-4BE4-BDA9-B8E33335E4B7}"/>
    <cellStyle name="Standaard 45 4" xfId="1621" xr:uid="{6EAAFFFB-6FD1-4BEF-A4BB-6661FA6EDFAB}"/>
    <cellStyle name="Standaard 46" xfId="1622" xr:uid="{42AA4B1F-0B05-4229-B42A-D63FC17C9A54}"/>
    <cellStyle name="Standaard 47" xfId="1623" xr:uid="{E21BBFFA-B540-4D84-95FC-FA765CF8D0A9}"/>
    <cellStyle name="Standaard 48" xfId="1624" xr:uid="{A66404F4-09A0-4A85-89BB-713F174626E5}"/>
    <cellStyle name="Standaard 49" xfId="1625" xr:uid="{59502137-BB9D-4AA4-B38E-6A6A950A02D3}"/>
    <cellStyle name="Standaard 5" xfId="1626" xr:uid="{1B4A3B79-B07F-408F-AF7A-55C639441E39}"/>
    <cellStyle name="Standaard 5 2" xfId="1627" xr:uid="{EBFFBA31-0D34-4B8A-9316-6A56DBA546F2}"/>
    <cellStyle name="Standaard 5 3" xfId="1628" xr:uid="{6CE5ADE1-78C2-43C6-84DB-207F0D220495}"/>
    <cellStyle name="Standaard 5 4" xfId="1629" xr:uid="{B619D8D2-74EE-45E8-B663-18093F341BBD}"/>
    <cellStyle name="Standaard 50" xfId="1630" xr:uid="{FAEFE586-80C0-470F-8EF3-069533EFE662}"/>
    <cellStyle name="Standaard 51" xfId="1631" xr:uid="{4DD7450D-25AD-4816-B5DB-A2EB1D63189F}"/>
    <cellStyle name="Standaard 52" xfId="1632" xr:uid="{2E790B4A-AD92-46FD-9B63-06484CC038BF}"/>
    <cellStyle name="Standaard 53" xfId="1633" xr:uid="{84757DFB-DCDF-4742-9B39-D1CD414402FC}"/>
    <cellStyle name="Standaard 54" xfId="1634" xr:uid="{6A5114C6-C7E1-4501-A07A-FA6CF285DC4F}"/>
    <cellStyle name="Standaard 55" xfId="1635" xr:uid="{AAF670D4-C937-45B6-A5BA-7CE8EB1F40A9}"/>
    <cellStyle name="Standaard 56" xfId="1636" xr:uid="{9C5BC165-D538-4C14-9222-29061ECF2765}"/>
    <cellStyle name="Standaard 57" xfId="1637" xr:uid="{72694792-0C34-476E-895A-422886F48165}"/>
    <cellStyle name="Standaard 58" xfId="1638" xr:uid="{B297CE04-C9BE-4BAA-829D-8EA732A5BD13}"/>
    <cellStyle name="Standaard 59" xfId="1639" xr:uid="{DBDDADCB-9D02-4B3D-94EE-D978D5DA075B}"/>
    <cellStyle name="Standaard 6" xfId="1640" xr:uid="{AFB4991A-B9DF-4836-8154-C861EF3B202D}"/>
    <cellStyle name="Standaard 6 2" xfId="1641" xr:uid="{D9806E55-69DC-43DF-A3D3-1E8A681B607F}"/>
    <cellStyle name="Standaard 6 3" xfId="1642" xr:uid="{43003384-7D08-4247-A636-C1A4A07DA94D}"/>
    <cellStyle name="Standaard 6 4" xfId="1643" xr:uid="{5833AC3F-0009-4EDB-9DFF-A0CF9211A2A8}"/>
    <cellStyle name="Standaard 60" xfId="1644" xr:uid="{1F24FC20-6642-49E6-9078-5EFF65E1C523}"/>
    <cellStyle name="Standaard 61" xfId="1645" xr:uid="{CD84B4B3-CA8C-4DAF-A7BC-6D23F28252D1}"/>
    <cellStyle name="Standaard 62" xfId="1646" xr:uid="{9E439260-AFA1-46AF-B518-CB1E2FA523B7}"/>
    <cellStyle name="Standaard 63" xfId="1647" xr:uid="{1782FA8F-6DBF-4412-B648-B490759CE288}"/>
    <cellStyle name="Standaard 64" xfId="1648" xr:uid="{CA748DEC-423E-4F07-AE87-3621C1F6027F}"/>
    <cellStyle name="Standaard 65" xfId="1649" xr:uid="{C8B82035-6890-49E5-89C3-E036B4879F5B}"/>
    <cellStyle name="Standaard 66" xfId="1650" xr:uid="{39DF60F1-A67B-4780-BFE3-3E986E8CE5FE}"/>
    <cellStyle name="Standaard 67" xfId="1651" xr:uid="{EA46EC8C-282D-48D8-88A3-EA1BFD642A2C}"/>
    <cellStyle name="Standaard 68" xfId="1652" xr:uid="{DB1E2004-69ED-4018-9E04-1034603154C5}"/>
    <cellStyle name="Standaard 69" xfId="1653" xr:uid="{B9885D6D-97F6-4BB1-B000-52F6E52CC199}"/>
    <cellStyle name="Standaard 7" xfId="1654" xr:uid="{F1985213-6E25-43A0-8A7A-0EFEEED7A110}"/>
    <cellStyle name="Standaard 7 2" xfId="1655" xr:uid="{A876A0B3-36A6-43A5-BB2D-677D8795B139}"/>
    <cellStyle name="Standaard 7 3" xfId="1656" xr:uid="{62C6A99A-1D50-4132-B895-7FB909C64DCB}"/>
    <cellStyle name="Standaard 7 4" xfId="1657" xr:uid="{51DF08E3-3B91-4E88-94A3-94A21946AD2F}"/>
    <cellStyle name="Standaard 70" xfId="1658" xr:uid="{1CD0D975-C605-4A41-944E-29F59FEB0513}"/>
    <cellStyle name="Standaard 71" xfId="1659" xr:uid="{8CFE6227-A0B3-4830-8F3E-F3F5AC8CF15A}"/>
    <cellStyle name="Standaard 72" xfId="1660" xr:uid="{DFFF4F44-FA55-4AC2-93BF-EE127DFDDC30}"/>
    <cellStyle name="Standaard 73" xfId="1661" xr:uid="{58FBC193-633A-4F1E-B9E3-3E7B8A0083F6}"/>
    <cellStyle name="Standaard 74" xfId="1662" xr:uid="{616E8A81-448A-414E-BC32-FBCC10027424}"/>
    <cellStyle name="Standaard 75" xfId="1663" xr:uid="{B3FB1273-5AE9-4076-848F-09CDA638238A}"/>
    <cellStyle name="Standaard 76" xfId="1664" xr:uid="{D16FAF97-2536-44E8-B1B7-CE533325D575}"/>
    <cellStyle name="Standaard 77" xfId="1665" xr:uid="{1F310841-C46F-4541-88DE-409CEF384754}"/>
    <cellStyle name="Standaard 78" xfId="1666" xr:uid="{89966360-6F4F-48FB-82E6-57C9F3E42428}"/>
    <cellStyle name="Standaard 79" xfId="1667" xr:uid="{F3285759-BC2C-4B1E-AB05-1696E1866D88}"/>
    <cellStyle name="Standaard 8" xfId="1668" xr:uid="{86E7F227-C6F9-4BAE-B76E-4E07CF1DD940}"/>
    <cellStyle name="Standaard 8 2" xfId="1669" xr:uid="{ADD354D3-4257-41F8-8BF5-B1F713DE1875}"/>
    <cellStyle name="Standaard 8 3" xfId="1670" xr:uid="{252A01D5-5AF7-4EBB-8FC7-2FA2803B7952}"/>
    <cellStyle name="Standaard 8 4" xfId="1671" xr:uid="{257E3F94-B7BC-4452-8A95-0896AD4A44CC}"/>
    <cellStyle name="Standaard 80" xfId="1672" xr:uid="{75208B3E-FBB3-413D-8ABD-8882821900C5}"/>
    <cellStyle name="Standaard 81" xfId="1673" xr:uid="{AFC1A175-8EA5-4A4E-B1BB-A88EEFD1FA23}"/>
    <cellStyle name="Standaard 82" xfId="1674" xr:uid="{F64C7008-F6B9-4335-A3FF-613F041C3106}"/>
    <cellStyle name="Standaard 83" xfId="1675" xr:uid="{C2D7DE4E-12BE-404A-9001-2DC56C1BE2EC}"/>
    <cellStyle name="Standaard 84" xfId="1676" xr:uid="{9FAF2661-2947-4560-ABCF-A2502E70DCE7}"/>
    <cellStyle name="Standaard 85" xfId="1677" xr:uid="{97C562D6-6911-433F-A59A-B3B96E27F719}"/>
    <cellStyle name="Standaard 86" xfId="1678" xr:uid="{006550E7-B28F-457B-9302-1B0BE1C3EB54}"/>
    <cellStyle name="Standaard 87" xfId="1679" xr:uid="{1EDF760E-FDB7-42ED-A0BD-98DF6D12FB03}"/>
    <cellStyle name="Standaard 88" xfId="1680" xr:uid="{C714D8AF-2372-4C7F-9A12-767269CFE3B7}"/>
    <cellStyle name="Standaard 89" xfId="1681" xr:uid="{F0AF5337-6879-484B-9FB6-44376A799AC2}"/>
    <cellStyle name="Standaard 9" xfId="1682" xr:uid="{037A76E6-ADD3-4DA0-9ABC-6BD5EC6C0F39}"/>
    <cellStyle name="Standaard 9 2" xfId="1683" xr:uid="{D51E7379-3765-4999-BF7A-F0700577A6EF}"/>
    <cellStyle name="Standaard 9 3" xfId="1684" xr:uid="{F60C1F04-4969-4408-8AD1-F6BDF9632C17}"/>
    <cellStyle name="Standaard 9 4" xfId="1685" xr:uid="{C64DCAF9-F93B-4EAE-BF0B-7A37D4BDD431}"/>
    <cellStyle name="Standaard 90" xfId="1686" xr:uid="{57A006CB-544C-44BC-B1F6-4BA172903A01}"/>
    <cellStyle name="Standaard 91" xfId="1687" xr:uid="{AF82A0F4-A13E-485A-86CF-87339D2548C9}"/>
    <cellStyle name="Standaard 92" xfId="1688" xr:uid="{079783C8-4951-4215-8C50-9E3285EDB140}"/>
    <cellStyle name="Standaard 93" xfId="1689" xr:uid="{A75BCCAF-B09C-445F-8CF1-E9B87CE67012}"/>
    <cellStyle name="Standaard 94" xfId="1690" xr:uid="{D7DBD784-014A-48A3-AC39-33A20C4B9125}"/>
    <cellStyle name="Standaard 95" xfId="1691" xr:uid="{EEA68CC1-FEE1-46E2-B7FB-FA85A0514985}"/>
    <cellStyle name="Standaard 96" xfId="1692" xr:uid="{29C50CDC-6E08-4EA2-8B15-1DAD8F0A7742}"/>
    <cellStyle name="Standaard 97" xfId="1693" xr:uid="{72C97F8B-C0A9-4ABB-8162-559AB51075E6}"/>
    <cellStyle name="Standaard 98" xfId="1694" xr:uid="{F9BC6198-A78C-402E-AD2A-262E9A9E5106}"/>
    <cellStyle name="Standaard 99" xfId="1695" xr:uid="{377A62A5-A606-434B-BA94-0E6C23A32663}"/>
    <cellStyle name="Titel" xfId="1" builtinId="15" hidden="1"/>
    <cellStyle name="Titel 10" xfId="1696" xr:uid="{FA394DAD-70E0-40C5-8FAD-77FA900C7CC1}"/>
    <cellStyle name="Titel 11" xfId="1697" xr:uid="{5DE364D9-EFCE-479D-8025-59BA1B88394D}"/>
    <cellStyle name="Titel 12" xfId="1698" xr:uid="{96E2F06D-017E-40D4-B76F-39774E04B25E}"/>
    <cellStyle name="Titel 13" xfId="1699" xr:uid="{69E8B9D6-C06E-4E66-A85B-48D48500F049}"/>
    <cellStyle name="Titel 14" xfId="1700" xr:uid="{BB2BB8A7-B19E-49A9-A4E8-5A7E8EA37FB8}"/>
    <cellStyle name="Titel 15" xfId="1701" xr:uid="{045BBB72-97CF-4897-B947-4F844DD75834}"/>
    <cellStyle name="Titel 16" xfId="1702" xr:uid="{48D1DC0C-A723-4612-8FCB-42259C760DD1}"/>
    <cellStyle name="Titel 2" xfId="1703" xr:uid="{B357984C-F2FA-4179-B10D-516895274793}"/>
    <cellStyle name="Titel 3" xfId="1704" xr:uid="{0CB604E3-60B6-4C26-8B02-19D67F11F8EA}"/>
    <cellStyle name="Titel 4" xfId="1705" xr:uid="{28E9B885-DE0A-4A62-9371-D326FD4EE596}"/>
    <cellStyle name="Titel 5" xfId="1706" xr:uid="{4D01E358-B741-4856-92D4-4085150BF2C6}"/>
    <cellStyle name="Titel 6" xfId="1707" xr:uid="{C0B54C65-0F93-4C60-8463-E8A59F5B576E}"/>
    <cellStyle name="Titel 7" xfId="1708" xr:uid="{4132063C-E4E9-4631-A1C4-D766B195A209}"/>
    <cellStyle name="Titel 8" xfId="1709" xr:uid="{B6E42B02-91AD-4198-B6A1-5282D71B4D8D}"/>
    <cellStyle name="Titel 9" xfId="1710" xr:uid="{4BB2C599-1386-4B9F-A519-8EF33F1D713A}"/>
    <cellStyle name="Totaal" xfId="14" builtinId="25" hidden="1"/>
    <cellStyle name="Totaal 10" xfId="1711" xr:uid="{6AD6A7E3-3487-4D16-AD3D-8D2760FE586A}"/>
    <cellStyle name="Totaal 11" xfId="1712" xr:uid="{5AA82E80-2272-40CE-8878-E1CAB11B75A6}"/>
    <cellStyle name="Totaal 12" xfId="1713" xr:uid="{3B3B7FC5-CF8E-47E4-99DE-7FB4EC6B4FCB}"/>
    <cellStyle name="Totaal 13" xfId="1714" xr:uid="{B064B412-3FA0-40D2-BBF8-F3C123D7B7C8}"/>
    <cellStyle name="Totaal 14" xfId="1715" xr:uid="{2489A222-C69B-41E5-9FB6-A07560952CBC}"/>
    <cellStyle name="Totaal 15" xfId="1716" xr:uid="{73C93B79-2203-4FBA-8452-BE90007CBE90}"/>
    <cellStyle name="Totaal 16" xfId="1717" xr:uid="{FEAC099A-87F4-46BF-84FA-4A89B4F0BAC3}"/>
    <cellStyle name="Totaal 17" xfId="1718" xr:uid="{DD4BDE9C-12E4-48CB-873B-9BC452DF29ED}"/>
    <cellStyle name="Totaal 2" xfId="1719" xr:uid="{29FB95CB-EAFA-4E38-84A3-EACDBF23883D}"/>
    <cellStyle name="Totaal 3" xfId="1720" xr:uid="{CAFEA4B8-6324-48D2-B183-FB876CAECB13}"/>
    <cellStyle name="Totaal 4" xfId="1721" xr:uid="{56348124-5895-4FC4-9B24-02294D89BED3}"/>
    <cellStyle name="Totaal 5" xfId="1722" xr:uid="{22A5F32F-5474-4B7A-9CC1-BD32F04320CB}"/>
    <cellStyle name="Totaal 6" xfId="1723" xr:uid="{B2BDD26C-21D7-46A0-B7F4-21FF1C872818}"/>
    <cellStyle name="Totaal 7" xfId="1724" xr:uid="{41DC3FD6-D592-4CB3-94BE-A62E54A7C7E0}"/>
    <cellStyle name="Totaal 8" xfId="1725" xr:uid="{0012C8BA-EC09-48DC-ADCD-D0099D2CDE2A}"/>
    <cellStyle name="Totaal 9" xfId="1726" xr:uid="{633AE6EF-39A2-4D6D-8C90-F9F755886C2B}"/>
    <cellStyle name="Uitgerekende cel" xfId="16" xr:uid="{00000000-0005-0000-0000-00000F000000}"/>
    <cellStyle name="Uitvoer" xfId="7" builtinId="21" hidden="1"/>
    <cellStyle name="Uitvoer 10" xfId="1727" xr:uid="{FB42381B-918D-484C-BFA2-4699E9FC8931}"/>
    <cellStyle name="Uitvoer 11" xfId="1728" xr:uid="{8433624F-7984-461F-911B-49978265FE22}"/>
    <cellStyle name="Uitvoer 12" xfId="1729" xr:uid="{EFDB9AD1-83EE-41D8-B56E-D589ADD5CBD1}"/>
    <cellStyle name="Uitvoer 13" xfId="1730" xr:uid="{6416C396-83AB-4D7C-8FCD-18F3881F31DD}"/>
    <cellStyle name="Uitvoer 14" xfId="1731" xr:uid="{D5BA7D74-A340-48E4-883E-719479C70D88}"/>
    <cellStyle name="Uitvoer 15" xfId="1732" xr:uid="{CF235DAE-7158-44BB-BDF1-3D6BEB60A52A}"/>
    <cellStyle name="Uitvoer 16" xfId="1733" xr:uid="{4A580441-673F-4920-9FEE-C3122A7562C2}"/>
    <cellStyle name="Uitvoer 17" xfId="1734" xr:uid="{F2D14749-1AE6-4C3B-A101-4C1D037CF156}"/>
    <cellStyle name="Uitvoer 2" xfId="1735" xr:uid="{B44F13D7-44AF-450D-8BDB-3BD347A541D1}"/>
    <cellStyle name="Uitvoer 3" xfId="1736" xr:uid="{7AAC9BEB-7245-4782-AF6C-CB4E732C50BD}"/>
    <cellStyle name="Uitvoer 4" xfId="1737" xr:uid="{FD7628BC-5036-4C15-9049-0B560CDEBE52}"/>
    <cellStyle name="Uitvoer 5" xfId="1738" xr:uid="{DE348370-0ABC-4BBC-8C18-0E36998C08B7}"/>
    <cellStyle name="Uitvoer 6" xfId="1739" xr:uid="{087FF31A-6418-4366-B5C2-2975D6145B2A}"/>
    <cellStyle name="Uitvoer 7" xfId="1740" xr:uid="{0A2DC61D-8AE4-40D2-ADD0-9FE0050AA399}"/>
    <cellStyle name="Uitvoer 8" xfId="1741" xr:uid="{9452F057-8A6A-42E0-905F-0C6207B65350}"/>
    <cellStyle name="Uitvoer 9" xfId="1742" xr:uid="{72B4EE78-466A-4F8F-A940-509F50EECCE9}"/>
    <cellStyle name="Valuta" xfId="19" builtinId="4"/>
    <cellStyle name="Valuta 10" xfId="1744" xr:uid="{F209F73A-E7D2-4751-8A53-E4A577987F82}"/>
    <cellStyle name="Valuta 11" xfId="1743" xr:uid="{61FBA7A9-7222-4A22-BBEA-47558618E22E}"/>
    <cellStyle name="Valuta 2" xfId="1745" xr:uid="{1153FCA9-E655-4B65-A6EB-3FE9716B3158}"/>
    <cellStyle name="Valuta 2 2" xfId="1746" xr:uid="{09327E5A-35CA-43DA-A7F3-6287D22D21AF}"/>
    <cellStyle name="Valuta 2 2 2" xfId="1747" xr:uid="{223B0F0C-DE8D-481B-8241-FCD050B955B6}"/>
    <cellStyle name="Valuta 2 2 3" xfId="1748" xr:uid="{C52D936C-7397-46EB-831A-6E1CFE65F897}"/>
    <cellStyle name="Valuta 2 2 4" xfId="1749" xr:uid="{229D7471-1CF6-48C4-8C4A-5AB1E8748293}"/>
    <cellStyle name="Valuta 2 2 4 2" xfId="1750" xr:uid="{2C78E552-B3F2-45F7-AD3A-FC07B8866650}"/>
    <cellStyle name="Valuta 2 2 5" xfId="1751" xr:uid="{842AD6D1-E44C-4722-8A70-96FF149670DA}"/>
    <cellStyle name="Valuta 2 3" xfId="1752" xr:uid="{B36A02C0-087D-4883-B816-31C66FA5E843}"/>
    <cellStyle name="Valuta 2 3 2" xfId="1753" xr:uid="{803321E0-FA0F-4711-85B0-D2ECA4DA6DC3}"/>
    <cellStyle name="Valuta 2 4" xfId="1754" xr:uid="{BB3BE258-2C2E-4489-BC55-193BC423AF79}"/>
    <cellStyle name="Valuta 2 5" xfId="1755" xr:uid="{71BCCCC6-02DA-4DD3-81E2-218F8530FB8F}"/>
    <cellStyle name="Valuta 2 6" xfId="1756" xr:uid="{FB1450A3-DB75-4FFD-B2F3-9A6DCDADA6F2}"/>
    <cellStyle name="Valuta 3" xfId="1757" xr:uid="{03F21F48-07B1-4325-92B4-04BFF576D20F}"/>
    <cellStyle name="Valuta 3 2" xfId="1758" xr:uid="{90B2C1A7-8A1A-46D9-83EC-F1CFC1532DF2}"/>
    <cellStyle name="Valuta 3 3" xfId="1759" xr:uid="{9BAE1496-7A50-456C-BF1A-B00678757509}"/>
    <cellStyle name="Valuta 3 4" xfId="1760" xr:uid="{6E8B6496-0DA9-4754-ADB9-442279F20D0B}"/>
    <cellStyle name="Valuta 3 5" xfId="1761" xr:uid="{3423A1C8-D972-44A9-B655-221C8F3D3B60}"/>
    <cellStyle name="Valuta 3 5 2" xfId="1762" xr:uid="{32050960-7FF2-4D32-A58A-583B69CE8096}"/>
    <cellStyle name="Valuta 4" xfId="1763" xr:uid="{97DB03C1-B9A9-4BD6-B627-F264107BE3F3}"/>
    <cellStyle name="Valuta 4 2" xfId="1764" xr:uid="{B6B5A2F1-CAC1-4543-B9C6-305C2C243754}"/>
    <cellStyle name="Valuta 4 2 2" xfId="1765" xr:uid="{7ABAFEF4-3D46-44F6-BA13-922E2B0B81B6}"/>
    <cellStyle name="Valuta 4 3" xfId="1766" xr:uid="{9A30585F-9458-453B-8ACC-D30C429AAFF8}"/>
    <cellStyle name="Valuta 4 4" xfId="1767" xr:uid="{3AE42D00-B6F3-439F-95B6-79DE5FC7B19A}"/>
    <cellStyle name="Valuta 4 5" xfId="1768" xr:uid="{CBC286E6-BBBF-45D0-8186-9BB4E00D2E70}"/>
    <cellStyle name="Valuta 5" xfId="1769" xr:uid="{3FB5EFCD-F514-4637-AA2C-D7A71C190F05}"/>
    <cellStyle name="Valuta 6" xfId="1770" xr:uid="{3CC1BF8D-C61B-4479-A079-E8603C5EA008}"/>
    <cellStyle name="Valuta 7" xfId="1771" xr:uid="{342A4558-5263-40DE-B4AC-35B71F0D0D0F}"/>
    <cellStyle name="Valuta 8" xfId="1772" xr:uid="{1147092E-65B0-4A7C-A4F7-729D31FC8041}"/>
    <cellStyle name="Valuta 9" xfId="1773" xr:uid="{6A685F9F-C77D-4885-ABC9-FC35759B9115}"/>
    <cellStyle name="Valuta 9 2" xfId="1774" xr:uid="{1CA8F4ED-A4B5-47CF-88B6-4B8EFEFFE679}"/>
    <cellStyle name="Valuta 9 3" xfId="1775" xr:uid="{051D9C39-994F-4F80-B85F-624933DF6A7F}"/>
    <cellStyle name="Valuta 9 4" xfId="1776" xr:uid="{B638FDFC-6D1E-48E2-8260-4E1D249D5A9F}"/>
    <cellStyle name="Verklarende tekst" xfId="13" builtinId="53" hidden="1"/>
    <cellStyle name="Verklarende tekst 10" xfId="1777" xr:uid="{EAAA2862-AEB6-427F-A02C-A0901C4F1848}"/>
    <cellStyle name="Verklarende tekst 11" xfId="1778" xr:uid="{61811902-66A5-4770-8815-98EE3941D79B}"/>
    <cellStyle name="Verklarende tekst 12" xfId="1779" xr:uid="{BC05D211-9DA9-414A-A083-3920490E66FE}"/>
    <cellStyle name="Verklarende tekst 13" xfId="1780" xr:uid="{EBB417FC-96B3-41B6-A850-35A7103140E9}"/>
    <cellStyle name="Verklarende tekst 14" xfId="1781" xr:uid="{13B5E6A5-B542-4156-921F-8A702E0F67F4}"/>
    <cellStyle name="Verklarende tekst 15" xfId="1782" xr:uid="{E15500A5-B0C0-4DAC-A3BD-B338097E7BEB}"/>
    <cellStyle name="Verklarende tekst 16" xfId="1783" xr:uid="{309E9156-58CC-41EC-8298-91E6EB4D143B}"/>
    <cellStyle name="Verklarende tekst 17" xfId="1784" xr:uid="{EAD14848-A1C5-4452-8744-64C17263BC1B}"/>
    <cellStyle name="Verklarende tekst 2" xfId="1785" xr:uid="{4964841F-C29B-43E1-B80C-8FEF561F2CAD}"/>
    <cellStyle name="Verklarende tekst 3" xfId="1786" xr:uid="{0E2BA3C1-21D7-4637-A5C4-329179A47289}"/>
    <cellStyle name="Verklarende tekst 4" xfId="1787" xr:uid="{9AA552D6-E93E-454B-BBE2-53CF5DA1DBBC}"/>
    <cellStyle name="Verklarende tekst 5" xfId="1788" xr:uid="{825155F8-1D1B-423B-8892-BF8D41419DF4}"/>
    <cellStyle name="Verklarende tekst 6" xfId="1789" xr:uid="{EAA9FB3A-E82D-4ACA-8C78-6752138A1792}"/>
    <cellStyle name="Verklarende tekst 7" xfId="1790" xr:uid="{258C2E99-FB3C-4B67-8495-E2498C21F6C2}"/>
    <cellStyle name="Verklarende tekst 8" xfId="1791" xr:uid="{1386BB50-2F99-42BD-A625-AC7E20DF7D66}"/>
    <cellStyle name="Verklarende tekst 9" xfId="1792" xr:uid="{790640CF-7896-4FA8-9C05-375C649D2DC1}"/>
    <cellStyle name="Waarschuwingstekst" xfId="11" builtinId="11" hidden="1"/>
    <cellStyle name="Waarschuwingstekst 10" xfId="1793" xr:uid="{5255BCF5-EF03-403D-A3ED-F916869530D3}"/>
    <cellStyle name="Waarschuwingstekst 11" xfId="1794" xr:uid="{EA6D7D01-9C0D-4421-878A-E21EF40918EC}"/>
    <cellStyle name="Waarschuwingstekst 12" xfId="1795" xr:uid="{6CDED30C-3F57-454A-B20C-1C71CF6C160E}"/>
    <cellStyle name="Waarschuwingstekst 13" xfId="1796" xr:uid="{8A887F6F-805B-4CDE-AF84-2602FA0E55EE}"/>
    <cellStyle name="Waarschuwingstekst 14" xfId="1797" xr:uid="{947DA8F0-E595-49A5-8F01-FCCDF5331CFF}"/>
    <cellStyle name="Waarschuwingstekst 15" xfId="1798" xr:uid="{2F0497B5-FF5E-439A-BB36-A8B5EB076579}"/>
    <cellStyle name="Waarschuwingstekst 16" xfId="1799" xr:uid="{897CE6EA-0E72-4C70-A4EE-A828A80EEC62}"/>
    <cellStyle name="Waarschuwingstekst 17" xfId="1800" xr:uid="{37A3964D-8FFC-48F2-B6F4-FAE8D481833D}"/>
    <cellStyle name="Waarschuwingstekst 2" xfId="1801" xr:uid="{3A03A4E7-1A6C-4661-AB99-E02FCA30EEA4}"/>
    <cellStyle name="Waarschuwingstekst 3" xfId="1802" xr:uid="{357AC574-44EF-4BC7-AFDB-A810177F7D53}"/>
    <cellStyle name="Waarschuwingstekst 4" xfId="1803" xr:uid="{4809E24C-2243-4368-A906-85CD2C7F9271}"/>
    <cellStyle name="Waarschuwingstekst 5" xfId="1804" xr:uid="{BDA0B79C-5883-4775-A430-AE72D63AC111}"/>
    <cellStyle name="Waarschuwingstekst 6" xfId="1805" xr:uid="{9B78F7B8-CDFE-4C56-BC10-8B0353D12734}"/>
    <cellStyle name="Waarschuwingstekst 7" xfId="1806" xr:uid="{6AF68069-D724-4E00-B1FE-4E008F132A0F}"/>
    <cellStyle name="Waarschuwingstekst 8" xfId="1807" xr:uid="{6E8C6E1D-6E77-4A62-94C1-2803A5E80FDE}"/>
    <cellStyle name="Waarschuwingstekst 9" xfId="1808" xr:uid="{ACAF945A-0BD7-41EB-9449-BCC3391E86A0}"/>
  </cellStyles>
  <dxfs count="0"/>
  <tableStyles count="0" defaultTableStyle="TableStyleMedium2" defaultPivotStyle="PivotStyleLight16"/>
  <colors>
    <mruColors>
      <color rgb="FFFFCC00"/>
      <color rgb="FFDCE6F1"/>
      <color rgb="FF86ADE8"/>
      <color rgb="FFFFFFFF"/>
      <color rgb="FFFF7979"/>
      <color rgb="FFCC0000"/>
      <color rgb="FF0B87D3"/>
      <color rgb="FFF18900"/>
      <color rgb="FFD3E7FB"/>
      <color rgb="FF76B8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466725</xdr:colOff>
      <xdr:row>1</xdr:row>
      <xdr:rowOff>184210</xdr:rowOff>
    </xdr:from>
    <xdr:ext cx="2033648" cy="1130533"/>
    <xdr:pic>
      <xdr:nvPicPr>
        <xdr:cNvPr id="3" name="Afbeelding 2" descr="Logo Gemeente Utrecht">
          <a:extLst>
            <a:ext uri="{FF2B5EF4-FFF2-40B4-BE49-F238E27FC236}">
              <a16:creationId xmlns:a16="http://schemas.microsoft.com/office/drawing/2014/main" id="{CBC76095-A7BB-4857-BDAE-9D31194CC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469960"/>
          <a:ext cx="2033648" cy="1130533"/>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Hwh">
      <a:dk1>
        <a:sysClr val="windowText" lastClr="000000"/>
      </a:dk1>
      <a:lt1>
        <a:srgbClr val="FFFFFF"/>
      </a:lt1>
      <a:dk2>
        <a:srgbClr val="18407F"/>
      </a:dk2>
      <a:lt2>
        <a:srgbClr val="F4F4F4"/>
      </a:lt2>
      <a:accent1>
        <a:srgbClr val="4F81BD"/>
      </a:accent1>
      <a:accent2>
        <a:srgbClr val="FF0035"/>
      </a:accent2>
      <a:accent3>
        <a:srgbClr val="37B73B"/>
      </a:accent3>
      <a:accent4>
        <a:srgbClr val="8064A2"/>
      </a:accent4>
      <a:accent5>
        <a:srgbClr val="4BACC6"/>
      </a:accent5>
      <a:accent6>
        <a:srgbClr val="F79646"/>
      </a:accent6>
      <a:hlink>
        <a:srgbClr val="0000FF"/>
      </a:hlink>
      <a:folHlink>
        <a:srgbClr val="9A002A"/>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AF7E-9425-40F1-B84D-7A2A78B7BDC8}">
  <sheetPr codeName="Blad1">
    <pageSetUpPr fitToPage="1"/>
  </sheetPr>
  <dimension ref="A1:O136"/>
  <sheetViews>
    <sheetView tabSelected="1" topLeftCell="A38" zoomScale="85" zoomScaleNormal="85" workbookViewId="0">
      <selection activeCell="N60" sqref="N49:N60"/>
    </sheetView>
  </sheetViews>
  <sheetFormatPr defaultRowHeight="15"/>
  <cols>
    <col min="1" max="2" width="1.5703125" customWidth="1"/>
    <col min="3" max="3" width="4.42578125" customWidth="1"/>
    <col min="4" max="4" width="65.28515625" style="7" customWidth="1"/>
    <col min="5" max="5" width="3.28515625" style="4" customWidth="1"/>
    <col min="6" max="6" width="25.85546875" style="4" customWidth="1"/>
    <col min="7" max="7" width="14.140625" style="4" customWidth="1"/>
    <col min="8" max="8" width="2.42578125" style="4" customWidth="1"/>
    <col min="9" max="9" width="23.85546875" customWidth="1"/>
    <col min="10" max="10" width="4.28515625" style="4" customWidth="1"/>
    <col min="11" max="11" width="25.7109375" style="4" customWidth="1"/>
    <col min="12" max="12" width="3.7109375" customWidth="1"/>
  </cols>
  <sheetData>
    <row r="1" spans="1:13" ht="7.5" customHeight="1" thickBot="1">
      <c r="A1" s="1"/>
      <c r="B1" s="1"/>
      <c r="C1" s="1"/>
      <c r="D1" s="2"/>
      <c r="E1" s="1"/>
      <c r="F1" s="1"/>
      <c r="G1" s="1"/>
      <c r="H1" s="1"/>
      <c r="I1" s="1"/>
      <c r="J1" s="1"/>
      <c r="K1" s="1"/>
      <c r="L1" s="1"/>
      <c r="M1" s="1"/>
    </row>
    <row r="2" spans="1:13" s="6" customFormat="1" ht="26.25" customHeight="1">
      <c r="A2" s="5"/>
      <c r="B2" s="31"/>
      <c r="C2" s="32"/>
      <c r="D2" s="33" t="s">
        <v>30</v>
      </c>
      <c r="E2" s="33"/>
      <c r="F2" s="33"/>
      <c r="G2" s="33"/>
      <c r="H2" s="33"/>
      <c r="I2" s="33"/>
      <c r="J2" s="33"/>
      <c r="K2" s="33"/>
      <c r="L2" s="34"/>
      <c r="M2" s="5"/>
    </row>
    <row r="3" spans="1:13" ht="18.75" customHeight="1">
      <c r="A3" s="1"/>
      <c r="B3" s="35"/>
      <c r="C3" s="1"/>
      <c r="D3" s="36"/>
      <c r="E3" s="36"/>
      <c r="F3" s="36"/>
      <c r="G3" s="36"/>
      <c r="H3" s="36"/>
      <c r="I3" s="36"/>
      <c r="J3" s="36"/>
      <c r="K3" s="36"/>
      <c r="L3" s="37"/>
      <c r="M3" s="1"/>
    </row>
    <row r="4" spans="1:13" ht="18.75" customHeight="1">
      <c r="A4" s="1"/>
      <c r="B4" s="35"/>
      <c r="C4" s="1"/>
      <c r="D4" s="38" t="s">
        <v>63</v>
      </c>
      <c r="E4" s="36"/>
      <c r="F4" s="36"/>
      <c r="G4" s="36"/>
      <c r="H4" s="36"/>
      <c r="I4" s="36"/>
      <c r="J4" s="36"/>
      <c r="K4" s="36"/>
      <c r="L4" s="37"/>
      <c r="M4" s="1"/>
    </row>
    <row r="5" spans="1:13" ht="54" customHeight="1">
      <c r="A5" s="1"/>
      <c r="B5" s="35"/>
      <c r="C5" s="1"/>
      <c r="D5" s="39" t="s">
        <v>0</v>
      </c>
      <c r="E5" s="36"/>
      <c r="F5" s="36"/>
      <c r="G5" s="36"/>
      <c r="H5" s="36"/>
      <c r="I5" s="36"/>
      <c r="J5" s="36"/>
      <c r="K5" s="36"/>
      <c r="L5" s="37"/>
      <c r="M5" s="1"/>
    </row>
    <row r="6" spans="1:13" ht="18.75" customHeight="1">
      <c r="A6" s="1"/>
      <c r="B6" s="35"/>
      <c r="C6" s="1"/>
      <c r="D6" s="40" t="s">
        <v>1</v>
      </c>
      <c r="I6" s="4"/>
      <c r="L6" s="37"/>
      <c r="M6" s="1"/>
    </row>
    <row r="7" spans="1:13" ht="18.75" customHeight="1">
      <c r="A7" s="1"/>
      <c r="B7" s="35"/>
      <c r="C7" s="1"/>
      <c r="D7" s="40" t="s">
        <v>2</v>
      </c>
      <c r="I7" s="4"/>
      <c r="L7" s="37"/>
      <c r="M7" s="1"/>
    </row>
    <row r="8" spans="1:13" ht="18.75" customHeight="1">
      <c r="A8" s="1"/>
      <c r="B8" s="35"/>
      <c r="C8" s="1"/>
      <c r="D8" s="40" t="s">
        <v>3</v>
      </c>
      <c r="I8" s="4"/>
      <c r="L8" s="37"/>
      <c r="M8" s="1"/>
    </row>
    <row r="9" spans="1:13" ht="18.75" customHeight="1">
      <c r="A9" s="1"/>
      <c r="B9" s="35"/>
      <c r="C9" s="1"/>
      <c r="D9" s="40" t="s">
        <v>4</v>
      </c>
      <c r="I9" s="4"/>
      <c r="L9" s="37"/>
      <c r="M9" s="1"/>
    </row>
    <row r="10" spans="1:13" ht="18.75" customHeight="1">
      <c r="A10" s="1"/>
      <c r="B10" s="35"/>
      <c r="C10" s="1"/>
      <c r="D10" s="40" t="s">
        <v>5</v>
      </c>
      <c r="I10" s="4"/>
      <c r="L10" s="37"/>
      <c r="M10" s="1"/>
    </row>
    <row r="11" spans="1:13" ht="65.25" customHeight="1">
      <c r="A11" s="1"/>
      <c r="B11" s="35"/>
      <c r="C11" s="1"/>
      <c r="D11" s="70" t="s">
        <v>54</v>
      </c>
      <c r="E11" s="70"/>
      <c r="F11" s="70"/>
      <c r="G11" s="70"/>
      <c r="H11" s="70"/>
      <c r="I11" s="70"/>
      <c r="L11" s="37"/>
      <c r="M11" s="1"/>
    </row>
    <row r="12" spans="1:13" ht="15.75" customHeight="1" thickBot="1">
      <c r="A12" s="1"/>
      <c r="B12" s="35"/>
      <c r="C12" s="1"/>
      <c r="D12" s="2"/>
      <c r="E12" s="2"/>
      <c r="F12" s="2"/>
      <c r="G12" s="2"/>
      <c r="H12" s="2"/>
      <c r="I12" s="2"/>
      <c r="J12" s="2"/>
      <c r="K12" s="2"/>
      <c r="L12" s="37"/>
      <c r="M12" s="1"/>
    </row>
    <row r="13" spans="1:13" ht="26.25" customHeight="1" thickBot="1">
      <c r="A13" s="1"/>
      <c r="B13" s="63" t="s">
        <v>72</v>
      </c>
      <c r="C13" s="64"/>
      <c r="D13" s="64"/>
      <c r="E13" s="64"/>
      <c r="F13" s="64"/>
      <c r="G13" s="64"/>
      <c r="H13" s="64"/>
      <c r="I13" s="64"/>
      <c r="J13" s="64"/>
      <c r="K13" s="64"/>
      <c r="L13" s="65"/>
    </row>
    <row r="14" spans="1:13" ht="18.75" customHeight="1">
      <c r="A14" s="1"/>
      <c r="B14" s="35"/>
      <c r="C14" s="1"/>
      <c r="E14" s="41"/>
      <c r="F14" s="41"/>
      <c r="G14" s="41"/>
      <c r="H14" s="41"/>
      <c r="I14" s="41"/>
      <c r="J14" s="41"/>
      <c r="K14" s="42"/>
      <c r="L14" s="37"/>
      <c r="M14" s="1"/>
    </row>
    <row r="15" spans="1:13" ht="18.75" customHeight="1">
      <c r="A15" s="1"/>
      <c r="B15" s="35"/>
      <c r="C15" s="66" t="s">
        <v>73</v>
      </c>
      <c r="D15" s="67"/>
      <c r="I15" s="9" t="s">
        <v>6</v>
      </c>
      <c r="K15" s="42"/>
      <c r="L15" s="37"/>
      <c r="M15" s="1"/>
    </row>
    <row r="16" spans="1:13" s="12" customFormat="1" ht="20.100000000000001" customHeight="1">
      <c r="A16" s="10"/>
      <c r="B16" s="43"/>
      <c r="C16" s="61" t="s">
        <v>7</v>
      </c>
      <c r="D16" s="62"/>
      <c r="E16" s="13"/>
      <c r="F16" s="13"/>
      <c r="G16" s="13"/>
      <c r="H16" s="44"/>
      <c r="I16" s="11">
        <v>0</v>
      </c>
      <c r="J16" s="44"/>
      <c r="K16" s="42"/>
      <c r="L16" s="45"/>
      <c r="M16" s="10"/>
    </row>
    <row r="17" spans="1:13" s="12" customFormat="1" ht="20.100000000000001" customHeight="1">
      <c r="A17" s="10"/>
      <c r="B17" s="43"/>
      <c r="C17" s="61" t="s">
        <v>33</v>
      </c>
      <c r="D17" s="62"/>
      <c r="E17" s="13"/>
      <c r="F17" s="13"/>
      <c r="G17" s="13"/>
      <c r="H17" s="44"/>
      <c r="I17" s="11">
        <v>0</v>
      </c>
      <c r="J17" s="44"/>
      <c r="K17" s="42"/>
      <c r="L17" s="45"/>
      <c r="M17" s="10"/>
    </row>
    <row r="18" spans="1:13" s="12" customFormat="1" ht="20.100000000000001" customHeight="1">
      <c r="A18" s="10"/>
      <c r="B18" s="43"/>
      <c r="C18" s="61" t="s">
        <v>32</v>
      </c>
      <c r="D18" s="62"/>
      <c r="E18" s="13"/>
      <c r="F18" s="13"/>
      <c r="G18" s="13"/>
      <c r="H18" s="44"/>
      <c r="I18" s="11">
        <v>0</v>
      </c>
      <c r="J18" s="44"/>
      <c r="K18" s="42"/>
      <c r="L18" s="45"/>
      <c r="M18" s="10"/>
    </row>
    <row r="19" spans="1:13" s="12" customFormat="1" ht="33" customHeight="1">
      <c r="A19" s="10"/>
      <c r="B19" s="43"/>
      <c r="C19" s="61" t="s">
        <v>65</v>
      </c>
      <c r="D19" s="62"/>
      <c r="E19" s="46"/>
      <c r="F19" s="46"/>
      <c r="G19" s="13"/>
      <c r="H19" s="13"/>
      <c r="I19" s="13"/>
      <c r="J19" s="13"/>
      <c r="K19" s="42"/>
      <c r="L19" s="45"/>
      <c r="M19" s="10"/>
    </row>
    <row r="20" spans="1:13" ht="16.5" customHeight="1">
      <c r="A20" s="1"/>
      <c r="B20" s="35"/>
      <c r="C20" s="1"/>
      <c r="D20" s="17" t="s">
        <v>10</v>
      </c>
      <c r="E20" s="47"/>
      <c r="F20" s="47"/>
      <c r="G20" s="13"/>
      <c r="H20" s="42"/>
      <c r="I20" s="11">
        <v>0</v>
      </c>
      <c r="J20" s="42"/>
      <c r="K20" s="42"/>
      <c r="L20" s="37"/>
      <c r="M20" s="1"/>
    </row>
    <row r="21" spans="1:13" ht="15.75" customHeight="1">
      <c r="A21" s="1"/>
      <c r="B21" s="35"/>
      <c r="C21" s="1"/>
      <c r="D21" s="17" t="s">
        <v>61</v>
      </c>
      <c r="E21" s="47"/>
      <c r="F21" s="47"/>
      <c r="G21" s="13"/>
      <c r="H21" s="42"/>
      <c r="I21" s="11">
        <v>0</v>
      </c>
      <c r="J21" s="42"/>
      <c r="K21" s="42"/>
      <c r="L21" s="37"/>
      <c r="M21" s="1"/>
    </row>
    <row r="22" spans="1:13" ht="17.25" customHeight="1">
      <c r="A22" s="1"/>
      <c r="B22" s="35"/>
      <c r="C22" s="1"/>
      <c r="D22" s="17" t="s">
        <v>62</v>
      </c>
      <c r="E22" s="47"/>
      <c r="F22" s="47"/>
      <c r="G22" s="13"/>
      <c r="H22" s="42"/>
      <c r="I22" s="11">
        <v>0</v>
      </c>
      <c r="J22" s="42"/>
      <c r="K22" s="42"/>
      <c r="L22" s="37"/>
      <c r="M22" s="1"/>
    </row>
    <row r="23" spans="1:13" ht="16.5" customHeight="1">
      <c r="A23" s="1"/>
      <c r="B23" s="35"/>
      <c r="C23" s="1"/>
      <c r="D23" s="17" t="s">
        <v>12</v>
      </c>
      <c r="E23" s="47"/>
      <c r="F23" s="47"/>
      <c r="G23" s="13"/>
      <c r="H23" s="42"/>
      <c r="I23" s="11">
        <v>0</v>
      </c>
      <c r="J23" s="42"/>
      <c r="K23" s="42"/>
      <c r="L23" s="37"/>
      <c r="M23" s="1"/>
    </row>
    <row r="24" spans="1:13" ht="18" customHeight="1">
      <c r="A24" s="1"/>
      <c r="B24" s="35"/>
      <c r="C24" s="1"/>
      <c r="D24" s="17" t="s">
        <v>14</v>
      </c>
      <c r="E24" s="47"/>
      <c r="F24" s="47"/>
      <c r="G24" s="13"/>
      <c r="H24" s="42"/>
      <c r="I24" s="8">
        <v>0</v>
      </c>
      <c r="J24" s="42"/>
      <c r="K24" s="42"/>
      <c r="L24" s="37"/>
      <c r="M24" s="1"/>
    </row>
    <row r="25" spans="1:13" s="12" customFormat="1" ht="20.100000000000001" customHeight="1">
      <c r="A25" s="10"/>
      <c r="B25" s="43"/>
      <c r="C25" s="13"/>
      <c r="D25" s="13"/>
      <c r="E25" s="13"/>
      <c r="F25" s="13"/>
      <c r="G25" s="13"/>
      <c r="H25" s="13"/>
      <c r="I25" s="13"/>
      <c r="J25" s="13"/>
      <c r="K25" s="42"/>
      <c r="L25" s="45"/>
      <c r="M25" s="10"/>
    </row>
    <row r="26" spans="1:13" s="12" customFormat="1" ht="20.100000000000001" customHeight="1">
      <c r="A26" s="10"/>
      <c r="B26" s="43"/>
      <c r="C26" s="59" t="s">
        <v>36</v>
      </c>
      <c r="D26" s="60"/>
      <c r="E26" s="13"/>
      <c r="F26" s="13"/>
      <c r="G26" s="13"/>
      <c r="H26" s="13"/>
      <c r="I26" s="16">
        <f>SUM(I20:I24,I16:I18)</f>
        <v>0</v>
      </c>
      <c r="J26" s="13"/>
      <c r="K26" s="42"/>
      <c r="L26" s="45"/>
      <c r="M26" s="10"/>
    </row>
    <row r="27" spans="1:13" s="12" customFormat="1" ht="20.100000000000001" customHeight="1" thickBot="1">
      <c r="A27" s="10"/>
      <c r="B27" s="43"/>
      <c r="C27" s="13"/>
      <c r="D27" s="13"/>
      <c r="E27" s="13"/>
      <c r="F27" s="13"/>
      <c r="G27" s="13"/>
      <c r="H27" s="13"/>
      <c r="I27" s="13"/>
      <c r="J27" s="13"/>
      <c r="K27" s="13"/>
      <c r="L27" s="45"/>
      <c r="M27" s="10"/>
    </row>
    <row r="28" spans="1:13" ht="26.25" customHeight="1" thickBot="1">
      <c r="A28" s="1"/>
      <c r="B28" s="63" t="s">
        <v>71</v>
      </c>
      <c r="C28" s="64"/>
      <c r="D28" s="64"/>
      <c r="E28" s="64"/>
      <c r="F28" s="64"/>
      <c r="G28" s="64"/>
      <c r="H28" s="64"/>
      <c r="I28" s="64"/>
      <c r="J28" s="64"/>
      <c r="K28" s="64"/>
      <c r="L28" s="65"/>
    </row>
    <row r="29" spans="1:13" s="12" customFormat="1" ht="20.100000000000001" customHeight="1">
      <c r="A29" s="10"/>
      <c r="B29" s="43"/>
      <c r="C29" s="13"/>
      <c r="D29" s="13"/>
      <c r="E29" s="13"/>
      <c r="F29" s="13"/>
      <c r="G29" s="13"/>
      <c r="H29" s="13"/>
      <c r="I29" s="13"/>
      <c r="J29" s="13"/>
      <c r="K29" s="13"/>
      <c r="L29" s="45"/>
      <c r="M29" s="10"/>
    </row>
    <row r="30" spans="1:13" s="12" customFormat="1" ht="48" customHeight="1">
      <c r="A30" s="10"/>
      <c r="B30" s="43"/>
      <c r="C30" s="66" t="s">
        <v>73</v>
      </c>
      <c r="D30" s="67"/>
      <c r="E30" s="44"/>
      <c r="F30" s="9" t="s">
        <v>53</v>
      </c>
      <c r="G30" s="9" t="s">
        <v>55</v>
      </c>
      <c r="H30" s="44"/>
      <c r="I30" s="9" t="s">
        <v>6</v>
      </c>
      <c r="J30" s="4"/>
      <c r="K30" s="9" t="s">
        <v>39</v>
      </c>
      <c r="L30" s="45"/>
      <c r="M30" s="10"/>
    </row>
    <row r="31" spans="1:13" s="12" customFormat="1" ht="20.100000000000001" customHeight="1">
      <c r="A31" s="10"/>
      <c r="B31" s="43"/>
      <c r="C31" s="61" t="s">
        <v>8</v>
      </c>
      <c r="D31" s="62"/>
      <c r="E31" s="13"/>
      <c r="F31" s="13"/>
      <c r="G31" s="13"/>
      <c r="H31" s="46"/>
      <c r="I31" s="11">
        <v>0</v>
      </c>
      <c r="J31" s="46"/>
      <c r="K31" s="14">
        <f>I31</f>
        <v>0</v>
      </c>
      <c r="L31" s="45"/>
      <c r="M31" s="10"/>
    </row>
    <row r="32" spans="1:13" s="12" customFormat="1" ht="20.100000000000001" customHeight="1">
      <c r="A32" s="10"/>
      <c r="B32" s="43"/>
      <c r="C32" s="61" t="s">
        <v>9</v>
      </c>
      <c r="D32" s="62"/>
      <c r="E32" s="13"/>
      <c r="F32" s="13"/>
      <c r="G32" s="13"/>
      <c r="H32" s="46"/>
      <c r="I32" s="11">
        <v>0</v>
      </c>
      <c r="J32" s="46"/>
      <c r="K32" s="14">
        <f>I32</f>
        <v>0</v>
      </c>
      <c r="L32" s="45"/>
      <c r="M32" s="10"/>
    </row>
    <row r="33" spans="1:13" s="12" customFormat="1" ht="20.100000000000001" customHeight="1">
      <c r="A33" s="10"/>
      <c r="B33" s="43"/>
      <c r="C33" s="61" t="s">
        <v>58</v>
      </c>
      <c r="D33" s="62"/>
      <c r="E33" s="13"/>
      <c r="F33" s="13"/>
      <c r="G33" s="13"/>
      <c r="H33" s="46"/>
      <c r="I33" s="11">
        <v>0</v>
      </c>
      <c r="J33" s="46"/>
      <c r="K33" s="14">
        <f>I33</f>
        <v>0</v>
      </c>
      <c r="L33" s="45"/>
      <c r="M33" s="10"/>
    </row>
    <row r="34" spans="1:13" s="12" customFormat="1" ht="20.100000000000001" customHeight="1">
      <c r="A34" s="10"/>
      <c r="B34" s="43"/>
      <c r="C34" s="61" t="s">
        <v>41</v>
      </c>
      <c r="D34" s="62"/>
      <c r="E34" s="13"/>
      <c r="F34" s="13"/>
      <c r="G34" s="13"/>
      <c r="H34" s="46"/>
      <c r="I34" s="11">
        <v>0</v>
      </c>
      <c r="J34" s="46"/>
      <c r="K34" s="14">
        <f>I34</f>
        <v>0</v>
      </c>
      <c r="L34" s="45"/>
      <c r="M34" s="10"/>
    </row>
    <row r="35" spans="1:13" s="12" customFormat="1" ht="20.100000000000001" customHeight="1">
      <c r="A35" s="10"/>
      <c r="B35" s="43"/>
      <c r="C35" s="61" t="s">
        <v>51</v>
      </c>
      <c r="D35" s="62"/>
      <c r="E35" s="13"/>
      <c r="F35" s="23" t="s">
        <v>44</v>
      </c>
      <c r="G35" s="30">
        <v>0.05</v>
      </c>
      <c r="H35" s="46"/>
      <c r="I35" s="11">
        <v>0</v>
      </c>
      <c r="J35" s="46"/>
      <c r="K35" s="14">
        <f>IF(F35="Huur",I35-(G35*I35),I35)</f>
        <v>0</v>
      </c>
      <c r="L35" s="45"/>
      <c r="M35" s="10"/>
    </row>
    <row r="36" spans="1:13" s="12" customFormat="1" ht="18.75" customHeight="1">
      <c r="A36" s="10"/>
      <c r="B36" s="43"/>
      <c r="C36" s="61" t="s">
        <v>43</v>
      </c>
      <c r="D36" s="62"/>
      <c r="E36" s="46"/>
      <c r="F36" s="46"/>
      <c r="G36" s="48"/>
      <c r="H36" s="48"/>
      <c r="I36" s="48"/>
      <c r="J36" s="48"/>
      <c r="K36" s="48"/>
      <c r="L36" s="45"/>
      <c r="M36" s="10"/>
    </row>
    <row r="37" spans="1:13" ht="20.25" customHeight="1">
      <c r="A37" s="1"/>
      <c r="B37" s="35"/>
      <c r="C37" s="1"/>
      <c r="D37" s="17" t="s">
        <v>42</v>
      </c>
      <c r="E37" s="47"/>
      <c r="F37" s="23" t="s">
        <v>44</v>
      </c>
      <c r="G37" s="30">
        <v>0.05</v>
      </c>
      <c r="H37" s="42"/>
      <c r="I37" s="11">
        <v>0</v>
      </c>
      <c r="J37" s="42"/>
      <c r="K37" s="14">
        <f>IF(F37="Huur",I37-(G37*I37),I37)</f>
        <v>0</v>
      </c>
      <c r="L37" s="37"/>
      <c r="M37" s="1"/>
    </row>
    <row r="38" spans="1:13" ht="16.5" customHeight="1">
      <c r="A38" s="1"/>
      <c r="B38" s="35"/>
      <c r="C38" s="1"/>
      <c r="D38" s="17" t="s">
        <v>60</v>
      </c>
      <c r="E38" s="47"/>
      <c r="F38" s="23" t="s">
        <v>44</v>
      </c>
      <c r="G38" s="30">
        <v>0.05</v>
      </c>
      <c r="H38" s="42"/>
      <c r="I38" s="11">
        <v>0</v>
      </c>
      <c r="J38" s="42"/>
      <c r="K38" s="14">
        <f t="shared" ref="K38:K51" si="0">IF(F38="Huur",I38-(G38*I38),I38)</f>
        <v>0</v>
      </c>
      <c r="L38" s="37"/>
      <c r="M38" s="1"/>
    </row>
    <row r="39" spans="1:13" ht="18.75" customHeight="1">
      <c r="A39" s="1"/>
      <c r="B39" s="35"/>
      <c r="C39" s="1"/>
      <c r="D39" s="17" t="s">
        <v>59</v>
      </c>
      <c r="E39" s="47"/>
      <c r="F39" s="23" t="s">
        <v>44</v>
      </c>
      <c r="G39" s="30">
        <v>0.05</v>
      </c>
      <c r="H39" s="42"/>
      <c r="I39" s="8">
        <v>0</v>
      </c>
      <c r="J39" s="42"/>
      <c r="K39" s="14">
        <f t="shared" si="0"/>
        <v>0</v>
      </c>
      <c r="L39" s="37"/>
      <c r="M39" s="1"/>
    </row>
    <row r="40" spans="1:13" ht="14.25" customHeight="1">
      <c r="A40" s="1"/>
      <c r="B40" s="35"/>
      <c r="C40" s="1"/>
      <c r="D40" s="17" t="s">
        <v>48</v>
      </c>
      <c r="E40" s="47"/>
      <c r="F40" s="23" t="s">
        <v>44</v>
      </c>
      <c r="G40" s="30">
        <v>0.05</v>
      </c>
      <c r="H40" s="42"/>
      <c r="I40" s="8">
        <v>0</v>
      </c>
      <c r="J40" s="42"/>
      <c r="K40" s="14">
        <f t="shared" si="0"/>
        <v>0</v>
      </c>
      <c r="L40" s="37"/>
      <c r="M40" s="1"/>
    </row>
    <row r="41" spans="1:13" ht="18.75" customHeight="1">
      <c r="A41" s="1"/>
      <c r="B41" s="35"/>
      <c r="C41" s="1"/>
      <c r="D41" s="17" t="s">
        <v>14</v>
      </c>
      <c r="E41" s="47"/>
      <c r="F41" s="23" t="s">
        <v>44</v>
      </c>
      <c r="G41" s="30">
        <v>0.05</v>
      </c>
      <c r="H41" s="42"/>
      <c r="I41" s="8">
        <v>0</v>
      </c>
      <c r="J41" s="42"/>
      <c r="K41" s="14">
        <f>IF(F41="Huur",I41-(G41*I41),I41)</f>
        <v>0</v>
      </c>
      <c r="L41" s="37"/>
      <c r="M41" s="1"/>
    </row>
    <row r="42" spans="1:13" s="12" customFormat="1" ht="18.75" customHeight="1">
      <c r="A42" s="10"/>
      <c r="B42" s="43"/>
      <c r="C42" s="61" t="s">
        <v>34</v>
      </c>
      <c r="D42" s="62"/>
      <c r="E42" s="46"/>
      <c r="F42" s="46"/>
      <c r="G42" s="48"/>
      <c r="H42" s="48"/>
      <c r="I42" s="48"/>
      <c r="J42" s="48"/>
      <c r="K42" s="48"/>
      <c r="L42" s="45"/>
      <c r="M42" s="10"/>
    </row>
    <row r="43" spans="1:13" ht="18.75" customHeight="1">
      <c r="A43" s="1"/>
      <c r="B43" s="35"/>
      <c r="C43" s="1"/>
      <c r="D43" s="17" t="s">
        <v>45</v>
      </c>
      <c r="E43" s="47"/>
      <c r="F43" s="23" t="s">
        <v>44</v>
      </c>
      <c r="G43" s="30">
        <v>0.05</v>
      </c>
      <c r="H43" s="42"/>
      <c r="I43" s="11">
        <v>0</v>
      </c>
      <c r="J43" s="42"/>
      <c r="K43" s="14">
        <f t="shared" si="0"/>
        <v>0</v>
      </c>
      <c r="L43" s="37"/>
      <c r="M43" s="1"/>
    </row>
    <row r="44" spans="1:13" ht="16.5" customHeight="1">
      <c r="A44" s="1"/>
      <c r="B44" s="35"/>
      <c r="C44" s="1"/>
      <c r="D44" s="17" t="s">
        <v>46</v>
      </c>
      <c r="E44" s="47"/>
      <c r="F44" s="23" t="s">
        <v>44</v>
      </c>
      <c r="G44" s="30">
        <v>0.05</v>
      </c>
      <c r="H44" s="42"/>
      <c r="I44" s="11">
        <v>0</v>
      </c>
      <c r="J44" s="42"/>
      <c r="K44" s="14">
        <f t="shared" si="0"/>
        <v>0</v>
      </c>
      <c r="L44" s="37"/>
      <c r="M44" s="1"/>
    </row>
    <row r="45" spans="1:13" ht="18.75" customHeight="1">
      <c r="A45" s="1"/>
      <c r="B45" s="35"/>
      <c r="C45" s="1"/>
      <c r="D45" s="17" t="s">
        <v>47</v>
      </c>
      <c r="E45" s="47"/>
      <c r="F45" s="23" t="s">
        <v>44</v>
      </c>
      <c r="G45" s="30">
        <v>0.05</v>
      </c>
      <c r="H45" s="42"/>
      <c r="I45" s="8">
        <v>0</v>
      </c>
      <c r="J45" s="42"/>
      <c r="K45" s="14">
        <f t="shared" si="0"/>
        <v>0</v>
      </c>
      <c r="L45" s="37"/>
      <c r="M45" s="1"/>
    </row>
    <row r="46" spans="1:13" ht="18" customHeight="1">
      <c r="A46" s="1"/>
      <c r="B46" s="35"/>
      <c r="C46" s="1"/>
      <c r="D46" s="17" t="s">
        <v>14</v>
      </c>
      <c r="E46" s="47"/>
      <c r="F46" s="23" t="s">
        <v>44</v>
      </c>
      <c r="G46" s="30">
        <v>0.05</v>
      </c>
      <c r="H46" s="42"/>
      <c r="I46" s="8">
        <v>0</v>
      </c>
      <c r="J46" s="42"/>
      <c r="K46" s="14">
        <f t="shared" si="0"/>
        <v>0</v>
      </c>
      <c r="L46" s="37"/>
      <c r="M46" s="1"/>
    </row>
    <row r="47" spans="1:13" s="12" customFormat="1" ht="20.100000000000001" customHeight="1">
      <c r="A47" s="10"/>
      <c r="B47" s="43"/>
      <c r="C47" s="61" t="s">
        <v>35</v>
      </c>
      <c r="D47" s="62"/>
      <c r="E47" s="49"/>
      <c r="F47" s="49"/>
      <c r="G47" s="50"/>
      <c r="H47" s="50"/>
      <c r="I47" s="50"/>
      <c r="J47" s="50"/>
      <c r="K47" s="50"/>
      <c r="L47" s="45"/>
      <c r="M47" s="10"/>
    </row>
    <row r="48" spans="1:13" ht="16.5" customHeight="1">
      <c r="A48" s="1"/>
      <c r="B48" s="35"/>
      <c r="C48" s="1"/>
      <c r="D48" s="17" t="s">
        <v>40</v>
      </c>
      <c r="E48" s="47"/>
      <c r="F48" s="23" t="s">
        <v>44</v>
      </c>
      <c r="G48" s="30">
        <v>0.05</v>
      </c>
      <c r="H48" s="42"/>
      <c r="I48" s="8">
        <v>0</v>
      </c>
      <c r="J48" s="42"/>
      <c r="K48" s="14">
        <f t="shared" si="0"/>
        <v>0</v>
      </c>
      <c r="L48" s="37"/>
      <c r="M48" s="1"/>
    </row>
    <row r="49" spans="1:13" ht="16.5" customHeight="1">
      <c r="A49" s="1"/>
      <c r="B49" s="35"/>
      <c r="C49" s="1"/>
      <c r="D49" s="17" t="s">
        <v>49</v>
      </c>
      <c r="E49" s="47"/>
      <c r="F49" s="23" t="s">
        <v>44</v>
      </c>
      <c r="G49" s="30">
        <v>0.05</v>
      </c>
      <c r="H49" s="42"/>
      <c r="I49" s="8">
        <v>0</v>
      </c>
      <c r="J49" s="42"/>
      <c r="K49" s="14">
        <f t="shared" si="0"/>
        <v>0</v>
      </c>
      <c r="L49" s="37"/>
      <c r="M49" s="1"/>
    </row>
    <row r="50" spans="1:13">
      <c r="A50" s="1"/>
      <c r="B50" s="35"/>
      <c r="C50" s="1"/>
      <c r="D50" s="17" t="s">
        <v>50</v>
      </c>
      <c r="E50" s="47"/>
      <c r="F50" s="23" t="s">
        <v>44</v>
      </c>
      <c r="G50" s="30">
        <v>0.05</v>
      </c>
      <c r="H50" s="42"/>
      <c r="I50" s="8">
        <v>0</v>
      </c>
      <c r="J50" s="42"/>
      <c r="K50" s="14">
        <f t="shared" si="0"/>
        <v>0</v>
      </c>
      <c r="L50" s="37"/>
      <c r="M50" s="1"/>
    </row>
    <row r="51" spans="1:13">
      <c r="A51" s="1"/>
      <c r="B51" s="35"/>
      <c r="C51" s="1"/>
      <c r="D51" s="17" t="s">
        <v>52</v>
      </c>
      <c r="E51" s="47"/>
      <c r="F51" s="23" t="s">
        <v>44</v>
      </c>
      <c r="G51" s="30">
        <v>0.05</v>
      </c>
      <c r="H51" s="42"/>
      <c r="I51" s="8">
        <v>0</v>
      </c>
      <c r="J51" s="42"/>
      <c r="K51" s="14">
        <f t="shared" si="0"/>
        <v>0</v>
      </c>
      <c r="L51" s="37"/>
      <c r="M51" s="1"/>
    </row>
    <row r="52" spans="1:13" ht="15" customHeight="1">
      <c r="A52" s="1"/>
      <c r="B52" s="35"/>
      <c r="C52" s="1"/>
      <c r="D52" s="51"/>
      <c r="E52" s="1"/>
      <c r="F52" s="1"/>
      <c r="G52" s="1"/>
      <c r="H52" s="1"/>
      <c r="I52" s="1"/>
      <c r="J52" s="1"/>
      <c r="K52" s="1"/>
      <c r="L52" s="37"/>
      <c r="M52" s="1"/>
    </row>
    <row r="53" spans="1:13" s="12" customFormat="1" ht="20.100000000000001" customHeight="1">
      <c r="A53" s="10"/>
      <c r="B53" s="43"/>
      <c r="C53" s="59" t="s">
        <v>37</v>
      </c>
      <c r="D53" s="60"/>
      <c r="E53" s="13"/>
      <c r="F53" s="13"/>
      <c r="G53" s="13"/>
      <c r="H53" s="13"/>
      <c r="I53" s="16">
        <f>SUM(I48:I51,I43:I46,I37:I41,I31:I35)</f>
        <v>0</v>
      </c>
      <c r="J53" s="13"/>
      <c r="K53" s="16">
        <f>SUM(K48:K51,K43:K46,K37:K41,K31:K35)</f>
        <v>0</v>
      </c>
      <c r="L53" s="45"/>
      <c r="M53" s="10"/>
    </row>
    <row r="54" spans="1:13" ht="13.5" customHeight="1">
      <c r="A54" s="1"/>
      <c r="B54" s="35"/>
      <c r="C54" s="1"/>
      <c r="D54" s="51"/>
      <c r="E54" s="1"/>
      <c r="G54" s="1"/>
      <c r="H54" s="1"/>
      <c r="I54" s="1"/>
      <c r="J54" s="1"/>
      <c r="K54" s="1"/>
      <c r="L54" s="37"/>
      <c r="M54" s="1"/>
    </row>
    <row r="55" spans="1:13" s="12" customFormat="1" ht="20.100000000000001" customHeight="1">
      <c r="A55" s="10"/>
      <c r="B55" s="43"/>
      <c r="C55" s="58" t="s">
        <v>67</v>
      </c>
      <c r="D55" s="58"/>
      <c r="E55" s="13"/>
      <c r="F55" s="1"/>
      <c r="G55" s="13"/>
      <c r="H55" s="13"/>
      <c r="I55" s="16">
        <f>I53+((1/3)*I26)</f>
        <v>0</v>
      </c>
      <c r="J55" s="13"/>
      <c r="K55" s="16">
        <f>K53+((1/3)*I26)</f>
        <v>0</v>
      </c>
      <c r="L55" s="45"/>
      <c r="M55" s="10"/>
    </row>
    <row r="56" spans="1:13" s="12" customFormat="1" ht="20.100000000000001" customHeight="1" thickBot="1">
      <c r="A56" s="10"/>
      <c r="B56" s="43"/>
      <c r="C56" s="13"/>
      <c r="D56" s="13"/>
      <c r="E56" s="13"/>
      <c r="F56" s="13"/>
      <c r="G56" s="13"/>
      <c r="H56" s="13"/>
      <c r="I56" s="13"/>
      <c r="J56" s="13"/>
      <c r="K56" s="13"/>
      <c r="L56" s="45"/>
      <c r="M56" s="10"/>
    </row>
    <row r="57" spans="1:13" ht="26.25" customHeight="1" thickBot="1">
      <c r="A57" s="1"/>
      <c r="B57" s="63" t="s">
        <v>64</v>
      </c>
      <c r="C57" s="64"/>
      <c r="D57" s="64"/>
      <c r="E57" s="64"/>
      <c r="F57" s="64"/>
      <c r="G57" s="64"/>
      <c r="H57" s="64"/>
      <c r="I57" s="64"/>
      <c r="J57" s="64"/>
      <c r="K57" s="64"/>
      <c r="L57" s="65"/>
    </row>
    <row r="58" spans="1:13" s="12" customFormat="1" ht="20.100000000000001" customHeight="1">
      <c r="A58" s="10"/>
      <c r="B58" s="43"/>
      <c r="C58" s="13"/>
      <c r="D58" s="13"/>
      <c r="E58" s="13"/>
      <c r="F58" s="13"/>
      <c r="G58" s="13"/>
      <c r="H58" s="13"/>
      <c r="I58" s="13"/>
      <c r="J58" s="13"/>
      <c r="K58" s="13"/>
      <c r="L58" s="45"/>
      <c r="M58" s="10"/>
    </row>
    <row r="59" spans="1:13" s="12" customFormat="1" ht="33.75" customHeight="1">
      <c r="A59" s="10"/>
      <c r="B59" s="43"/>
      <c r="C59" s="66" t="s">
        <v>73</v>
      </c>
      <c r="D59" s="67"/>
      <c r="E59" s="44"/>
      <c r="F59" s="9" t="s">
        <v>53</v>
      </c>
      <c r="G59" s="9" t="s">
        <v>55</v>
      </c>
      <c r="H59" s="44"/>
      <c r="I59" s="9" t="s">
        <v>6</v>
      </c>
      <c r="J59" s="4"/>
      <c r="K59" s="9" t="s">
        <v>39</v>
      </c>
      <c r="L59" s="45"/>
      <c r="M59" s="10"/>
    </row>
    <row r="60" spans="1:13" s="12" customFormat="1" ht="20.100000000000001" customHeight="1">
      <c r="A60" s="10"/>
      <c r="B60" s="43"/>
      <c r="C60" s="61" t="s">
        <v>15</v>
      </c>
      <c r="D60" s="62"/>
      <c r="E60" s="13"/>
      <c r="F60" s="13"/>
      <c r="G60" s="13"/>
      <c r="H60" s="46"/>
      <c r="I60" s="11">
        <v>0</v>
      </c>
      <c r="J60" s="46"/>
      <c r="K60" s="14">
        <f>I60</f>
        <v>0</v>
      </c>
      <c r="L60" s="45"/>
      <c r="M60" s="10"/>
    </row>
    <row r="61" spans="1:13" s="12" customFormat="1" ht="20.100000000000001" customHeight="1">
      <c r="A61" s="10"/>
      <c r="B61" s="43"/>
      <c r="C61" s="61" t="s">
        <v>8</v>
      </c>
      <c r="D61" s="62"/>
      <c r="E61" s="13"/>
      <c r="F61" s="13"/>
      <c r="G61" s="13"/>
      <c r="H61" s="46"/>
      <c r="I61" s="11">
        <v>0</v>
      </c>
      <c r="J61" s="46"/>
      <c r="K61" s="14">
        <f>I61</f>
        <v>0</v>
      </c>
      <c r="L61" s="45"/>
      <c r="M61" s="10"/>
    </row>
    <row r="62" spans="1:13" s="12" customFormat="1" ht="20.100000000000001" customHeight="1">
      <c r="A62" s="10"/>
      <c r="B62" s="43"/>
      <c r="C62" s="61" t="s">
        <v>9</v>
      </c>
      <c r="D62" s="62"/>
      <c r="E62" s="13"/>
      <c r="F62" s="13"/>
      <c r="G62" s="13"/>
      <c r="H62" s="46"/>
      <c r="I62" s="11">
        <v>0</v>
      </c>
      <c r="J62" s="46"/>
      <c r="K62" s="14">
        <f>I62</f>
        <v>0</v>
      </c>
      <c r="L62" s="45"/>
      <c r="M62" s="10"/>
    </row>
    <row r="63" spans="1:13" s="12" customFormat="1" ht="20.100000000000001" customHeight="1">
      <c r="A63" s="10"/>
      <c r="B63" s="43"/>
      <c r="C63" s="61" t="s">
        <v>58</v>
      </c>
      <c r="D63" s="62"/>
      <c r="E63" s="13"/>
      <c r="F63" s="13"/>
      <c r="G63" s="13"/>
      <c r="H63" s="46"/>
      <c r="I63" s="11">
        <v>0</v>
      </c>
      <c r="J63" s="46"/>
      <c r="K63" s="14">
        <f>I63</f>
        <v>0</v>
      </c>
      <c r="L63" s="45"/>
      <c r="M63" s="10"/>
    </row>
    <row r="64" spans="1:13" s="12" customFormat="1" ht="20.100000000000001" customHeight="1">
      <c r="A64" s="10"/>
      <c r="B64" s="43"/>
      <c r="C64" s="61" t="s">
        <v>41</v>
      </c>
      <c r="D64" s="62"/>
      <c r="E64" s="13"/>
      <c r="F64" s="13"/>
      <c r="G64" s="13"/>
      <c r="H64" s="46"/>
      <c r="I64" s="11">
        <v>0</v>
      </c>
      <c r="J64" s="46"/>
      <c r="K64" s="14">
        <f>I64</f>
        <v>0</v>
      </c>
      <c r="L64" s="45"/>
      <c r="M64" s="10"/>
    </row>
    <row r="65" spans="1:15" s="12" customFormat="1" ht="20.100000000000001" customHeight="1">
      <c r="A65" s="10"/>
      <c r="B65" s="43"/>
      <c r="C65" s="61" t="s">
        <v>51</v>
      </c>
      <c r="D65" s="62"/>
      <c r="E65" s="13"/>
      <c r="F65" s="23" t="s">
        <v>44</v>
      </c>
      <c r="G65" s="30">
        <v>0.05</v>
      </c>
      <c r="H65" s="46"/>
      <c r="I65" s="11">
        <v>0</v>
      </c>
      <c r="J65" s="46"/>
      <c r="K65" s="14">
        <f>IF(F65="Huur",I65-(G65*I65),I65)</f>
        <v>0</v>
      </c>
      <c r="L65" s="45"/>
      <c r="M65" s="10"/>
    </row>
    <row r="66" spans="1:15" s="12" customFormat="1" ht="18.75" customHeight="1">
      <c r="A66" s="10"/>
      <c r="B66" s="43"/>
      <c r="C66" s="61" t="s">
        <v>43</v>
      </c>
      <c r="D66" s="62"/>
      <c r="E66" s="46"/>
      <c r="F66" s="46"/>
      <c r="G66" s="48"/>
      <c r="H66" s="48"/>
      <c r="I66" s="48"/>
      <c r="J66" s="48"/>
      <c r="K66" s="48"/>
      <c r="L66" s="45"/>
      <c r="M66" s="10"/>
    </row>
    <row r="67" spans="1:15" ht="20.25" customHeight="1">
      <c r="A67" s="1"/>
      <c r="B67" s="35"/>
      <c r="C67" s="1"/>
      <c r="D67" s="17" t="s">
        <v>42</v>
      </c>
      <c r="E67" s="47"/>
      <c r="F67" s="23" t="s">
        <v>44</v>
      </c>
      <c r="G67" s="30">
        <v>0.05</v>
      </c>
      <c r="H67" s="42"/>
      <c r="I67" s="11">
        <v>0</v>
      </c>
      <c r="J67" s="42"/>
      <c r="K67" s="14">
        <f>IF(F67="Huur",I67-(G67*I67),I67)</f>
        <v>0</v>
      </c>
      <c r="L67" s="37"/>
      <c r="M67" s="1"/>
    </row>
    <row r="68" spans="1:15" ht="16.5" customHeight="1">
      <c r="A68" s="1"/>
      <c r="B68" s="35"/>
      <c r="C68" s="1"/>
      <c r="D68" s="17" t="s">
        <v>60</v>
      </c>
      <c r="E68" s="47"/>
      <c r="F68" s="23" t="s">
        <v>44</v>
      </c>
      <c r="G68" s="30">
        <v>0.05</v>
      </c>
      <c r="H68" s="42"/>
      <c r="I68" s="11">
        <v>0</v>
      </c>
      <c r="J68" s="42"/>
      <c r="K68" s="14">
        <f t="shared" ref="K68:K70" si="1">IF(F68="Huur",I68-(G68*I68),I68)</f>
        <v>0</v>
      </c>
      <c r="L68" s="37"/>
      <c r="M68" s="1"/>
    </row>
    <row r="69" spans="1:15" ht="18.75" customHeight="1">
      <c r="A69" s="1"/>
      <c r="B69" s="35"/>
      <c r="C69" s="1"/>
      <c r="D69" s="17" t="s">
        <v>59</v>
      </c>
      <c r="E69" s="47"/>
      <c r="F69" s="23" t="s">
        <v>44</v>
      </c>
      <c r="G69" s="30">
        <v>0.05</v>
      </c>
      <c r="H69" s="42"/>
      <c r="I69" s="8">
        <v>0</v>
      </c>
      <c r="J69" s="42"/>
      <c r="K69" s="14">
        <f t="shared" si="1"/>
        <v>0</v>
      </c>
      <c r="L69" s="37"/>
      <c r="M69" s="1"/>
    </row>
    <row r="70" spans="1:15" ht="14.25" customHeight="1">
      <c r="A70" s="1"/>
      <c r="B70" s="35"/>
      <c r="C70" s="1"/>
      <c r="D70" s="17" t="s">
        <v>48</v>
      </c>
      <c r="E70" s="47"/>
      <c r="F70" s="23" t="s">
        <v>44</v>
      </c>
      <c r="G70" s="30">
        <v>0.05</v>
      </c>
      <c r="H70" s="42"/>
      <c r="I70" s="8">
        <v>0</v>
      </c>
      <c r="J70" s="42"/>
      <c r="K70" s="14">
        <f t="shared" si="1"/>
        <v>0</v>
      </c>
      <c r="L70" s="37"/>
      <c r="M70" s="1"/>
    </row>
    <row r="71" spans="1:15" ht="18.75" customHeight="1">
      <c r="A71" s="1"/>
      <c r="B71" s="35"/>
      <c r="C71" s="1"/>
      <c r="D71" s="17" t="s">
        <v>14</v>
      </c>
      <c r="E71" s="47"/>
      <c r="F71" s="23" t="s">
        <v>44</v>
      </c>
      <c r="G71" s="30">
        <v>0.05</v>
      </c>
      <c r="H71" s="42"/>
      <c r="I71" s="8">
        <v>0</v>
      </c>
      <c r="J71" s="42"/>
      <c r="K71" s="14">
        <f>IF(F71="Huur",I71-(G71*I71),I71)</f>
        <v>0</v>
      </c>
      <c r="L71" s="37"/>
      <c r="M71" s="1"/>
    </row>
    <row r="72" spans="1:15" s="12" customFormat="1" ht="18.75" customHeight="1">
      <c r="A72" s="10"/>
      <c r="B72" s="43"/>
      <c r="C72" s="61" t="s">
        <v>34</v>
      </c>
      <c r="D72" s="62"/>
      <c r="E72" s="46"/>
      <c r="F72" s="46"/>
      <c r="G72" s="48"/>
      <c r="H72" s="48"/>
      <c r="I72" s="48"/>
      <c r="J72" s="48"/>
      <c r="K72" s="48"/>
      <c r="L72" s="45"/>
      <c r="M72" s="10"/>
    </row>
    <row r="73" spans="1:15" ht="18.75" customHeight="1">
      <c r="A73" s="1"/>
      <c r="B73" s="35"/>
      <c r="C73" s="1"/>
      <c r="D73" s="17" t="s">
        <v>45</v>
      </c>
      <c r="E73" s="47"/>
      <c r="F73" s="23" t="s">
        <v>44</v>
      </c>
      <c r="G73" s="30">
        <v>0.05</v>
      </c>
      <c r="H73" s="42"/>
      <c r="I73" s="11">
        <v>0</v>
      </c>
      <c r="J73" s="42"/>
      <c r="K73" s="14">
        <f t="shared" ref="K73:K76" si="2">IF(F73="Huur",I73-(G73*I73),I73)</f>
        <v>0</v>
      </c>
      <c r="L73" s="37"/>
      <c r="M73" s="1"/>
      <c r="N73" s="12"/>
      <c r="O73" s="12"/>
    </row>
    <row r="74" spans="1:15" ht="16.5" customHeight="1">
      <c r="A74" s="1"/>
      <c r="B74" s="35"/>
      <c r="C74" s="1"/>
      <c r="D74" s="17" t="s">
        <v>46</v>
      </c>
      <c r="E74" s="47"/>
      <c r="F74" s="23" t="s">
        <v>44</v>
      </c>
      <c r="G74" s="30">
        <v>0.05</v>
      </c>
      <c r="H74" s="42"/>
      <c r="I74" s="11">
        <v>0</v>
      </c>
      <c r="J74" s="42"/>
      <c r="K74" s="14">
        <f t="shared" si="2"/>
        <v>0</v>
      </c>
      <c r="L74" s="37"/>
      <c r="M74" s="1"/>
      <c r="N74" s="12"/>
      <c r="O74" s="12"/>
    </row>
    <row r="75" spans="1:15" ht="18.75" customHeight="1">
      <c r="A75" s="1"/>
      <c r="B75" s="35"/>
      <c r="C75" s="1"/>
      <c r="D75" s="17" t="s">
        <v>47</v>
      </c>
      <c r="E75" s="47"/>
      <c r="F75" s="23" t="s">
        <v>44</v>
      </c>
      <c r="G75" s="30">
        <v>0.05</v>
      </c>
      <c r="H75" s="42"/>
      <c r="I75" s="8">
        <v>0</v>
      </c>
      <c r="J75" s="42"/>
      <c r="K75" s="14">
        <f t="shared" si="2"/>
        <v>0</v>
      </c>
      <c r="L75" s="37"/>
      <c r="M75" s="1"/>
      <c r="N75" s="12"/>
      <c r="O75" s="12"/>
    </row>
    <row r="76" spans="1:15" ht="18" customHeight="1">
      <c r="A76" s="1"/>
      <c r="B76" s="35"/>
      <c r="C76" s="1"/>
      <c r="D76" s="17" t="s">
        <v>14</v>
      </c>
      <c r="E76" s="47"/>
      <c r="F76" s="23" t="s">
        <v>44</v>
      </c>
      <c r="G76" s="30">
        <v>0.05</v>
      </c>
      <c r="H76" s="42"/>
      <c r="I76" s="8">
        <v>0</v>
      </c>
      <c r="J76" s="42"/>
      <c r="K76" s="14">
        <f t="shared" si="2"/>
        <v>0</v>
      </c>
      <c r="L76" s="37"/>
      <c r="M76" s="1"/>
      <c r="N76" s="12"/>
      <c r="O76" s="12"/>
    </row>
    <row r="77" spans="1:15" s="12" customFormat="1" ht="20.100000000000001" customHeight="1">
      <c r="A77" s="10"/>
      <c r="B77" s="43"/>
      <c r="C77" s="61" t="s">
        <v>35</v>
      </c>
      <c r="D77" s="62"/>
      <c r="E77" s="49"/>
      <c r="F77" s="49"/>
      <c r="G77" s="50"/>
      <c r="H77" s="50"/>
      <c r="I77" s="50"/>
      <c r="J77" s="50"/>
      <c r="K77" s="50"/>
      <c r="L77" s="45"/>
      <c r="M77" s="10"/>
    </row>
    <row r="78" spans="1:15" ht="16.5" customHeight="1">
      <c r="A78" s="1"/>
      <c r="B78" s="35"/>
      <c r="C78" s="1"/>
      <c r="D78" s="17" t="s">
        <v>40</v>
      </c>
      <c r="E78" s="47"/>
      <c r="F78" s="23" t="s">
        <v>44</v>
      </c>
      <c r="G78" s="30">
        <v>0.05</v>
      </c>
      <c r="H78" s="42"/>
      <c r="I78" s="8">
        <v>0</v>
      </c>
      <c r="J78" s="42"/>
      <c r="K78" s="14">
        <f t="shared" ref="K78:K81" si="3">IF(F78="Huur",I78-(G78*I78),I78)</f>
        <v>0</v>
      </c>
      <c r="L78" s="37"/>
      <c r="M78" s="1"/>
    </row>
    <row r="79" spans="1:15" ht="16.5" customHeight="1">
      <c r="A79" s="1"/>
      <c r="B79" s="35"/>
      <c r="C79" s="1"/>
      <c r="D79" s="17" t="s">
        <v>49</v>
      </c>
      <c r="E79" s="47"/>
      <c r="F79" s="23" t="s">
        <v>44</v>
      </c>
      <c r="G79" s="30">
        <v>0.05</v>
      </c>
      <c r="H79" s="42"/>
      <c r="I79" s="8">
        <v>0</v>
      </c>
      <c r="J79" s="42"/>
      <c r="K79" s="14">
        <f t="shared" si="3"/>
        <v>0</v>
      </c>
      <c r="L79" s="37"/>
      <c r="M79" s="1"/>
    </row>
    <row r="80" spans="1:15">
      <c r="A80" s="1"/>
      <c r="B80" s="35"/>
      <c r="C80" s="1"/>
      <c r="D80" s="17" t="s">
        <v>50</v>
      </c>
      <c r="E80" s="47"/>
      <c r="F80" s="23" t="s">
        <v>44</v>
      </c>
      <c r="G80" s="30">
        <v>0.05</v>
      </c>
      <c r="H80" s="42"/>
      <c r="I80" s="8">
        <v>0</v>
      </c>
      <c r="J80" s="42"/>
      <c r="K80" s="14">
        <f t="shared" si="3"/>
        <v>0</v>
      </c>
      <c r="L80" s="37"/>
      <c r="M80" s="1"/>
    </row>
    <row r="81" spans="1:13">
      <c r="A81" s="1"/>
      <c r="B81" s="35"/>
      <c r="C81" s="1"/>
      <c r="D81" s="17" t="s">
        <v>52</v>
      </c>
      <c r="E81" s="47"/>
      <c r="F81" s="23" t="s">
        <v>44</v>
      </c>
      <c r="G81" s="30">
        <v>0.05</v>
      </c>
      <c r="H81" s="42"/>
      <c r="I81" s="8">
        <v>0</v>
      </c>
      <c r="J81" s="42"/>
      <c r="K81" s="14">
        <f t="shared" si="3"/>
        <v>0</v>
      </c>
      <c r="L81" s="37"/>
      <c r="M81" s="1"/>
    </row>
    <row r="82" spans="1:13" ht="15" customHeight="1">
      <c r="A82" s="1"/>
      <c r="B82" s="35"/>
      <c r="C82" s="1"/>
      <c r="D82" s="51"/>
      <c r="E82" s="1"/>
      <c r="F82" s="1"/>
      <c r="G82" s="1"/>
      <c r="H82" s="1"/>
      <c r="I82" s="1"/>
      <c r="J82" s="1"/>
      <c r="K82" s="1"/>
      <c r="L82" s="37"/>
      <c r="M82" s="1"/>
    </row>
    <row r="83" spans="1:13" s="12" customFormat="1" ht="20.100000000000001" customHeight="1">
      <c r="A83" s="10"/>
      <c r="B83" s="43"/>
      <c r="C83" s="59" t="s">
        <v>68</v>
      </c>
      <c r="D83" s="60"/>
      <c r="E83" s="13"/>
      <c r="F83" s="13"/>
      <c r="G83" s="13"/>
      <c r="H83" s="13"/>
      <c r="I83" s="16">
        <f>SUM(I78:I81,I73:I76,I67:I71,I60:I65)</f>
        <v>0</v>
      </c>
      <c r="J83" s="13"/>
      <c r="K83" s="16">
        <f>SUM(K78:K81,K73:K76,K67:K71,K60:K65)</f>
        <v>0</v>
      </c>
      <c r="L83" s="45"/>
      <c r="M83" s="10"/>
    </row>
    <row r="84" spans="1:13" s="12" customFormat="1" ht="20.100000000000001" customHeight="1">
      <c r="A84" s="10"/>
      <c r="B84" s="43"/>
      <c r="C84" s="58" t="s">
        <v>69</v>
      </c>
      <c r="D84" s="58"/>
      <c r="E84" s="13"/>
      <c r="F84" s="13"/>
      <c r="G84" s="13"/>
      <c r="H84" s="13"/>
      <c r="I84" s="16">
        <f>I83+((1/3)*I26)</f>
        <v>0</v>
      </c>
      <c r="J84" s="13"/>
      <c r="K84" s="16">
        <f>K83+((1/3)*I26)</f>
        <v>0</v>
      </c>
      <c r="L84" s="45"/>
      <c r="M84" s="10"/>
    </row>
    <row r="85" spans="1:13" ht="13.5" customHeight="1">
      <c r="A85" s="1"/>
      <c r="B85" s="35"/>
      <c r="C85" s="1"/>
      <c r="D85" s="51"/>
      <c r="E85" s="1"/>
      <c r="F85" s="1"/>
      <c r="G85" s="1"/>
      <c r="H85" s="1"/>
      <c r="I85" s="1"/>
      <c r="J85" s="1"/>
      <c r="K85" s="1"/>
      <c r="L85" s="37"/>
      <c r="M85" s="1"/>
    </row>
    <row r="86" spans="1:13" s="12" customFormat="1" ht="20.100000000000001" customHeight="1">
      <c r="A86" s="10"/>
      <c r="B86" s="43"/>
      <c r="C86" s="58" t="s">
        <v>70</v>
      </c>
      <c r="D86" s="58"/>
      <c r="E86" s="13"/>
      <c r="F86" s="13"/>
      <c r="G86" s="13"/>
      <c r="H86" s="13"/>
      <c r="I86" s="16">
        <f>I84*2</f>
        <v>0</v>
      </c>
      <c r="J86" s="13"/>
      <c r="K86" s="16">
        <f>K84*2</f>
        <v>0</v>
      </c>
      <c r="L86" s="45"/>
      <c r="M86" s="10"/>
    </row>
    <row r="87" spans="1:13" ht="13.5" customHeight="1" thickBot="1">
      <c r="A87" s="1"/>
      <c r="B87" s="35"/>
      <c r="C87" s="1"/>
      <c r="D87" s="51"/>
      <c r="E87" s="1"/>
      <c r="F87" s="1"/>
      <c r="G87" s="1"/>
      <c r="H87" s="1"/>
      <c r="I87" s="1"/>
      <c r="J87" s="1"/>
      <c r="K87" s="1"/>
      <c r="L87" s="37"/>
      <c r="M87" s="1"/>
    </row>
    <row r="88" spans="1:13" ht="26.25" customHeight="1" thickBot="1">
      <c r="A88" s="1"/>
      <c r="B88" s="63" t="s">
        <v>66</v>
      </c>
      <c r="C88" s="64"/>
      <c r="D88" s="64"/>
      <c r="E88" s="64"/>
      <c r="F88" s="64"/>
      <c r="G88" s="64"/>
      <c r="H88" s="64"/>
      <c r="I88" s="64"/>
      <c r="J88" s="64"/>
      <c r="K88" s="64"/>
      <c r="L88" s="65"/>
    </row>
    <row r="89" spans="1:13" s="12" customFormat="1" ht="20.100000000000001" customHeight="1">
      <c r="A89" s="10"/>
      <c r="B89" s="43"/>
      <c r="C89" s="13"/>
      <c r="D89" s="13"/>
      <c r="E89" s="13"/>
      <c r="F89" s="13"/>
      <c r="G89" s="13"/>
      <c r="H89" s="13"/>
      <c r="I89" s="13"/>
      <c r="J89" s="13"/>
      <c r="K89" s="13"/>
      <c r="L89" s="45"/>
      <c r="M89" s="10"/>
    </row>
    <row r="90" spans="1:13" s="12" customFormat="1" ht="33.75" customHeight="1">
      <c r="A90" s="10"/>
      <c r="B90" s="43"/>
      <c r="C90" s="66" t="s">
        <v>73</v>
      </c>
      <c r="D90" s="67"/>
      <c r="E90" s="44"/>
      <c r="F90" s="9" t="s">
        <v>53</v>
      </c>
      <c r="G90" s="9" t="s">
        <v>55</v>
      </c>
      <c r="H90" s="44"/>
      <c r="I90" s="9" t="s">
        <v>6</v>
      </c>
      <c r="J90" s="4"/>
      <c r="K90" s="9" t="s">
        <v>39</v>
      </c>
      <c r="L90" s="45"/>
      <c r="M90" s="10"/>
    </row>
    <row r="91" spans="1:13" s="12" customFormat="1" ht="20.100000000000001" customHeight="1">
      <c r="A91" s="10"/>
      <c r="B91" s="43"/>
      <c r="C91" s="61" t="s">
        <v>15</v>
      </c>
      <c r="D91" s="62"/>
      <c r="E91" s="13"/>
      <c r="F91" s="13"/>
      <c r="G91" s="13"/>
      <c r="H91" s="46"/>
      <c r="I91" s="11">
        <v>0</v>
      </c>
      <c r="J91" s="46"/>
      <c r="K91" s="14">
        <f>I91</f>
        <v>0</v>
      </c>
      <c r="L91" s="45"/>
      <c r="M91" s="10"/>
    </row>
    <row r="92" spans="1:13" s="12" customFormat="1" ht="20.100000000000001" customHeight="1">
      <c r="A92" s="10"/>
      <c r="B92" s="43"/>
      <c r="C92" s="61" t="s">
        <v>8</v>
      </c>
      <c r="D92" s="62"/>
      <c r="E92" s="13"/>
      <c r="F92" s="13"/>
      <c r="G92" s="13"/>
      <c r="H92" s="46"/>
      <c r="I92" s="11">
        <v>0</v>
      </c>
      <c r="J92" s="46"/>
      <c r="K92" s="14">
        <f>I92</f>
        <v>0</v>
      </c>
      <c r="L92" s="45"/>
      <c r="M92" s="10"/>
    </row>
    <row r="93" spans="1:13" s="12" customFormat="1" ht="20.100000000000001" customHeight="1">
      <c r="A93" s="10"/>
      <c r="B93" s="43"/>
      <c r="C93" s="61" t="s">
        <v>9</v>
      </c>
      <c r="D93" s="62"/>
      <c r="E93" s="13"/>
      <c r="F93" s="13"/>
      <c r="G93" s="13"/>
      <c r="H93" s="46"/>
      <c r="I93" s="11">
        <v>0</v>
      </c>
      <c r="J93" s="46"/>
      <c r="K93" s="14">
        <f>I93</f>
        <v>0</v>
      </c>
      <c r="L93" s="45"/>
      <c r="M93" s="10"/>
    </row>
    <row r="94" spans="1:13" s="12" customFormat="1" ht="20.100000000000001" customHeight="1">
      <c r="A94" s="10"/>
      <c r="B94" s="43"/>
      <c r="C94" s="61" t="s">
        <v>58</v>
      </c>
      <c r="D94" s="62"/>
      <c r="E94" s="13"/>
      <c r="F94" s="13"/>
      <c r="G94" s="13"/>
      <c r="H94" s="46"/>
      <c r="I94" s="11">
        <v>0</v>
      </c>
      <c r="J94" s="46"/>
      <c r="K94" s="14">
        <f>I94</f>
        <v>0</v>
      </c>
      <c r="L94" s="45"/>
      <c r="M94" s="10"/>
    </row>
    <row r="95" spans="1:13" s="12" customFormat="1" ht="20.100000000000001" customHeight="1">
      <c r="A95" s="10"/>
      <c r="B95" s="43"/>
      <c r="C95" s="61" t="s">
        <v>41</v>
      </c>
      <c r="D95" s="62"/>
      <c r="E95" s="13"/>
      <c r="F95" s="13"/>
      <c r="G95" s="13"/>
      <c r="H95" s="46"/>
      <c r="I95" s="11">
        <v>0</v>
      </c>
      <c r="J95" s="46"/>
      <c r="K95" s="14">
        <f>I95</f>
        <v>0</v>
      </c>
      <c r="L95" s="45"/>
      <c r="M95" s="10"/>
    </row>
    <row r="96" spans="1:13" s="12" customFormat="1" ht="20.100000000000001" customHeight="1">
      <c r="A96" s="10"/>
      <c r="B96" s="43"/>
      <c r="C96" s="61" t="s">
        <v>51</v>
      </c>
      <c r="D96" s="62"/>
      <c r="E96" s="13"/>
      <c r="F96" s="23" t="s">
        <v>44</v>
      </c>
      <c r="G96" s="30">
        <v>0.05</v>
      </c>
      <c r="H96" s="46"/>
      <c r="I96" s="11">
        <v>0</v>
      </c>
      <c r="J96" s="46"/>
      <c r="K96" s="14">
        <f>IF(F96="Huur",I96-(G96*I96),I96)</f>
        <v>0</v>
      </c>
      <c r="L96" s="45"/>
      <c r="M96" s="10"/>
    </row>
    <row r="97" spans="1:13" s="12" customFormat="1" ht="18.75" customHeight="1">
      <c r="A97" s="10"/>
      <c r="B97" s="43"/>
      <c r="C97" s="61" t="s">
        <v>43</v>
      </c>
      <c r="D97" s="62"/>
      <c r="E97" s="46"/>
      <c r="F97" s="46"/>
      <c r="G97" s="48"/>
      <c r="H97" s="48"/>
      <c r="I97" s="48"/>
      <c r="J97" s="48"/>
      <c r="K97" s="48"/>
      <c r="L97" s="45"/>
      <c r="M97" s="10"/>
    </row>
    <row r="98" spans="1:13" ht="20.25" customHeight="1">
      <c r="A98" s="1"/>
      <c r="B98" s="35"/>
      <c r="C98" s="1"/>
      <c r="D98" s="17" t="s">
        <v>42</v>
      </c>
      <c r="E98" s="47"/>
      <c r="F98" s="23" t="s">
        <v>44</v>
      </c>
      <c r="G98" s="30">
        <v>0.05</v>
      </c>
      <c r="H98" s="42"/>
      <c r="I98" s="11">
        <v>0</v>
      </c>
      <c r="J98" s="42"/>
      <c r="K98" s="14">
        <f>IF(F98="Huur",I98-(G98*I98),I98)</f>
        <v>0</v>
      </c>
      <c r="L98" s="37"/>
      <c r="M98" s="1"/>
    </row>
    <row r="99" spans="1:13" ht="16.5" customHeight="1">
      <c r="A99" s="1"/>
      <c r="B99" s="35"/>
      <c r="C99" s="1"/>
      <c r="D99" s="17" t="s">
        <v>60</v>
      </c>
      <c r="E99" s="47"/>
      <c r="F99" s="23" t="s">
        <v>44</v>
      </c>
      <c r="G99" s="30">
        <v>0.05</v>
      </c>
      <c r="H99" s="42"/>
      <c r="I99" s="11">
        <v>0</v>
      </c>
      <c r="J99" s="42"/>
      <c r="K99" s="14">
        <f t="shared" ref="K99:K101" si="4">IF(F99="Huur",I99-(G99*I99),I99)</f>
        <v>0</v>
      </c>
      <c r="L99" s="37"/>
      <c r="M99" s="1"/>
    </row>
    <row r="100" spans="1:13" ht="18.75" customHeight="1">
      <c r="A100" s="1"/>
      <c r="B100" s="35"/>
      <c r="C100" s="1"/>
      <c r="D100" s="17" t="s">
        <v>59</v>
      </c>
      <c r="E100" s="47"/>
      <c r="F100" s="23" t="s">
        <v>44</v>
      </c>
      <c r="G100" s="30">
        <v>0.05</v>
      </c>
      <c r="H100" s="42"/>
      <c r="I100" s="8">
        <v>0</v>
      </c>
      <c r="J100" s="42"/>
      <c r="K100" s="14">
        <f t="shared" si="4"/>
        <v>0</v>
      </c>
      <c r="L100" s="37"/>
      <c r="M100" s="1"/>
    </row>
    <row r="101" spans="1:13" ht="14.25" customHeight="1">
      <c r="A101" s="1"/>
      <c r="B101" s="35"/>
      <c r="C101" s="1"/>
      <c r="D101" s="17" t="s">
        <v>48</v>
      </c>
      <c r="E101" s="47"/>
      <c r="F101" s="23" t="s">
        <v>44</v>
      </c>
      <c r="G101" s="30">
        <v>0.05</v>
      </c>
      <c r="H101" s="42"/>
      <c r="I101" s="8">
        <v>0</v>
      </c>
      <c r="J101" s="42"/>
      <c r="K101" s="14">
        <f t="shared" si="4"/>
        <v>0</v>
      </c>
      <c r="L101" s="37"/>
      <c r="M101" s="1"/>
    </row>
    <row r="102" spans="1:13" ht="18.75" customHeight="1">
      <c r="A102" s="1"/>
      <c r="B102" s="35"/>
      <c r="C102" s="1"/>
      <c r="D102" s="17" t="s">
        <v>14</v>
      </c>
      <c r="E102" s="47"/>
      <c r="F102" s="23" t="s">
        <v>44</v>
      </c>
      <c r="G102" s="30">
        <v>0.05</v>
      </c>
      <c r="H102" s="42"/>
      <c r="I102" s="8">
        <v>0</v>
      </c>
      <c r="J102" s="42"/>
      <c r="K102" s="14">
        <f>IF(F102="Huur",I102-(G102*I102),I102)</f>
        <v>0</v>
      </c>
      <c r="L102" s="37"/>
      <c r="M102" s="1"/>
    </row>
    <row r="103" spans="1:13" s="12" customFormat="1" ht="18.75" customHeight="1">
      <c r="A103" s="10"/>
      <c r="B103" s="43"/>
      <c r="C103" s="61" t="s">
        <v>34</v>
      </c>
      <c r="D103" s="62"/>
      <c r="E103" s="46"/>
      <c r="F103" s="46"/>
      <c r="G103" s="48"/>
      <c r="H103" s="48"/>
      <c r="I103" s="48"/>
      <c r="J103" s="48"/>
      <c r="K103" s="48"/>
      <c r="L103" s="45"/>
      <c r="M103" s="10"/>
    </row>
    <row r="104" spans="1:13" ht="18.75" customHeight="1">
      <c r="A104" s="1"/>
      <c r="B104" s="35"/>
      <c r="C104" s="1"/>
      <c r="D104" s="17" t="s">
        <v>45</v>
      </c>
      <c r="E104" s="47"/>
      <c r="F104" s="23" t="s">
        <v>44</v>
      </c>
      <c r="G104" s="30">
        <v>0.05</v>
      </c>
      <c r="H104" s="42"/>
      <c r="I104" s="11">
        <v>0</v>
      </c>
      <c r="J104" s="42"/>
      <c r="K104" s="14">
        <f t="shared" ref="K104:K107" si="5">IF(F104="Huur",I104-(G104*I104),I104)</f>
        <v>0</v>
      </c>
      <c r="L104" s="37"/>
      <c r="M104" s="1"/>
    </row>
    <row r="105" spans="1:13" ht="16.5" customHeight="1">
      <c r="A105" s="1"/>
      <c r="B105" s="35"/>
      <c r="C105" s="1"/>
      <c r="D105" s="17" t="s">
        <v>46</v>
      </c>
      <c r="E105" s="47"/>
      <c r="F105" s="23" t="s">
        <v>44</v>
      </c>
      <c r="G105" s="30">
        <v>0.05</v>
      </c>
      <c r="H105" s="42"/>
      <c r="I105" s="11">
        <v>0</v>
      </c>
      <c r="J105" s="42"/>
      <c r="K105" s="14">
        <f t="shared" si="5"/>
        <v>0</v>
      </c>
      <c r="L105" s="37"/>
      <c r="M105" s="1"/>
    </row>
    <row r="106" spans="1:13" ht="18.75" customHeight="1">
      <c r="A106" s="1"/>
      <c r="B106" s="35"/>
      <c r="C106" s="1"/>
      <c r="D106" s="17" t="s">
        <v>47</v>
      </c>
      <c r="E106" s="47"/>
      <c r="F106" s="23" t="s">
        <v>44</v>
      </c>
      <c r="G106" s="30">
        <v>0.05</v>
      </c>
      <c r="H106" s="42"/>
      <c r="I106" s="8">
        <v>0</v>
      </c>
      <c r="J106" s="42"/>
      <c r="K106" s="14">
        <f t="shared" si="5"/>
        <v>0</v>
      </c>
      <c r="L106" s="37"/>
      <c r="M106" s="1"/>
    </row>
    <row r="107" spans="1:13" ht="18" customHeight="1">
      <c r="A107" s="1"/>
      <c r="B107" s="35"/>
      <c r="C107" s="1"/>
      <c r="D107" s="17" t="s">
        <v>14</v>
      </c>
      <c r="E107" s="47"/>
      <c r="F107" s="23" t="s">
        <v>44</v>
      </c>
      <c r="G107" s="30">
        <v>0.05</v>
      </c>
      <c r="H107" s="42"/>
      <c r="I107" s="8">
        <v>0</v>
      </c>
      <c r="J107" s="42"/>
      <c r="K107" s="14">
        <f t="shared" si="5"/>
        <v>0</v>
      </c>
      <c r="L107" s="37"/>
      <c r="M107" s="1"/>
    </row>
    <row r="108" spans="1:13" s="12" customFormat="1" ht="20.100000000000001" customHeight="1">
      <c r="A108" s="10"/>
      <c r="B108" s="43"/>
      <c r="C108" s="61" t="s">
        <v>35</v>
      </c>
      <c r="D108" s="62"/>
      <c r="E108" s="49"/>
      <c r="F108" s="49"/>
      <c r="G108" s="50"/>
      <c r="H108" s="50"/>
      <c r="I108" s="50"/>
      <c r="J108" s="50"/>
      <c r="K108" s="50"/>
      <c r="L108" s="45"/>
      <c r="M108" s="10"/>
    </row>
    <row r="109" spans="1:13" ht="16.5" customHeight="1">
      <c r="A109" s="1"/>
      <c r="B109" s="35"/>
      <c r="C109" s="1"/>
      <c r="D109" s="17" t="s">
        <v>40</v>
      </c>
      <c r="E109" s="47"/>
      <c r="F109" s="23" t="s">
        <v>44</v>
      </c>
      <c r="G109" s="30">
        <v>0.05</v>
      </c>
      <c r="H109" s="42"/>
      <c r="I109" s="8">
        <v>0</v>
      </c>
      <c r="J109" s="42"/>
      <c r="K109" s="14">
        <f t="shared" ref="K109:K112" si="6">IF(F109="Huur",I109-(G109*I109),I109)</f>
        <v>0</v>
      </c>
      <c r="L109" s="37"/>
      <c r="M109" s="1"/>
    </row>
    <row r="110" spans="1:13" ht="16.5" customHeight="1">
      <c r="A110" s="1"/>
      <c r="B110" s="35"/>
      <c r="C110" s="1"/>
      <c r="D110" s="17" t="s">
        <v>49</v>
      </c>
      <c r="E110" s="47"/>
      <c r="F110" s="23" t="s">
        <v>44</v>
      </c>
      <c r="G110" s="30">
        <v>0.05</v>
      </c>
      <c r="H110" s="42"/>
      <c r="I110" s="8">
        <v>0</v>
      </c>
      <c r="J110" s="42"/>
      <c r="K110" s="14">
        <f t="shared" si="6"/>
        <v>0</v>
      </c>
      <c r="L110" s="37"/>
      <c r="M110" s="1"/>
    </row>
    <row r="111" spans="1:13">
      <c r="A111" s="1"/>
      <c r="B111" s="35"/>
      <c r="C111" s="1"/>
      <c r="D111" s="17" t="s">
        <v>50</v>
      </c>
      <c r="E111" s="47"/>
      <c r="F111" s="23" t="s">
        <v>44</v>
      </c>
      <c r="G111" s="30">
        <v>0.05</v>
      </c>
      <c r="H111" s="42"/>
      <c r="I111" s="8">
        <v>0</v>
      </c>
      <c r="J111" s="42"/>
      <c r="K111" s="14">
        <f t="shared" si="6"/>
        <v>0</v>
      </c>
      <c r="L111" s="37"/>
      <c r="M111" s="1"/>
    </row>
    <row r="112" spans="1:13">
      <c r="A112" s="1"/>
      <c r="B112" s="35"/>
      <c r="C112" s="1"/>
      <c r="D112" s="17" t="s">
        <v>52</v>
      </c>
      <c r="E112" s="47"/>
      <c r="F112" s="23" t="s">
        <v>44</v>
      </c>
      <c r="G112" s="30">
        <v>0.05</v>
      </c>
      <c r="H112" s="42"/>
      <c r="I112" s="8">
        <v>0</v>
      </c>
      <c r="J112" s="42"/>
      <c r="K112" s="14">
        <f t="shared" si="6"/>
        <v>0</v>
      </c>
      <c r="L112" s="37"/>
      <c r="M112" s="1"/>
    </row>
    <row r="113" spans="1:13" ht="15" customHeight="1">
      <c r="A113" s="1"/>
      <c r="B113" s="35"/>
      <c r="C113" s="1"/>
      <c r="D113" s="51"/>
      <c r="E113" s="1"/>
      <c r="F113" s="1"/>
      <c r="G113" s="1"/>
      <c r="H113" s="1"/>
      <c r="I113" s="1"/>
      <c r="J113" s="1"/>
      <c r="K113" s="1"/>
      <c r="L113" s="37"/>
      <c r="M113" s="1"/>
    </row>
    <row r="114" spans="1:13" s="12" customFormat="1" ht="20.100000000000001" customHeight="1">
      <c r="A114" s="10"/>
      <c r="B114" s="43"/>
      <c r="C114" s="59" t="s">
        <v>68</v>
      </c>
      <c r="D114" s="60"/>
      <c r="E114" s="13"/>
      <c r="F114" s="13"/>
      <c r="G114" s="13"/>
      <c r="H114" s="13"/>
      <c r="I114" s="16">
        <f>SUM(I109:I112,I104:I107,I98:I102,I91:I96)</f>
        <v>0</v>
      </c>
      <c r="J114" s="13"/>
      <c r="K114" s="16">
        <f>SUM(K109:K112,K104:K107,K98:K102,K91:K96)</f>
        <v>0</v>
      </c>
      <c r="L114" s="45"/>
      <c r="M114" s="10"/>
    </row>
    <row r="115" spans="1:13" ht="13.5" customHeight="1" thickBot="1">
      <c r="A115" s="1"/>
      <c r="B115" s="35"/>
      <c r="C115" s="1"/>
      <c r="D115" s="51"/>
      <c r="E115" s="1"/>
      <c r="F115" s="1"/>
      <c r="G115" s="1"/>
      <c r="H115" s="1"/>
      <c r="I115" s="1"/>
      <c r="J115" s="1"/>
      <c r="K115" s="1"/>
      <c r="L115" s="37"/>
      <c r="M115" s="1"/>
    </row>
    <row r="116" spans="1:13" ht="26.25" customHeight="1" thickBot="1">
      <c r="A116" s="1"/>
      <c r="B116" s="63" t="s">
        <v>74</v>
      </c>
      <c r="C116" s="64"/>
      <c r="D116" s="64"/>
      <c r="E116" s="64"/>
      <c r="F116" s="64"/>
      <c r="G116" s="64"/>
      <c r="H116" s="64"/>
      <c r="I116" s="64"/>
      <c r="J116" s="64"/>
      <c r="K116" s="64"/>
      <c r="L116" s="65"/>
    </row>
    <row r="117" spans="1:13" s="12" customFormat="1" ht="20.100000000000001" customHeight="1">
      <c r="A117" s="10"/>
      <c r="B117" s="43"/>
      <c r="C117" s="13"/>
      <c r="D117" s="13"/>
      <c r="E117" s="13"/>
      <c r="F117" s="13"/>
      <c r="G117" s="13"/>
      <c r="H117" s="13"/>
      <c r="I117" s="13"/>
      <c r="J117" s="13"/>
      <c r="K117" s="13"/>
      <c r="L117" s="45"/>
      <c r="M117" s="10"/>
    </row>
    <row r="118" spans="1:13" ht="18.75" customHeight="1">
      <c r="A118" s="1"/>
      <c r="B118" s="35"/>
      <c r="C118" s="66" t="s">
        <v>16</v>
      </c>
      <c r="D118" s="67"/>
      <c r="G118" s="1"/>
      <c r="H118" s="1"/>
      <c r="I118" s="18"/>
      <c r="J118" s="1"/>
      <c r="K118" s="1"/>
      <c r="L118" s="37"/>
      <c r="M118" s="1"/>
    </row>
    <row r="119" spans="1:13" ht="18.75" customHeight="1">
      <c r="A119" s="1"/>
      <c r="B119" s="35"/>
      <c r="C119" s="61" t="s">
        <v>17</v>
      </c>
      <c r="D119" s="62"/>
      <c r="G119" s="1"/>
      <c r="H119" s="1"/>
      <c r="I119" s="19">
        <v>0</v>
      </c>
      <c r="J119" s="1"/>
      <c r="K119" s="1"/>
      <c r="L119" s="37"/>
      <c r="M119" s="1"/>
    </row>
    <row r="120" spans="1:13" ht="18.75" customHeight="1">
      <c r="A120" s="1"/>
      <c r="B120" s="35"/>
      <c r="C120" s="61" t="s">
        <v>18</v>
      </c>
      <c r="D120" s="62"/>
      <c r="G120" s="1"/>
      <c r="H120" s="13"/>
      <c r="I120" s="19">
        <v>0</v>
      </c>
      <c r="J120" s="13"/>
      <c r="K120" s="13"/>
      <c r="L120" s="37"/>
      <c r="M120" s="1"/>
    </row>
    <row r="121" spans="1:13" ht="18.75" customHeight="1">
      <c r="A121" s="1"/>
      <c r="B121" s="35"/>
      <c r="C121" s="61" t="s">
        <v>19</v>
      </c>
      <c r="D121" s="62"/>
      <c r="G121" s="1"/>
      <c r="H121" s="13"/>
      <c r="I121" s="19">
        <v>0</v>
      </c>
      <c r="J121" s="13"/>
      <c r="K121" s="13"/>
      <c r="L121" s="37"/>
      <c r="M121" s="1"/>
    </row>
    <row r="122" spans="1:13" ht="16.5" customHeight="1">
      <c r="A122" s="13"/>
      <c r="B122" s="35"/>
      <c r="C122" s="13"/>
      <c r="D122" s="13"/>
      <c r="E122" s="13"/>
      <c r="F122" s="13"/>
      <c r="G122" s="1"/>
      <c r="H122" s="13"/>
      <c r="I122" s="13"/>
      <c r="J122" s="13"/>
      <c r="K122" s="13"/>
      <c r="L122" s="37"/>
      <c r="M122" s="1"/>
    </row>
    <row r="123" spans="1:13" ht="18.75" customHeight="1">
      <c r="A123" s="1"/>
      <c r="B123" s="35"/>
      <c r="C123" s="68" t="s">
        <v>38</v>
      </c>
      <c r="D123" s="69"/>
      <c r="G123" s="1"/>
      <c r="H123" s="13"/>
      <c r="I123" s="20">
        <f>SUM(I119:I121)</f>
        <v>0</v>
      </c>
      <c r="J123" s="13"/>
      <c r="K123" s="13"/>
      <c r="L123" s="37"/>
      <c r="M123" s="1"/>
    </row>
    <row r="124" spans="1:13" ht="12.75" customHeight="1">
      <c r="A124" s="1"/>
      <c r="B124" s="35"/>
      <c r="C124" s="1"/>
      <c r="D124" s="51"/>
      <c r="E124" s="1"/>
      <c r="F124" s="1"/>
      <c r="G124" s="1"/>
      <c r="H124" s="1"/>
      <c r="I124" s="1"/>
      <c r="J124" s="1"/>
      <c r="K124" s="1"/>
      <c r="L124" s="37"/>
      <c r="M124" s="1"/>
    </row>
    <row r="125" spans="1:13" ht="33.75" customHeight="1">
      <c r="A125" s="1"/>
      <c r="B125" s="35"/>
      <c r="C125" s="74" t="s">
        <v>20</v>
      </c>
      <c r="D125" s="75"/>
      <c r="G125" s="1"/>
      <c r="H125" s="52"/>
      <c r="I125" s="22" t="s">
        <v>56</v>
      </c>
      <c r="J125" s="52"/>
      <c r="K125" s="22" t="s">
        <v>57</v>
      </c>
      <c r="L125" s="37"/>
      <c r="M125" s="1"/>
    </row>
    <row r="126" spans="1:13" s="12" customFormat="1" ht="20.100000000000001" customHeight="1">
      <c r="A126" s="10"/>
      <c r="B126" s="43"/>
      <c r="C126" s="72" t="s">
        <v>31</v>
      </c>
      <c r="D126" s="73"/>
      <c r="G126" s="1"/>
      <c r="H126" s="53"/>
      <c r="I126" s="21">
        <f>SUM(I114,I86,I55,I123)</f>
        <v>0</v>
      </c>
      <c r="J126" s="53"/>
      <c r="K126" s="21">
        <f>SUM(K114,K86,K55,I123)</f>
        <v>0</v>
      </c>
      <c r="L126" s="45"/>
      <c r="M126" s="10"/>
    </row>
    <row r="127" spans="1:13" ht="15" customHeight="1">
      <c r="A127" s="1"/>
      <c r="B127" s="35"/>
      <c r="C127" s="1"/>
      <c r="D127" s="2"/>
      <c r="G127" s="1"/>
      <c r="H127" s="1"/>
      <c r="I127" s="1"/>
      <c r="J127" s="1"/>
      <c r="K127" s="1"/>
      <c r="L127" s="37"/>
      <c r="M127" s="1"/>
    </row>
    <row r="128" spans="1:13">
      <c r="A128" s="1"/>
      <c r="B128" s="35"/>
      <c r="C128" s="15" t="s">
        <v>21</v>
      </c>
      <c r="D128" s="15"/>
      <c r="F128" s="71"/>
      <c r="G128" s="71"/>
      <c r="H128" s="71"/>
      <c r="I128" s="71"/>
      <c r="J128" s="1"/>
      <c r="K128" s="1"/>
      <c r="L128" s="37"/>
      <c r="M128" s="1"/>
    </row>
    <row r="129" spans="1:13">
      <c r="A129" s="1"/>
      <c r="B129" s="35"/>
      <c r="C129" s="24" t="s">
        <v>22</v>
      </c>
      <c r="D129" s="25"/>
      <c r="F129" s="71"/>
      <c r="G129" s="71"/>
      <c r="H129" s="71"/>
      <c r="I129" s="71"/>
      <c r="J129" s="1"/>
      <c r="K129" s="1"/>
      <c r="L129" s="37"/>
      <c r="M129" s="1"/>
    </row>
    <row r="130" spans="1:13">
      <c r="A130" s="1"/>
      <c r="B130" s="35"/>
      <c r="C130" s="24" t="s">
        <v>23</v>
      </c>
      <c r="D130" s="25"/>
      <c r="F130" s="71"/>
      <c r="G130" s="71"/>
      <c r="H130" s="71"/>
      <c r="I130" s="71"/>
      <c r="J130" s="1"/>
      <c r="K130" s="1"/>
      <c r="L130" s="37"/>
      <c r="M130" s="1"/>
    </row>
    <row r="131" spans="1:13" ht="15" customHeight="1">
      <c r="A131" s="1"/>
      <c r="B131" s="35"/>
      <c r="C131" s="24" t="s">
        <v>24</v>
      </c>
      <c r="D131" s="25"/>
      <c r="F131" s="71"/>
      <c r="G131" s="71"/>
      <c r="H131" s="71"/>
      <c r="I131" s="71"/>
      <c r="J131" s="1"/>
      <c r="K131" s="1"/>
      <c r="L131" s="37"/>
      <c r="M131" s="1"/>
    </row>
    <row r="132" spans="1:13">
      <c r="A132" s="1"/>
      <c r="B132" s="35"/>
      <c r="C132" s="24" t="s">
        <v>25</v>
      </c>
      <c r="D132" s="25"/>
      <c r="F132" s="71"/>
      <c r="G132" s="71"/>
      <c r="H132" s="71"/>
      <c r="I132" s="71"/>
      <c r="J132" s="1"/>
      <c r="K132" s="1"/>
      <c r="L132" s="37"/>
      <c r="M132" s="1"/>
    </row>
    <row r="133" spans="1:13">
      <c r="A133" s="1"/>
      <c r="B133" s="35"/>
      <c r="C133" s="26" t="s">
        <v>26</v>
      </c>
      <c r="D133" s="27"/>
      <c r="F133" s="71"/>
      <c r="G133" s="71"/>
      <c r="H133" s="71"/>
      <c r="I133" s="71"/>
      <c r="J133" s="1"/>
      <c r="K133" s="1"/>
      <c r="L133" s="37"/>
      <c r="M133" s="1"/>
    </row>
    <row r="134" spans="1:13" ht="51.75" customHeight="1">
      <c r="A134" s="1"/>
      <c r="B134" s="35"/>
      <c r="C134" s="28"/>
      <c r="D134" s="29"/>
      <c r="F134" s="71"/>
      <c r="G134" s="71"/>
      <c r="H134" s="71"/>
      <c r="I134" s="71"/>
      <c r="J134" s="1"/>
      <c r="K134" s="1"/>
      <c r="L134" s="37"/>
      <c r="M134" s="1"/>
    </row>
    <row r="135" spans="1:13" ht="15.75" thickBot="1">
      <c r="A135" s="1"/>
      <c r="B135" s="54"/>
      <c r="C135" s="55"/>
      <c r="D135" s="56"/>
      <c r="E135" s="55"/>
      <c r="F135" s="55"/>
      <c r="G135" s="55"/>
      <c r="H135" s="55"/>
      <c r="I135" s="55"/>
      <c r="J135" s="55"/>
      <c r="K135" s="55"/>
      <c r="L135" s="57"/>
      <c r="M135" s="1"/>
    </row>
    <row r="136" spans="1:13">
      <c r="A136" s="1"/>
      <c r="B136" s="1"/>
      <c r="C136" s="1"/>
      <c r="D136" s="2"/>
      <c r="E136" s="1"/>
      <c r="F136" s="1"/>
      <c r="G136" s="1"/>
      <c r="H136" s="1"/>
      <c r="I136" s="1"/>
      <c r="J136" s="1"/>
      <c r="K136" s="1"/>
      <c r="L136" s="1"/>
      <c r="M136" s="1"/>
    </row>
  </sheetData>
  <mergeCells count="61">
    <mergeCell ref="D11:I11"/>
    <mergeCell ref="C34:D34"/>
    <mergeCell ref="C36:D36"/>
    <mergeCell ref="F134:I134"/>
    <mergeCell ref="F133:I133"/>
    <mergeCell ref="F132:I132"/>
    <mergeCell ref="F131:I131"/>
    <mergeCell ref="F130:I130"/>
    <mergeCell ref="F129:I129"/>
    <mergeCell ref="F128:I128"/>
    <mergeCell ref="C126:D126"/>
    <mergeCell ref="C47:D47"/>
    <mergeCell ref="C119:D119"/>
    <mergeCell ref="C53:D53"/>
    <mergeCell ref="C125:D125"/>
    <mergeCell ref="C55:D55"/>
    <mergeCell ref="C123:D123"/>
    <mergeCell ref="C121:D121"/>
    <mergeCell ref="C118:D118"/>
    <mergeCell ref="C120:D120"/>
    <mergeCell ref="C42:D42"/>
    <mergeCell ref="C60:D60"/>
    <mergeCell ref="C61:D61"/>
    <mergeCell ref="C62:D62"/>
    <mergeCell ref="C63:D63"/>
    <mergeCell ref="C64:D64"/>
    <mergeCell ref="C65:D65"/>
    <mergeCell ref="C66:D66"/>
    <mergeCell ref="C72:D72"/>
    <mergeCell ref="C77:D77"/>
    <mergeCell ref="C83:D83"/>
    <mergeCell ref="C86:D86"/>
    <mergeCell ref="B13:L13"/>
    <mergeCell ref="B28:L28"/>
    <mergeCell ref="B57:L57"/>
    <mergeCell ref="C59:D59"/>
    <mergeCell ref="C26:D26"/>
    <mergeCell ref="C33:D33"/>
    <mergeCell ref="C35:D35"/>
    <mergeCell ref="C15:D15"/>
    <mergeCell ref="C16:D16"/>
    <mergeCell ref="C32:D32"/>
    <mergeCell ref="C30:D30"/>
    <mergeCell ref="C18:D18"/>
    <mergeCell ref="C19:D19"/>
    <mergeCell ref="C31:D31"/>
    <mergeCell ref="C17:D17"/>
    <mergeCell ref="C84:D84"/>
    <mergeCell ref="C114:D114"/>
    <mergeCell ref="C108:D108"/>
    <mergeCell ref="B116:L116"/>
    <mergeCell ref="C94:D94"/>
    <mergeCell ref="C95:D95"/>
    <mergeCell ref="C96:D96"/>
    <mergeCell ref="C97:D97"/>
    <mergeCell ref="C103:D103"/>
    <mergeCell ref="B88:L88"/>
    <mergeCell ref="C90:D90"/>
    <mergeCell ref="C91:D91"/>
    <mergeCell ref="C92:D92"/>
    <mergeCell ref="C93:D93"/>
  </mergeCells>
  <phoneticPr fontId="69" type="noConversion"/>
  <pageMargins left="0.70866141732283472" right="0.70866141732283472" top="0.74803149606299213" bottom="0.74803149606299213" header="0.31496062992125984" footer="0.31496062992125984"/>
  <pageSetup paperSize="9" scale="52" fitToHeight="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34C067-E26B-4EB2-A5B4-2474C39BD665}">
          <x14:formula1>
            <xm:f>Blad1!$B$2:$B$3</xm:f>
          </x14:formula1>
          <xm:sqref>F35 F43:F46 F48:F51 F37:F41 F65 F73:F76 F78:F81 F67:F71 F96 F104:F107 F109:F112 F98:F102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68E67-3159-484A-BF59-E323B8D56DC3}">
  <sheetPr codeName="Blad2"/>
  <dimension ref="B2:B3"/>
  <sheetViews>
    <sheetView workbookViewId="0">
      <selection activeCell="D29" sqref="D29"/>
    </sheetView>
  </sheetViews>
  <sheetFormatPr defaultRowHeight="15"/>
  <sheetData>
    <row r="2" spans="2:2">
      <c r="B2" t="s">
        <v>11</v>
      </c>
    </row>
    <row r="3" spans="2:2">
      <c r="B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9C64-0EC9-4F72-9F7F-35A22802BDD6}">
  <sheetPr codeName="Blad3"/>
  <dimension ref="D4:D8"/>
  <sheetViews>
    <sheetView workbookViewId="0">
      <selection activeCell="S31" sqref="S31"/>
    </sheetView>
  </sheetViews>
  <sheetFormatPr defaultRowHeight="15"/>
  <sheetData>
    <row r="4" spans="4:4">
      <c r="D4" s="3" t="s">
        <v>27</v>
      </c>
    </row>
    <row r="5" spans="4:4">
      <c r="D5" t="s">
        <v>28</v>
      </c>
    </row>
    <row r="6" spans="4:4">
      <c r="D6" t="s">
        <v>29</v>
      </c>
    </row>
    <row r="8" spans="4:4">
      <c r="D8"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8" ma:contentTypeDescription="Een nieuw document maken." ma:contentTypeScope="" ma:versionID="279170f18c0f02fa0abdb88c36b615bc">
  <xsd:schema xmlns:xsd="http://www.w3.org/2001/XMLSchema" xmlns:xs="http://www.w3.org/2001/XMLSchema" xmlns:p="http://schemas.microsoft.com/office/2006/metadata/properties" xmlns:ns2="82619569-9ce7-4769-aada-e8ed0eb58608" xmlns:ns3="64dae02f-8b9e-4b7c-86b4-575346d8606b" xmlns:ns4="c64fecbb-1954-4030-8120-5d79bf625a24" targetNamespace="http://schemas.microsoft.com/office/2006/metadata/properties" ma:root="true" ma:fieldsID="d14f6c84182107aaea05259a90f862ff" ns2:_="" ns3:_="" ns4:_="">
    <xsd:import namespace="82619569-9ce7-4769-aada-e8ed0eb58608"/>
    <xsd:import namespace="64dae02f-8b9e-4b7c-86b4-575346d8606b"/>
    <xsd:import namespace="c64fecbb-1954-4030-8120-5d79bf625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64dae02f-8b9e-4b7c-86b4-575346d8606b">
      <Terms xmlns="http://schemas.microsoft.com/office/infopath/2007/PartnerControls"/>
    </lcf76f155ced4ddcb4097134ff3c332f>
    <SharedWithUsers xmlns="82619569-9ce7-4769-aada-e8ed0eb58608">
      <UserInfo>
        <DisplayName>Kees Koopmans</DisplayName>
        <AccountId>16</AccountId>
        <AccountType/>
      </UserInfo>
      <UserInfo>
        <DisplayName>Amber Roodenburg</DisplayName>
        <AccountId>375</AccountId>
        <AccountType/>
      </UserInfo>
    </SharedWithUsers>
  </documentManagement>
</p:properties>
</file>

<file path=customXml/itemProps1.xml><?xml version="1.0" encoding="utf-8"?>
<ds:datastoreItem xmlns:ds="http://schemas.openxmlformats.org/officeDocument/2006/customXml" ds:itemID="{E2570C95-F330-41B6-BE9E-CD4BBDE54159}">
  <ds:schemaRefs>
    <ds:schemaRef ds:uri="http://schemas.microsoft.com/sharepoint/v3/contenttype/forms"/>
  </ds:schemaRefs>
</ds:datastoreItem>
</file>

<file path=customXml/itemProps2.xml><?xml version="1.0" encoding="utf-8"?>
<ds:datastoreItem xmlns:ds="http://schemas.openxmlformats.org/officeDocument/2006/customXml" ds:itemID="{030DE5F7-C80D-4844-A228-933C81218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B2A629-DE38-479A-9509-E4E4340021C3}">
  <ds:schemaRefs>
    <ds:schemaRef ds:uri="http://schemas.microsoft.com/office/2006/metadata/properties"/>
    <ds:schemaRef ds:uri="http://schemas.microsoft.com/office/infopath/2007/PartnerControls"/>
    <ds:schemaRef ds:uri="c64fecbb-1954-4030-8120-5d79bf625a24"/>
    <ds:schemaRef ds:uri="64dae02f-8b9e-4b7c-86b4-575346d8606b"/>
    <ds:schemaRef ds:uri="82619569-9ce7-4769-aada-e8ed0eb586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Stand</vt:lpstr>
      <vt:lpstr>Blad1</vt:lpstr>
      <vt:lpstr>Formules (verbergen)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2019-03-13T14:29:28Z</dcterms:created>
  <dcterms:modified xsi:type="dcterms:W3CDTF">2024-04-03T14:51:41Z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1024">
    <vt:lpwstr>148</vt:lpwstr>
  </property>
  <property fmtid="{D5CDD505-2E9C-101B-9397-08002B2CF9AE}" pid="3" name="ContentTypeId">
    <vt:lpwstr>0x010100AE8DB8EDFC5FD94A98E488C87E0C603C</vt:lpwstr>
  </property>
  <property fmtid="{D5CDD505-2E9C-101B-9397-08002B2CF9AE}" pid="4" name="MediaServiceImageTags">
    <vt:lpwstr/>
  </property>
</Properties>
</file>