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S:\Inkoop_HVS2022\1. Lopend\2024\2023 - 10 - CV installaties Woonbedrijf\3. Gunningsfase\2. Nota van Inlichtingen\"/>
    </mc:Choice>
  </mc:AlternateContent>
  <xr:revisionPtr revIDLastSave="0" documentId="13_ncr:1_{D06E27CC-712F-4559-8BD3-E13F667BEE23}" xr6:coauthVersionLast="47" xr6:coauthVersionMax="47" xr10:uidLastSave="{00000000-0000-0000-0000-000000000000}"/>
  <bookViews>
    <workbookView xWindow="-120" yWindow="-120" windowWidth="29040" windowHeight="14160" xr2:uid="{00000000-000D-0000-FFFF-FFFF00000000}"/>
  </bookViews>
  <sheets>
    <sheet name="Prijzenblad cv-installati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1" i="1" l="1"/>
  <c r="I61" i="1"/>
  <c r="J61" i="1"/>
  <c r="K43" i="1"/>
  <c r="L43" i="1"/>
  <c r="M43" i="1"/>
  <c r="M52" i="1"/>
  <c r="M53" i="1"/>
  <c r="M54" i="1"/>
  <c r="L52" i="1"/>
  <c r="L53" i="1"/>
  <c r="L54" i="1"/>
  <c r="K52" i="1"/>
  <c r="K53" i="1"/>
  <c r="K54" i="1"/>
  <c r="K44" i="1"/>
  <c r="K45" i="1"/>
  <c r="K46" i="1"/>
  <c r="K47" i="1"/>
  <c r="M42" i="1"/>
  <c r="M44" i="1"/>
  <c r="M45" i="1"/>
  <c r="M46" i="1"/>
  <c r="M47" i="1"/>
  <c r="M51" i="1"/>
  <c r="M38" i="1"/>
  <c r="L42" i="1"/>
  <c r="L44" i="1"/>
  <c r="L45" i="1"/>
  <c r="L46" i="1"/>
  <c r="L47" i="1"/>
  <c r="L51" i="1"/>
  <c r="L38" i="1"/>
  <c r="K42" i="1"/>
  <c r="K51" i="1"/>
  <c r="K38" i="1"/>
  <c r="K61" i="1" s="1"/>
  <c r="L61" i="1" l="1"/>
  <c r="M61" i="1"/>
  <c r="O44" i="1" l="1"/>
</calcChain>
</file>

<file path=xl/sharedStrings.xml><?xml version="1.0" encoding="utf-8"?>
<sst xmlns="http://schemas.openxmlformats.org/spreadsheetml/2006/main" count="56" uniqueCount="40">
  <si>
    <t>Prijzenblad</t>
  </si>
  <si>
    <t>Aanbesteding</t>
  </si>
  <si>
    <t>Datum publicatie</t>
  </si>
  <si>
    <t>TenderNed publicatie</t>
  </si>
  <si>
    <t>Invulinstructie prijzenblad</t>
  </si>
  <si>
    <t>Inschrijving prijzenblad</t>
  </si>
  <si>
    <t>Min</t>
  </si>
  <si>
    <t>Max</t>
  </si>
  <si>
    <t>Inschrijfprijs</t>
  </si>
  <si>
    <t>Fictief gewogen max</t>
  </si>
  <si>
    <t>Fictief gewogen min</t>
  </si>
  <si>
    <t>Totaal</t>
  </si>
  <si>
    <t>Fictief gewogen inschrijfprijs</t>
  </si>
  <si>
    <t xml:space="preserve">Totalen </t>
  </si>
  <si>
    <t>Ondertekening</t>
  </si>
  <si>
    <t>Naam inschrijver</t>
  </si>
  <si>
    <t>Ingevuld door</t>
  </si>
  <si>
    <t>Functie</t>
  </si>
  <si>
    <t>Datum</t>
  </si>
  <si>
    <t>Handtekening</t>
  </si>
  <si>
    <t>Uw puntentotaal</t>
  </si>
  <si>
    <t xml:space="preserve">Min </t>
  </si>
  <si>
    <t>Fictief totaal</t>
  </si>
  <si>
    <t>Europees openbare aanbesteding cv-installaties Woonbedrijf Voorne aan Zee</t>
  </si>
  <si>
    <t>cv-installaties Woonbedrijf Voorne aan Zee</t>
  </si>
  <si>
    <t>Gemeente Voorne aan Zee</t>
  </si>
  <si>
    <t>Installatie cv-ketels</t>
  </si>
  <si>
    <t>Vaste kosten</t>
  </si>
  <si>
    <t>Fictief aantal</t>
  </si>
  <si>
    <t>Installatie nieuwe cv-ketels</t>
  </si>
  <si>
    <t>Aanbestedende dienst</t>
  </si>
  <si>
    <t>All-in contract Cv-onderhoud</t>
  </si>
  <si>
    <t>All-in contract ventilatie warmtepompen</t>
  </si>
  <si>
    <t>All-in contract zonneboilers</t>
  </si>
  <si>
    <t>verbeteringen / investeringen</t>
  </si>
  <si>
    <t>Ventilatiewarmtepomp bij vervangen Cv</t>
  </si>
  <si>
    <t>Onderhoud en levering filters WTW</t>
  </si>
  <si>
    <t>Condensleiding boven 5m1</t>
  </si>
  <si>
    <t>Aanbrengen montageframe</t>
  </si>
  <si>
    <t>*Dit bedrag is inclusief de periodieke keuringen (SCIOS)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</si>
</sst>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b/>
      <sz val="20"/>
      <color theme="0"/>
      <name val="Calibri"/>
      <family val="2"/>
      <scheme val="minor"/>
    </font>
    <font>
      <b/>
      <sz val="16"/>
      <color theme="1"/>
      <name val="Calibri"/>
      <family val="2"/>
      <scheme val="minor"/>
    </font>
    <font>
      <b/>
      <sz val="12"/>
      <color theme="1"/>
      <name val="Calibri"/>
      <family val="2"/>
      <scheme val="minor"/>
    </font>
    <font>
      <b/>
      <sz val="12"/>
      <color theme="0"/>
      <name val="Calibri"/>
      <family val="2"/>
      <scheme val="minor"/>
    </font>
    <font>
      <b/>
      <sz val="18"/>
      <color theme="1"/>
      <name val="Calibri"/>
      <family val="2"/>
      <scheme val="minor"/>
    </font>
    <font>
      <sz val="11"/>
      <color rgb="FFFF0000"/>
      <name val="Calibri"/>
      <family val="2"/>
      <scheme val="minor"/>
    </font>
    <font>
      <b/>
      <sz val="16"/>
      <color theme="0"/>
      <name val="Calibri"/>
      <family val="2"/>
      <scheme val="minor"/>
    </font>
  </fonts>
  <fills count="8">
    <fill>
      <patternFill patternType="none"/>
    </fill>
    <fill>
      <patternFill patternType="gray125"/>
    </fill>
    <fill>
      <patternFill patternType="solid">
        <fgColor theme="3" tint="-0.249977111117893"/>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0" fillId="0" borderId="1" xfId="0" applyBorder="1"/>
    <xf numFmtId="0" fontId="0" fillId="0" borderId="2" xfId="0" applyBorder="1"/>
    <xf numFmtId="0" fontId="1" fillId="0" borderId="0" xfId="0" applyFont="1"/>
    <xf numFmtId="0" fontId="1" fillId="0" borderId="3" xfId="0" applyFont="1" applyBorder="1"/>
    <xf numFmtId="0" fontId="0" fillId="0" borderId="3" xfId="0" applyBorder="1"/>
    <xf numFmtId="0" fontId="1" fillId="0" borderId="3" xfId="0" applyFont="1" applyBorder="1" applyAlignment="1">
      <alignment horizontal="left"/>
    </xf>
    <xf numFmtId="0" fontId="1" fillId="0" borderId="3" xfId="0" applyFont="1" applyBorder="1" applyAlignment="1">
      <alignment horizontal="center"/>
    </xf>
    <xf numFmtId="0" fontId="1" fillId="3" borderId="0" xfId="0" applyFont="1" applyFill="1"/>
    <xf numFmtId="0" fontId="1" fillId="3" borderId="0" xfId="0" applyFont="1" applyFill="1" applyAlignment="1">
      <alignment horizontal="left"/>
    </xf>
    <xf numFmtId="0" fontId="1" fillId="3" borderId="0" xfId="0" applyFont="1" applyFill="1" applyAlignment="1">
      <alignment horizontal="center"/>
    </xf>
    <xf numFmtId="44" fontId="0" fillId="0" borderId="0" xfId="0" applyNumberFormat="1" applyAlignment="1">
      <alignment horizontal="center"/>
    </xf>
    <xf numFmtId="0" fontId="0" fillId="3" borderId="0" xfId="0" applyFill="1"/>
    <xf numFmtId="0" fontId="0" fillId="4" borderId="0" xfId="0" applyFill="1"/>
    <xf numFmtId="44" fontId="0" fillId="4" borderId="0" xfId="0" applyNumberFormat="1" applyFill="1"/>
    <xf numFmtId="44" fontId="0" fillId="4" borderId="0" xfId="0" applyNumberFormat="1" applyFill="1" applyAlignment="1">
      <alignment horizontal="center"/>
    </xf>
    <xf numFmtId="0" fontId="0" fillId="6" borderId="0" xfId="0" applyFill="1"/>
    <xf numFmtId="0" fontId="0" fillId="6" borderId="0" xfId="0" applyFill="1" applyAlignment="1">
      <alignment horizontal="center"/>
    </xf>
    <xf numFmtId="0" fontId="1" fillId="0" borderId="3" xfId="0" applyFont="1" applyBorder="1" applyAlignment="1">
      <alignment horizontal="right"/>
    </xf>
    <xf numFmtId="44" fontId="0" fillId="0" borderId="0" xfId="0" applyNumberFormat="1" applyProtection="1">
      <protection locked="0"/>
    </xf>
    <xf numFmtId="0" fontId="0" fillId="4" borderId="0" xfId="0" applyFill="1" applyAlignment="1">
      <alignment horizontal="left" vertical="center"/>
    </xf>
    <xf numFmtId="44" fontId="0" fillId="0" borderId="0" xfId="0" applyNumberFormat="1"/>
    <xf numFmtId="0" fontId="5" fillId="2" borderId="9" xfId="0" applyFont="1" applyFill="1" applyBorder="1" applyAlignment="1">
      <alignment horizontal="center"/>
    </xf>
    <xf numFmtId="0" fontId="5" fillId="2" borderId="0" xfId="0" applyFont="1" applyFill="1" applyAlignment="1">
      <alignment horizontal="center"/>
    </xf>
    <xf numFmtId="0" fontId="5" fillId="2" borderId="10" xfId="0" applyFont="1" applyFill="1" applyBorder="1" applyAlignment="1">
      <alignment horizontal="center"/>
    </xf>
    <xf numFmtId="0" fontId="0" fillId="0" borderId="0" xfId="0" applyAlignment="1">
      <alignment horizontal="left" vertical="center"/>
    </xf>
    <xf numFmtId="0" fontId="7" fillId="0" borderId="0" xfId="0" applyFont="1"/>
    <xf numFmtId="0" fontId="0" fillId="0" borderId="0" xfId="0" applyProtection="1">
      <protection locked="0"/>
    </xf>
    <xf numFmtId="0" fontId="0" fillId="0" borderId="0" xfId="0" applyAlignment="1">
      <alignment horizontal="center"/>
    </xf>
    <xf numFmtId="0" fontId="0" fillId="4" borderId="0" xfId="0" applyFill="1" applyAlignment="1">
      <alignment horizontal="center"/>
    </xf>
    <xf numFmtId="44" fontId="7" fillId="7" borderId="0" xfId="0" applyNumberFormat="1" applyFont="1" applyFill="1"/>
    <xf numFmtId="0" fontId="4" fillId="0" borderId="0" xfId="0" applyFont="1" applyAlignment="1">
      <alignment horizontal="left"/>
    </xf>
    <xf numFmtId="15" fontId="0" fillId="6" borderId="0" xfId="0" applyNumberFormat="1" applyFill="1" applyAlignment="1">
      <alignment horizontal="left"/>
    </xf>
    <xf numFmtId="0" fontId="4" fillId="0" borderId="2" xfId="0" applyFont="1" applyBorder="1" applyAlignment="1">
      <alignment horizontal="left"/>
    </xf>
    <xf numFmtId="0" fontId="0" fillId="0" borderId="2" xfId="0" applyBorder="1" applyAlignment="1">
      <alignment horizontal="left"/>
    </xf>
    <xf numFmtId="0" fontId="2" fillId="2" borderId="0" xfId="0" applyFont="1" applyFill="1" applyAlignment="1">
      <alignment horizontal="center"/>
    </xf>
    <xf numFmtId="0" fontId="3" fillId="0" borderId="0" xfId="0" applyFont="1" applyAlignment="1">
      <alignment horizontal="center"/>
    </xf>
    <xf numFmtId="0" fontId="4" fillId="0" borderId="1" xfId="0" applyFont="1" applyBorder="1" applyAlignment="1">
      <alignment horizontal="left"/>
    </xf>
    <xf numFmtId="0" fontId="0" fillId="0" borderId="1" xfId="0" applyBorder="1" applyAlignment="1">
      <alignment horizontal="left"/>
    </xf>
    <xf numFmtId="0" fontId="0" fillId="0" borderId="0" xfId="0" applyAlignment="1">
      <alignment horizontal="left"/>
    </xf>
    <xf numFmtId="0" fontId="0" fillId="4" borderId="7" xfId="0" applyFill="1" applyBorder="1" applyAlignment="1">
      <alignment horizontal="left" vertical="center"/>
    </xf>
    <xf numFmtId="0" fontId="0" fillId="4" borderId="0" xfId="0" applyFill="1" applyAlignment="1">
      <alignment horizontal="left" vertical="center"/>
    </xf>
    <xf numFmtId="0" fontId="0" fillId="5" borderId="1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5" borderId="14" xfId="0" applyFill="1" applyBorder="1" applyAlignment="1" applyProtection="1">
      <alignment horizontal="left"/>
      <protection locked="0"/>
    </xf>
    <xf numFmtId="0" fontId="0" fillId="5" borderId="15" xfId="0" applyFill="1" applyBorder="1" applyAlignment="1" applyProtection="1">
      <alignment horizontal="left"/>
      <protection locked="0"/>
    </xf>
    <xf numFmtId="0" fontId="0" fillId="5" borderId="1" xfId="0" applyFill="1" applyBorder="1" applyAlignment="1" applyProtection="1">
      <alignment horizontal="left"/>
      <protection locked="0"/>
    </xf>
    <xf numFmtId="0" fontId="0" fillId="5" borderId="16" xfId="0" applyFill="1" applyBorder="1" applyAlignment="1" applyProtection="1">
      <alignment horizontal="left"/>
      <protection locked="0"/>
    </xf>
    <xf numFmtId="0" fontId="0" fillId="5" borderId="17" xfId="0" applyFill="1" applyBorder="1" applyAlignment="1" applyProtection="1">
      <alignment horizontal="left"/>
      <protection locked="0"/>
    </xf>
    <xf numFmtId="0" fontId="0" fillId="5" borderId="0" xfId="0" applyFill="1" applyAlignment="1" applyProtection="1">
      <alignment horizontal="left"/>
      <protection locked="0"/>
    </xf>
    <xf numFmtId="0" fontId="0" fillId="5" borderId="18" xfId="0" applyFill="1" applyBorder="1" applyAlignment="1" applyProtection="1">
      <alignment horizontal="left"/>
      <protection locked="0"/>
    </xf>
    <xf numFmtId="0" fontId="0" fillId="5" borderId="19"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20" xfId="0" applyFill="1" applyBorder="1" applyAlignment="1" applyProtection="1">
      <alignment horizontal="left"/>
      <protection locked="0"/>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2" fontId="6" fillId="0" borderId="9" xfId="0" applyNumberFormat="1" applyFont="1" applyBorder="1" applyAlignment="1">
      <alignment horizontal="center" vertical="center"/>
    </xf>
    <xf numFmtId="2" fontId="6" fillId="0" borderId="0" xfId="0" applyNumberFormat="1" applyFont="1" applyAlignment="1">
      <alignment horizontal="center" vertical="center"/>
    </xf>
    <xf numFmtId="2" fontId="6" fillId="0" borderId="10" xfId="0" applyNumberFormat="1" applyFont="1" applyBorder="1" applyAlignment="1">
      <alignment horizontal="center" vertical="center"/>
    </xf>
    <xf numFmtId="2" fontId="6" fillId="0" borderId="11" xfId="0" applyNumberFormat="1" applyFont="1" applyBorder="1" applyAlignment="1">
      <alignment horizontal="center" vertical="center"/>
    </xf>
    <xf numFmtId="2" fontId="6" fillId="0" borderId="2" xfId="0" applyNumberFormat="1" applyFont="1" applyBorder="1" applyAlignment="1">
      <alignment horizontal="center" vertical="center"/>
    </xf>
    <xf numFmtId="2" fontId="6" fillId="0" borderId="12" xfId="0" applyNumberFormat="1" applyFont="1" applyBorder="1" applyAlignment="1">
      <alignment horizontal="center" vertical="center"/>
    </xf>
    <xf numFmtId="0" fontId="0" fillId="0" borderId="7" xfId="0" applyBorder="1" applyAlignment="1">
      <alignment horizontal="left"/>
    </xf>
  </cellXfs>
  <cellStyles count="1">
    <cellStyle name="Standaard" xfId="0" builtinId="0"/>
  </cellStyles>
  <dxfs count="30">
    <dxf>
      <font>
        <color rgb="FF006100"/>
      </font>
      <fill>
        <patternFill>
          <bgColor rgb="FFC6EFCE"/>
        </patternFill>
      </fill>
    </dxf>
    <dxf>
      <font>
        <color rgb="FFC00000"/>
      </font>
      <fill>
        <patternFill>
          <bgColor rgb="FFC00000"/>
        </patternFill>
      </fill>
    </dxf>
    <dxf>
      <font>
        <color rgb="FFC00000"/>
      </font>
      <fill>
        <patternFill>
          <bgColor rgb="FFC00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21</xdr:row>
      <xdr:rowOff>19050</xdr:rowOff>
    </xdr:from>
    <xdr:to>
      <xdr:col>18</xdr:col>
      <xdr:colOff>0</xdr:colOff>
      <xdr:row>32</xdr:row>
      <xdr:rowOff>176893</xdr:rowOff>
    </xdr:to>
    <xdr:sp macro="" textlink="">
      <xdr:nvSpPr>
        <xdr:cNvPr id="5" name="Tekstvak 4">
          <a:extLst>
            <a:ext uri="{FF2B5EF4-FFF2-40B4-BE49-F238E27FC236}">
              <a16:creationId xmlns:a16="http://schemas.microsoft.com/office/drawing/2014/main" id="{1F1B34AB-223D-46AD-A9D6-862B0E156E0A}"/>
            </a:ext>
          </a:extLst>
        </xdr:cNvPr>
        <xdr:cNvSpPr txBox="1"/>
      </xdr:nvSpPr>
      <xdr:spPr>
        <a:xfrm>
          <a:off x="609600" y="3867150"/>
          <a:ext cx="15401925" cy="2253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chemeClr val="dk1"/>
              </a:solidFill>
              <a:effectLst/>
              <a:latin typeface="+mn-lt"/>
              <a:ea typeface="+mn-ea"/>
              <a:cs typeface="+mn-cs"/>
            </a:rPr>
            <a:t>U vindt hier</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de instructies voor het invullen van het Prijzenblad.</a:t>
          </a:r>
          <a:r>
            <a:rPr lang="nl-NL" sz="1100" b="0" i="0" u="none" strike="noStrike" baseline="0">
              <a:solidFill>
                <a:schemeClr val="dk1"/>
              </a:solidFill>
              <a:effectLst/>
              <a:latin typeface="+mn-lt"/>
              <a:ea typeface="+mn-ea"/>
              <a:cs typeface="+mn-cs"/>
            </a:rPr>
            <a:t> Het Woonbedrijf </a:t>
          </a:r>
          <a:r>
            <a:rPr lang="nl-NL" sz="1100" b="0" i="0" u="none" strike="noStrike">
              <a:solidFill>
                <a:schemeClr val="dk1"/>
              </a:solidFill>
              <a:effectLst/>
              <a:latin typeface="+mn-lt"/>
              <a:ea typeface="+mn-ea"/>
              <a:cs typeface="+mn-cs"/>
            </a:rPr>
            <a:t>vraagt u om een inschrijfprijs in de dienen voor de aanbesteding Cv-installaties Woonbedrijf Voorne aan Zee. </a:t>
          </a:r>
          <a:r>
            <a:rPr lang="nl-NL" baseline="0"/>
            <a:t> </a:t>
          </a:r>
        </a:p>
        <a:p>
          <a:endParaRPr lang="nl-NL" sz="1100" baseline="0"/>
        </a:p>
        <a:p>
          <a:endParaRPr lang="nl-NL" sz="1100" baseline="0"/>
        </a:p>
        <a:p>
          <a:r>
            <a:rPr lang="nl-NL" sz="1100" b="1" baseline="0"/>
            <a:t>1. 	</a:t>
          </a:r>
          <a:r>
            <a:rPr lang="nl-NL" sz="1100" baseline="0"/>
            <a:t>U vult onder de Inschrijving op het prijzenblad de rode cellen G38, G42-G44, </a:t>
          </a:r>
          <a:r>
            <a:rPr lang="nl-NL" sz="1100" baseline="0">
              <a:solidFill>
                <a:schemeClr val="dk1"/>
              </a:solidFill>
              <a:effectLst/>
              <a:latin typeface="+mn-lt"/>
              <a:ea typeface="+mn-ea"/>
              <a:cs typeface="+mn-cs"/>
            </a:rPr>
            <a:t>G51-G54</a:t>
          </a:r>
          <a:r>
            <a:rPr lang="nl-NL" sz="1100" baseline="0"/>
            <a:t> in binnen het gegeven minimum en maximumbereik. Bij een correcte invoer zijn de cellen </a:t>
          </a:r>
          <a:r>
            <a:rPr lang="nl-NL" sz="1100" baseline="0">
              <a:solidFill>
                <a:schemeClr val="dk1"/>
              </a:solidFill>
              <a:effectLst/>
              <a:latin typeface="+mn-lt"/>
              <a:ea typeface="+mn-ea"/>
              <a:cs typeface="+mn-cs"/>
            </a:rPr>
            <a:t>G38, G42-G44, G51-G54 in het groen weergegeven. Een 	onvolledige en/of foutieve inschrijving is herkenbaar aan een rode weergave en wordt terzijde gelegd. </a:t>
          </a:r>
        </a:p>
        <a:p>
          <a:r>
            <a:rPr lang="nl-NL" sz="1100" b="1" baseline="0">
              <a:solidFill>
                <a:schemeClr val="dk1"/>
              </a:solidFill>
              <a:effectLst/>
              <a:latin typeface="+mn-lt"/>
              <a:ea typeface="+mn-ea"/>
              <a:cs typeface="+mn-cs"/>
            </a:rPr>
            <a:t>2.	</a:t>
          </a:r>
          <a:r>
            <a:rPr lang="nl-NL" sz="1100" baseline="0">
              <a:solidFill>
                <a:schemeClr val="dk1"/>
              </a:solidFill>
              <a:effectLst/>
              <a:latin typeface="+mn-lt"/>
              <a:ea typeface="+mn-ea"/>
              <a:cs typeface="+mn-cs"/>
            </a:rPr>
            <a:t>De fictieve Inschrijfprijs is de prijs in cel K62. Deze prijs dient als vergelijkingsprijs tussen de inschrijvers en komt tot stand middels een weging op uw inschrijfprijs. Indien dit vak groen is, evenals de vakken G38, G42-G44, G51-G54 en O44 heeft u        	voldaan aan een juiste invulling op het Prijzenblad. </a:t>
          </a:r>
        </a:p>
        <a:p>
          <a:r>
            <a:rPr lang="nl-NL" sz="1100" b="1" baseline="0">
              <a:solidFill>
                <a:schemeClr val="dk1"/>
              </a:solidFill>
              <a:effectLst/>
              <a:latin typeface="+mn-lt"/>
              <a:ea typeface="+mn-ea"/>
              <a:cs typeface="+mn-cs"/>
            </a:rPr>
            <a:t>3. </a:t>
          </a:r>
          <a:r>
            <a:rPr lang="nl-NL" sz="1100" baseline="0">
              <a:solidFill>
                <a:schemeClr val="dk1"/>
              </a:solidFill>
              <a:effectLst/>
              <a:latin typeface="+mn-lt"/>
              <a:ea typeface="+mn-ea"/>
              <a:cs typeface="+mn-cs"/>
            </a:rPr>
            <a:t>	De ingevulde inschrijfprijzen in cellen cellen G38, G42-G44, G51-G54 zijn uitgangspunt voor de raamovereenkomst met de winnende inschrijver. </a:t>
          </a:r>
        </a:p>
        <a:p>
          <a:r>
            <a:rPr lang="nl-NL" sz="1100" b="1" baseline="0">
              <a:solidFill>
                <a:schemeClr val="dk1"/>
              </a:solidFill>
              <a:effectLst/>
              <a:latin typeface="+mn-lt"/>
              <a:ea typeface="+mn-ea"/>
              <a:cs typeface="+mn-cs"/>
            </a:rPr>
            <a:t>4. 	</a:t>
          </a:r>
          <a:r>
            <a:rPr lang="nl-NL" sz="1100" baseline="0">
              <a:solidFill>
                <a:schemeClr val="dk1"/>
              </a:solidFill>
              <a:effectLst/>
              <a:latin typeface="+mn-lt"/>
              <a:ea typeface="+mn-ea"/>
              <a:cs typeface="+mn-cs"/>
            </a:rPr>
            <a:t>Uw behaalde puntenaantal op prijs is direct zichtbaar en past zich aan naar uw inschrijving. U kunt op uw inschrijving een score halen tussen de 0 en de 60 punten. </a:t>
          </a:r>
        </a:p>
        <a:p>
          <a:r>
            <a:rPr lang="nl-NL" sz="1100" b="1" baseline="0">
              <a:solidFill>
                <a:schemeClr val="dk1"/>
              </a:solidFill>
              <a:effectLst/>
              <a:latin typeface="+mn-lt"/>
              <a:ea typeface="+mn-ea"/>
              <a:cs typeface="+mn-cs"/>
            </a:rPr>
            <a:t>5. 	</a:t>
          </a:r>
          <a:r>
            <a:rPr lang="nl-NL" sz="1100" baseline="0">
              <a:solidFill>
                <a:schemeClr val="dk1"/>
              </a:solidFill>
              <a:effectLst/>
              <a:latin typeface="+mn-lt"/>
              <a:ea typeface="+mn-ea"/>
              <a:cs typeface="+mn-cs"/>
            </a:rPr>
            <a:t>Het prijzenblad is rechtsgeldig als dit door een aantoonbaar tekenbevoegde medewerker is ondertekend. </a:t>
          </a:r>
          <a:endParaRPr lang="nl-NL" sz="1100"/>
        </a:p>
      </xdr:txBody>
    </xdr:sp>
    <xdr:clientData/>
  </xdr:twoCellAnchor>
  <xdr:twoCellAnchor editAs="oneCell">
    <xdr:from>
      <xdr:col>1</xdr:col>
      <xdr:colOff>557371</xdr:colOff>
      <xdr:row>0</xdr:row>
      <xdr:rowOff>190054</xdr:rowOff>
    </xdr:from>
    <xdr:to>
      <xdr:col>5</xdr:col>
      <xdr:colOff>1089189</xdr:colOff>
      <xdr:row>11</xdr:row>
      <xdr:rowOff>172185</xdr:rowOff>
    </xdr:to>
    <xdr:pic>
      <xdr:nvPicPr>
        <xdr:cNvPr id="8" name="Afbeelding 7">
          <a:extLst>
            <a:ext uri="{FF2B5EF4-FFF2-40B4-BE49-F238E27FC236}">
              <a16:creationId xmlns:a16="http://schemas.microsoft.com/office/drawing/2014/main" id="{45357F8F-B068-3725-FCEB-A7EE08D307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2489" y="190054"/>
          <a:ext cx="2942763" cy="2062391"/>
        </a:xfrm>
        <a:prstGeom prst="rect">
          <a:avLst/>
        </a:prstGeom>
      </xdr:spPr>
    </xdr:pic>
    <xdr:clientData/>
  </xdr:twoCellAnchor>
  <xdr:twoCellAnchor editAs="oneCell">
    <xdr:from>
      <xdr:col>15</xdr:col>
      <xdr:colOff>22412</xdr:colOff>
      <xdr:row>0</xdr:row>
      <xdr:rowOff>168088</xdr:rowOff>
    </xdr:from>
    <xdr:to>
      <xdr:col>18</xdr:col>
      <xdr:colOff>111363</xdr:colOff>
      <xdr:row>9</xdr:row>
      <xdr:rowOff>57106</xdr:rowOff>
    </xdr:to>
    <xdr:pic>
      <xdr:nvPicPr>
        <xdr:cNvPr id="10" name="Afbeelding 9">
          <a:extLst>
            <a:ext uri="{FF2B5EF4-FFF2-40B4-BE49-F238E27FC236}">
              <a16:creationId xmlns:a16="http://schemas.microsoft.com/office/drawing/2014/main" id="{B3DC7AAC-C174-9EB1-ED44-F692DB1175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68618" y="168088"/>
          <a:ext cx="1904304" cy="16111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3:R81"/>
  <sheetViews>
    <sheetView showGridLines="0" tabSelected="1" topLeftCell="A41" zoomScale="85" zoomScaleNormal="85" workbookViewId="0">
      <selection activeCell="T53" sqref="T53"/>
    </sheetView>
  </sheetViews>
  <sheetFormatPr defaultRowHeight="15" x14ac:dyDescent="0.25"/>
  <cols>
    <col min="6" max="6" width="28.28515625" customWidth="1"/>
    <col min="7" max="7" width="25.85546875" customWidth="1"/>
    <col min="8" max="9" width="11.42578125" bestFit="1" customWidth="1"/>
    <col min="10" max="10" width="12.42578125" bestFit="1" customWidth="1"/>
    <col min="11" max="11" width="27.5703125" customWidth="1"/>
    <col min="12" max="12" width="19.28515625" customWidth="1"/>
    <col min="13" max="13" width="19.5703125" customWidth="1"/>
  </cols>
  <sheetData>
    <row r="13" spans="3:18" ht="26.25" x14ac:dyDescent="0.4">
      <c r="C13" s="35" t="s">
        <v>0</v>
      </c>
      <c r="D13" s="35"/>
      <c r="E13" s="35"/>
      <c r="F13" s="35"/>
      <c r="G13" s="35"/>
      <c r="H13" s="35"/>
      <c r="I13" s="35"/>
      <c r="J13" s="35"/>
      <c r="K13" s="35"/>
      <c r="L13" s="35"/>
      <c r="M13" s="35"/>
      <c r="N13" s="35"/>
      <c r="O13" s="35"/>
      <c r="P13" s="35"/>
      <c r="Q13" s="35"/>
      <c r="R13" s="35"/>
    </row>
    <row r="14" spans="3:18" ht="21" x14ac:dyDescent="0.35">
      <c r="C14" s="36" t="s">
        <v>23</v>
      </c>
      <c r="D14" s="36"/>
      <c r="E14" s="36"/>
      <c r="F14" s="36"/>
      <c r="G14" s="36"/>
      <c r="H14" s="36"/>
      <c r="I14" s="36"/>
      <c r="J14" s="36"/>
      <c r="K14" s="36"/>
      <c r="L14" s="36"/>
      <c r="M14" s="36"/>
      <c r="N14" s="36"/>
      <c r="O14" s="36"/>
      <c r="P14" s="36"/>
      <c r="Q14" s="36"/>
      <c r="R14" s="36"/>
    </row>
    <row r="16" spans="3:18" ht="15.75" x14ac:dyDescent="0.25">
      <c r="C16" s="37" t="s">
        <v>1</v>
      </c>
      <c r="D16" s="37"/>
      <c r="E16" s="37"/>
      <c r="F16" s="38" t="s">
        <v>24</v>
      </c>
      <c r="G16" s="38"/>
      <c r="H16" s="38"/>
      <c r="I16" s="38"/>
      <c r="J16" s="38"/>
      <c r="K16" s="38"/>
      <c r="L16" s="38"/>
      <c r="M16" s="38"/>
      <c r="N16" s="38"/>
      <c r="O16" s="38"/>
      <c r="P16" s="38"/>
      <c r="Q16" s="38"/>
      <c r="R16" s="1"/>
    </row>
    <row r="17" spans="3:18" ht="15.75" x14ac:dyDescent="0.25">
      <c r="C17" s="31" t="s">
        <v>30</v>
      </c>
      <c r="D17" s="31"/>
      <c r="E17" s="31"/>
      <c r="F17" s="39" t="s">
        <v>25</v>
      </c>
      <c r="G17" s="39"/>
      <c r="H17" s="39"/>
      <c r="I17" s="39"/>
      <c r="J17" s="39"/>
      <c r="K17" s="39"/>
      <c r="L17" s="39"/>
      <c r="M17" s="39"/>
      <c r="N17" s="39"/>
      <c r="O17" s="39"/>
      <c r="P17" s="39"/>
      <c r="Q17" s="39"/>
    </row>
    <row r="18" spans="3:18" ht="15.75" x14ac:dyDescent="0.25">
      <c r="C18" s="31" t="s">
        <v>2</v>
      </c>
      <c r="D18" s="31"/>
      <c r="E18" s="31"/>
      <c r="F18" s="32">
        <v>45356</v>
      </c>
      <c r="G18" s="32"/>
      <c r="H18" s="32"/>
      <c r="I18" s="32"/>
      <c r="J18" s="32"/>
      <c r="K18" s="32"/>
      <c r="L18" s="32"/>
      <c r="M18" s="32"/>
      <c r="N18" s="32"/>
      <c r="O18" s="32"/>
      <c r="P18" s="32"/>
      <c r="Q18" s="32"/>
    </row>
    <row r="19" spans="3:18" ht="16.5" thickBot="1" x14ac:dyDescent="0.3">
      <c r="C19" s="33" t="s">
        <v>3</v>
      </c>
      <c r="D19" s="33"/>
      <c r="E19" s="33"/>
      <c r="F19" s="34">
        <v>451481</v>
      </c>
      <c r="G19" s="34"/>
      <c r="H19" s="34"/>
      <c r="I19" s="34"/>
      <c r="J19" s="34"/>
      <c r="K19" s="34"/>
      <c r="L19" s="34"/>
      <c r="M19" s="34"/>
      <c r="N19" s="34"/>
      <c r="O19" s="34"/>
      <c r="P19" s="34"/>
      <c r="Q19" s="34"/>
      <c r="R19" s="2"/>
    </row>
    <row r="21" spans="3:18" ht="26.25" x14ac:dyDescent="0.4">
      <c r="C21" s="35" t="s">
        <v>4</v>
      </c>
      <c r="D21" s="35"/>
      <c r="E21" s="35"/>
      <c r="F21" s="35"/>
      <c r="G21" s="35"/>
      <c r="H21" s="35"/>
      <c r="I21" s="35"/>
      <c r="J21" s="35"/>
      <c r="K21" s="35"/>
      <c r="L21" s="35"/>
      <c r="M21" s="35"/>
      <c r="N21" s="35"/>
      <c r="O21" s="35"/>
      <c r="P21" s="35"/>
      <c r="Q21" s="35"/>
      <c r="R21" s="35"/>
    </row>
    <row r="34" spans="3:18" ht="26.25" x14ac:dyDescent="0.4">
      <c r="C34" s="35" t="s">
        <v>5</v>
      </c>
      <c r="D34" s="35"/>
      <c r="E34" s="35"/>
      <c r="F34" s="35"/>
      <c r="G34" s="35"/>
      <c r="H34" s="35"/>
      <c r="I34" s="35"/>
      <c r="J34" s="35"/>
      <c r="K34" s="35"/>
      <c r="L34" s="35"/>
      <c r="M34" s="35"/>
      <c r="N34" s="35"/>
      <c r="O34" s="35"/>
      <c r="P34" s="35"/>
      <c r="Q34" s="35"/>
      <c r="R34" s="35"/>
    </row>
    <row r="36" spans="3:18" x14ac:dyDescent="0.25">
      <c r="F36" s="8"/>
      <c r="G36" s="8" t="s">
        <v>8</v>
      </c>
      <c r="H36" s="8" t="s">
        <v>6</v>
      </c>
      <c r="I36" s="8" t="s">
        <v>7</v>
      </c>
      <c r="J36" s="8" t="s">
        <v>28</v>
      </c>
      <c r="K36" s="9" t="s">
        <v>12</v>
      </c>
      <c r="L36" s="9" t="s">
        <v>10</v>
      </c>
      <c r="M36" s="9" t="s">
        <v>9</v>
      </c>
      <c r="N36" s="3"/>
    </row>
    <row r="37" spans="3:18" ht="15.75" thickBot="1" x14ac:dyDescent="0.3">
      <c r="C37" s="18">
        <v>1</v>
      </c>
      <c r="D37" s="4" t="s">
        <v>26</v>
      </c>
      <c r="E37" s="5"/>
      <c r="F37" s="4"/>
      <c r="G37" s="4"/>
      <c r="H37" s="4"/>
      <c r="I37" s="4"/>
      <c r="J37" s="4"/>
      <c r="K37" s="6"/>
      <c r="L37" s="6"/>
      <c r="M37" s="6"/>
      <c r="N37" s="3"/>
    </row>
    <row r="38" spans="3:18" x14ac:dyDescent="0.25">
      <c r="C38" s="40" t="s">
        <v>29</v>
      </c>
      <c r="D38" s="40"/>
      <c r="E38" s="40"/>
      <c r="F38" s="40"/>
      <c r="G38" s="19">
        <v>0</v>
      </c>
      <c r="H38" s="14">
        <v>1650</v>
      </c>
      <c r="I38" s="14">
        <v>1950</v>
      </c>
      <c r="J38" s="13">
        <v>70</v>
      </c>
      <c r="K38" s="11">
        <f>G38*J38</f>
        <v>0</v>
      </c>
      <c r="L38" s="15">
        <f>H38*J38</f>
        <v>115500</v>
      </c>
      <c r="M38" s="15">
        <f>I38*J38</f>
        <v>136500</v>
      </c>
    </row>
    <row r="39" spans="3:18" x14ac:dyDescent="0.25">
      <c r="C39" s="3"/>
      <c r="D39" s="3"/>
      <c r="F39" s="16"/>
      <c r="G39" s="16"/>
      <c r="H39" s="16"/>
      <c r="I39" s="16"/>
      <c r="J39" s="16"/>
      <c r="K39" s="17"/>
      <c r="L39" s="17"/>
      <c r="M39" s="17"/>
    </row>
    <row r="40" spans="3:18" x14ac:dyDescent="0.25">
      <c r="C40" s="3"/>
      <c r="D40" s="3"/>
      <c r="F40" s="8"/>
      <c r="G40" s="8" t="s">
        <v>8</v>
      </c>
      <c r="H40" s="8" t="s">
        <v>6</v>
      </c>
      <c r="I40" s="8" t="s">
        <v>7</v>
      </c>
      <c r="J40" s="8" t="s">
        <v>28</v>
      </c>
      <c r="K40" s="9" t="s">
        <v>12</v>
      </c>
      <c r="L40" s="9" t="s">
        <v>10</v>
      </c>
      <c r="M40" s="9" t="s">
        <v>9</v>
      </c>
      <c r="N40" s="3"/>
    </row>
    <row r="41" spans="3:18" ht="15.75" thickBot="1" x14ac:dyDescent="0.3">
      <c r="C41" s="18">
        <v>2</v>
      </c>
      <c r="D41" s="4" t="s">
        <v>34</v>
      </c>
      <c r="E41" s="5"/>
      <c r="F41" s="4"/>
      <c r="G41" s="4"/>
      <c r="H41" s="4"/>
      <c r="I41" s="4"/>
      <c r="J41" s="4"/>
      <c r="K41" s="7"/>
      <c r="L41" s="7"/>
      <c r="M41" s="7"/>
      <c r="N41" s="3"/>
    </row>
    <row r="42" spans="3:18" ht="21" x14ac:dyDescent="0.35">
      <c r="C42" s="40" t="s">
        <v>37</v>
      </c>
      <c r="D42" s="40"/>
      <c r="E42" s="40"/>
      <c r="F42" s="40"/>
      <c r="G42" s="19">
        <v>0</v>
      </c>
      <c r="H42" s="14">
        <v>15</v>
      </c>
      <c r="I42" s="14">
        <v>30</v>
      </c>
      <c r="J42" s="13">
        <v>100</v>
      </c>
      <c r="K42" s="11">
        <f t="shared" ref="K42:K54" si="0">G42*J42</f>
        <v>0</v>
      </c>
      <c r="L42" s="15">
        <f t="shared" ref="L42:L54" si="1">H42*J42</f>
        <v>1500</v>
      </c>
      <c r="M42" s="15">
        <f t="shared" ref="M42:M54" si="2">I42*J42</f>
        <v>3000</v>
      </c>
      <c r="O42" s="54" t="s">
        <v>20</v>
      </c>
      <c r="P42" s="55"/>
      <c r="Q42" s="56"/>
    </row>
    <row r="43" spans="3:18" ht="15.75" x14ac:dyDescent="0.25">
      <c r="C43" s="20" t="s">
        <v>38</v>
      </c>
      <c r="D43" s="20"/>
      <c r="E43" s="20"/>
      <c r="F43" s="20"/>
      <c r="G43" s="19">
        <v>0</v>
      </c>
      <c r="H43" s="14">
        <v>95</v>
      </c>
      <c r="I43" s="14">
        <v>125</v>
      </c>
      <c r="J43" s="13">
        <v>10</v>
      </c>
      <c r="K43" s="11">
        <f t="shared" ref="K43" si="3">G43*J43</f>
        <v>0</v>
      </c>
      <c r="L43" s="15">
        <f t="shared" ref="L43" si="4">H43*J43</f>
        <v>950</v>
      </c>
      <c r="M43" s="15">
        <f t="shared" ref="M43" si="5">I43*J43</f>
        <v>1250</v>
      </c>
      <c r="O43" s="22"/>
      <c r="P43" s="23"/>
      <c r="Q43" s="24"/>
    </row>
    <row r="44" spans="3:18" x14ac:dyDescent="0.25">
      <c r="C44" s="41" t="s">
        <v>35</v>
      </c>
      <c r="D44" s="41"/>
      <c r="E44" s="41"/>
      <c r="F44" s="41"/>
      <c r="G44" s="19">
        <v>0</v>
      </c>
      <c r="H44" s="14">
        <v>3800</v>
      </c>
      <c r="I44" s="14">
        <v>4800</v>
      </c>
      <c r="J44" s="13">
        <v>20</v>
      </c>
      <c r="K44" s="11">
        <f t="shared" ref="K44" si="6">G44*J44</f>
        <v>0</v>
      </c>
      <c r="L44" s="15">
        <f t="shared" si="1"/>
        <v>76000</v>
      </c>
      <c r="M44" s="15">
        <f t="shared" si="2"/>
        <v>96000</v>
      </c>
      <c r="O44" s="57">
        <f>((M61-K61)/(M61-L61))*P49</f>
        <v>331.48200093501634</v>
      </c>
      <c r="P44" s="58"/>
      <c r="Q44" s="59"/>
    </row>
    <row r="45" spans="3:18" x14ac:dyDescent="0.25">
      <c r="C45" s="41"/>
      <c r="D45" s="41"/>
      <c r="E45" s="41"/>
      <c r="F45" s="41"/>
      <c r="G45" s="21">
        <v>0</v>
      </c>
      <c r="H45" s="14">
        <v>0</v>
      </c>
      <c r="I45" s="14">
        <v>0</v>
      </c>
      <c r="J45" s="13">
        <v>0</v>
      </c>
      <c r="K45" s="11">
        <f t="shared" si="0"/>
        <v>0</v>
      </c>
      <c r="L45" s="15">
        <f t="shared" si="1"/>
        <v>0</v>
      </c>
      <c r="M45" s="15">
        <f t="shared" si="2"/>
        <v>0</v>
      </c>
      <c r="O45" s="57"/>
      <c r="P45" s="58"/>
      <c r="Q45" s="59"/>
    </row>
    <row r="46" spans="3:18" x14ac:dyDescent="0.25">
      <c r="C46" s="41"/>
      <c r="D46" s="41"/>
      <c r="E46" s="41"/>
      <c r="F46" s="41"/>
      <c r="G46" s="21">
        <v>0</v>
      </c>
      <c r="H46" s="14">
        <v>0</v>
      </c>
      <c r="I46" s="14">
        <v>0</v>
      </c>
      <c r="J46" s="13">
        <v>0</v>
      </c>
      <c r="K46" s="11">
        <f t="shared" si="0"/>
        <v>0</v>
      </c>
      <c r="L46" s="15">
        <f t="shared" si="1"/>
        <v>0</v>
      </c>
      <c r="M46" s="15">
        <f t="shared" si="2"/>
        <v>0</v>
      </c>
      <c r="O46" s="57"/>
      <c r="P46" s="58"/>
      <c r="Q46" s="59"/>
    </row>
    <row r="47" spans="3:18" ht="15.75" thickBot="1" x14ac:dyDescent="0.3">
      <c r="C47" s="41"/>
      <c r="D47" s="41"/>
      <c r="E47" s="41"/>
      <c r="F47" s="41"/>
      <c r="G47" s="21">
        <v>0</v>
      </c>
      <c r="H47" s="14">
        <v>0</v>
      </c>
      <c r="I47" s="14">
        <v>0</v>
      </c>
      <c r="J47" s="13">
        <v>0</v>
      </c>
      <c r="K47" s="11">
        <f t="shared" si="0"/>
        <v>0</v>
      </c>
      <c r="L47" s="15">
        <f t="shared" si="1"/>
        <v>0</v>
      </c>
      <c r="M47" s="15">
        <f t="shared" si="2"/>
        <v>0</v>
      </c>
      <c r="O47" s="60"/>
      <c r="P47" s="61"/>
      <c r="Q47" s="62"/>
    </row>
    <row r="48" spans="3:18" x14ac:dyDescent="0.25">
      <c r="C48" s="3"/>
      <c r="D48" s="3"/>
      <c r="F48" s="16"/>
      <c r="G48" s="16"/>
      <c r="H48" s="16"/>
      <c r="I48" s="16"/>
      <c r="J48" s="16"/>
      <c r="K48" s="17"/>
      <c r="L48" s="17"/>
      <c r="M48" s="17"/>
      <c r="N48" s="16"/>
      <c r="O48" s="3" t="s">
        <v>21</v>
      </c>
      <c r="P48" s="63">
        <v>0</v>
      </c>
      <c r="Q48" s="63"/>
    </row>
    <row r="49" spans="3:18" x14ac:dyDescent="0.25">
      <c r="F49" s="8"/>
      <c r="G49" s="8" t="s">
        <v>8</v>
      </c>
      <c r="H49" s="8" t="s">
        <v>6</v>
      </c>
      <c r="I49" s="8" t="s">
        <v>7</v>
      </c>
      <c r="J49" s="8" t="s">
        <v>28</v>
      </c>
      <c r="K49" s="10"/>
      <c r="L49" s="10"/>
      <c r="M49" s="10"/>
      <c r="N49" s="3"/>
      <c r="O49" s="3" t="s">
        <v>7</v>
      </c>
      <c r="P49" s="39">
        <v>60</v>
      </c>
      <c r="Q49" s="39"/>
    </row>
    <row r="50" spans="3:18" ht="15.75" thickBot="1" x14ac:dyDescent="0.3">
      <c r="C50" s="4">
        <v>3</v>
      </c>
      <c r="D50" s="4" t="s">
        <v>27</v>
      </c>
      <c r="E50" s="5"/>
      <c r="F50" s="4"/>
      <c r="G50" s="4"/>
      <c r="H50" s="4"/>
      <c r="I50" s="4"/>
      <c r="J50" s="4"/>
      <c r="K50" s="7"/>
      <c r="L50" s="7"/>
      <c r="M50" s="7"/>
      <c r="N50" s="3"/>
    </row>
    <row r="51" spans="3:18" x14ac:dyDescent="0.25">
      <c r="C51" s="40" t="s">
        <v>31</v>
      </c>
      <c r="D51" s="40"/>
      <c r="E51" s="40"/>
      <c r="F51" s="40"/>
      <c r="G51" s="19">
        <v>0</v>
      </c>
      <c r="H51" s="14">
        <v>70</v>
      </c>
      <c r="I51" s="14">
        <v>85</v>
      </c>
      <c r="J51" s="13">
        <v>1200</v>
      </c>
      <c r="K51" s="11">
        <f t="shared" si="0"/>
        <v>0</v>
      </c>
      <c r="L51" s="15">
        <f t="shared" si="1"/>
        <v>84000</v>
      </c>
      <c r="M51" s="15">
        <f t="shared" si="2"/>
        <v>102000</v>
      </c>
    </row>
    <row r="52" spans="3:18" x14ac:dyDescent="0.25">
      <c r="C52" s="41" t="s">
        <v>32</v>
      </c>
      <c r="D52" s="41"/>
      <c r="E52" s="41"/>
      <c r="F52" s="41"/>
      <c r="G52" s="19">
        <v>0</v>
      </c>
      <c r="H52" s="14">
        <v>95</v>
      </c>
      <c r="I52" s="14">
        <v>115</v>
      </c>
      <c r="J52" s="13">
        <v>50</v>
      </c>
      <c r="K52" s="11">
        <f t="shared" si="0"/>
        <v>0</v>
      </c>
      <c r="L52" s="15">
        <f t="shared" si="1"/>
        <v>4750</v>
      </c>
      <c r="M52" s="15">
        <f t="shared" si="2"/>
        <v>5750</v>
      </c>
    </row>
    <row r="53" spans="3:18" x14ac:dyDescent="0.25">
      <c r="C53" s="20" t="s">
        <v>33</v>
      </c>
      <c r="D53" s="20"/>
      <c r="E53" s="20"/>
      <c r="F53" s="20"/>
      <c r="G53" s="19">
        <v>0</v>
      </c>
      <c r="H53" s="14">
        <v>25</v>
      </c>
      <c r="I53" s="14">
        <v>35</v>
      </c>
      <c r="J53" s="13">
        <v>30</v>
      </c>
      <c r="K53" s="11">
        <f t="shared" si="0"/>
        <v>0</v>
      </c>
      <c r="L53" s="15">
        <f t="shared" si="1"/>
        <v>750</v>
      </c>
      <c r="M53" s="15">
        <f t="shared" si="2"/>
        <v>1050</v>
      </c>
      <c r="R53" s="26"/>
    </row>
    <row r="54" spans="3:18" x14ac:dyDescent="0.25">
      <c r="C54" s="20" t="s">
        <v>36</v>
      </c>
      <c r="D54" s="20"/>
      <c r="E54" s="20"/>
      <c r="F54" s="20"/>
      <c r="G54" s="19">
        <v>0</v>
      </c>
      <c r="H54" s="30">
        <v>60</v>
      </c>
      <c r="I54" s="30">
        <v>78</v>
      </c>
      <c r="J54" s="13">
        <v>115</v>
      </c>
      <c r="K54" s="11">
        <f t="shared" si="0"/>
        <v>0</v>
      </c>
      <c r="L54" s="15">
        <f t="shared" si="1"/>
        <v>6900</v>
      </c>
      <c r="M54" s="15">
        <f t="shared" si="2"/>
        <v>8970</v>
      </c>
    </row>
    <row r="55" spans="3:18" x14ac:dyDescent="0.25">
      <c r="C55" s="20"/>
      <c r="D55" s="20"/>
      <c r="E55" s="20"/>
      <c r="F55" s="20"/>
      <c r="G55" s="27"/>
      <c r="H55" s="13"/>
      <c r="I55" s="13"/>
      <c r="J55" s="13"/>
      <c r="K55" s="28"/>
      <c r="L55" s="29"/>
      <c r="M55" s="29"/>
    </row>
    <row r="56" spans="3:18" x14ac:dyDescent="0.25">
      <c r="C56" s="20"/>
      <c r="D56" s="20"/>
      <c r="E56" s="20"/>
      <c r="F56" s="20"/>
      <c r="G56" s="27"/>
      <c r="H56" s="13"/>
      <c r="I56" s="13"/>
      <c r="J56" s="13"/>
      <c r="K56" s="28"/>
      <c r="L56" s="29"/>
      <c r="M56" s="29"/>
      <c r="N56" s="26"/>
    </row>
    <row r="57" spans="3:18" x14ac:dyDescent="0.25">
      <c r="C57" s="25"/>
      <c r="D57" s="25"/>
      <c r="E57" s="25"/>
      <c r="N57" s="26"/>
    </row>
    <row r="58" spans="3:18" x14ac:dyDescent="0.25">
      <c r="C58" s="3" t="s">
        <v>39</v>
      </c>
      <c r="D58" s="3"/>
      <c r="F58" s="16"/>
      <c r="G58" s="16"/>
      <c r="H58" s="16"/>
      <c r="I58" s="16"/>
      <c r="J58" s="16"/>
      <c r="K58" s="16"/>
      <c r="L58" s="16"/>
      <c r="M58" s="16"/>
      <c r="N58" s="16"/>
    </row>
    <row r="59" spans="3:18" x14ac:dyDescent="0.25">
      <c r="C59" s="3"/>
      <c r="F59" s="12"/>
      <c r="G59" s="12"/>
      <c r="H59" s="8" t="s">
        <v>6</v>
      </c>
      <c r="I59" s="8" t="s">
        <v>7</v>
      </c>
      <c r="J59" s="8" t="s">
        <v>11</v>
      </c>
      <c r="K59" s="8" t="s">
        <v>22</v>
      </c>
      <c r="L59" s="10" t="s">
        <v>11</v>
      </c>
      <c r="M59" s="10" t="s">
        <v>11</v>
      </c>
    </row>
    <row r="60" spans="3:18" ht="15.75" thickBot="1" x14ac:dyDescent="0.3">
      <c r="C60" s="4"/>
      <c r="D60" s="4" t="s">
        <v>13</v>
      </c>
      <c r="E60" s="5"/>
      <c r="F60" s="5"/>
      <c r="G60" s="5"/>
      <c r="H60" s="5"/>
      <c r="I60" s="5"/>
      <c r="J60" s="5"/>
      <c r="K60" s="5"/>
      <c r="L60" s="5"/>
      <c r="M60" s="5"/>
    </row>
    <row r="61" spans="3:18" x14ac:dyDescent="0.25">
      <c r="H61" s="14">
        <f t="shared" ref="H61:J61" si="7">SUM(H38:H57)</f>
        <v>5810</v>
      </c>
      <c r="I61" s="14">
        <f t="shared" si="7"/>
        <v>7218</v>
      </c>
      <c r="J61" s="13">
        <f t="shared" si="7"/>
        <v>1595</v>
      </c>
      <c r="K61" s="11">
        <f>SUM(K38:K57)</f>
        <v>0</v>
      </c>
      <c r="L61" s="15">
        <f>SUM(L38:L57)</f>
        <v>290350</v>
      </c>
      <c r="M61" s="15">
        <f>SUM(M38:M57)</f>
        <v>354520</v>
      </c>
    </row>
    <row r="62" spans="3:18" x14ac:dyDescent="0.25">
      <c r="K62" s="21"/>
      <c r="L62" s="21"/>
      <c r="M62" s="21"/>
    </row>
    <row r="65" spans="3:18" ht="26.25" x14ac:dyDescent="0.4">
      <c r="C65" s="35" t="s">
        <v>14</v>
      </c>
      <c r="D65" s="35"/>
      <c r="E65" s="35"/>
      <c r="F65" s="35"/>
      <c r="G65" s="35"/>
      <c r="H65" s="35"/>
      <c r="I65" s="35"/>
      <c r="J65" s="35"/>
      <c r="K65" s="35"/>
      <c r="L65" s="35"/>
      <c r="M65" s="35"/>
      <c r="N65" s="35"/>
      <c r="O65" s="35"/>
      <c r="P65" s="35"/>
      <c r="Q65" s="35"/>
      <c r="R65" s="35"/>
    </row>
    <row r="67" spans="3:18" x14ac:dyDescent="0.25">
      <c r="C67" s="3" t="s">
        <v>15</v>
      </c>
    </row>
    <row r="68" spans="3:18" x14ac:dyDescent="0.25">
      <c r="C68" s="42"/>
      <c r="D68" s="43"/>
      <c r="E68" s="43"/>
      <c r="F68" s="43"/>
      <c r="G68" s="43"/>
      <c r="H68" s="43"/>
      <c r="I68" s="43"/>
      <c r="J68" s="43"/>
      <c r="K68" s="43"/>
      <c r="L68" s="43"/>
      <c r="M68" s="43"/>
      <c r="N68" s="43"/>
      <c r="O68" s="43"/>
      <c r="P68" s="43"/>
      <c r="Q68" s="43"/>
      <c r="R68" s="44"/>
    </row>
    <row r="69" spans="3:18" x14ac:dyDescent="0.25">
      <c r="C69" s="3" t="s">
        <v>16</v>
      </c>
    </row>
    <row r="70" spans="3:18" x14ac:dyDescent="0.25">
      <c r="C70" s="42"/>
      <c r="D70" s="43"/>
      <c r="E70" s="43"/>
      <c r="F70" s="43"/>
      <c r="G70" s="43"/>
      <c r="H70" s="43"/>
      <c r="I70" s="43"/>
      <c r="J70" s="43"/>
      <c r="K70" s="43"/>
      <c r="L70" s="43"/>
      <c r="M70" s="43"/>
      <c r="N70" s="43"/>
      <c r="O70" s="43"/>
      <c r="P70" s="43"/>
      <c r="Q70" s="43"/>
      <c r="R70" s="44"/>
    </row>
    <row r="71" spans="3:18" x14ac:dyDescent="0.25">
      <c r="C71" s="3" t="s">
        <v>17</v>
      </c>
    </row>
    <row r="72" spans="3:18" x14ac:dyDescent="0.25">
      <c r="C72" s="42"/>
      <c r="D72" s="43"/>
      <c r="E72" s="43"/>
      <c r="F72" s="43"/>
      <c r="G72" s="43"/>
      <c r="H72" s="43"/>
      <c r="I72" s="43"/>
      <c r="J72" s="43"/>
      <c r="K72" s="43"/>
      <c r="L72" s="43"/>
      <c r="M72" s="43"/>
      <c r="N72" s="43"/>
      <c r="O72" s="43"/>
      <c r="P72" s="43"/>
      <c r="Q72" s="43"/>
      <c r="R72" s="44"/>
    </row>
    <row r="73" spans="3:18" x14ac:dyDescent="0.25">
      <c r="C73" s="3" t="s">
        <v>18</v>
      </c>
    </row>
    <row r="74" spans="3:18" x14ac:dyDescent="0.25">
      <c r="C74" s="42"/>
      <c r="D74" s="43"/>
      <c r="E74" s="43"/>
      <c r="F74" s="43"/>
      <c r="G74" s="43"/>
      <c r="H74" s="43"/>
      <c r="I74" s="43"/>
      <c r="J74" s="43"/>
      <c r="K74" s="43"/>
      <c r="L74" s="43"/>
      <c r="M74" s="43"/>
      <c r="N74" s="43"/>
      <c r="O74" s="43"/>
      <c r="P74" s="43"/>
      <c r="Q74" s="43"/>
      <c r="R74" s="44"/>
    </row>
    <row r="75" spans="3:18" x14ac:dyDescent="0.25">
      <c r="C75" s="3" t="s">
        <v>19</v>
      </c>
    </row>
    <row r="76" spans="3:18" x14ac:dyDescent="0.25">
      <c r="C76" s="45"/>
      <c r="D76" s="46"/>
      <c r="E76" s="46"/>
      <c r="F76" s="46"/>
      <c r="G76" s="46"/>
      <c r="H76" s="46"/>
      <c r="I76" s="46"/>
      <c r="J76" s="46"/>
      <c r="K76" s="46"/>
      <c r="L76" s="46"/>
      <c r="M76" s="46"/>
      <c r="N76" s="46"/>
      <c r="O76" s="46"/>
      <c r="P76" s="46"/>
      <c r="Q76" s="46"/>
      <c r="R76" s="47"/>
    </row>
    <row r="77" spans="3:18" x14ac:dyDescent="0.25">
      <c r="C77" s="48"/>
      <c r="D77" s="49"/>
      <c r="E77" s="49"/>
      <c r="F77" s="49"/>
      <c r="G77" s="49"/>
      <c r="H77" s="49"/>
      <c r="I77" s="49"/>
      <c r="J77" s="49"/>
      <c r="K77" s="49"/>
      <c r="L77" s="49"/>
      <c r="M77" s="49"/>
      <c r="N77" s="49"/>
      <c r="O77" s="49"/>
      <c r="P77" s="49"/>
      <c r="Q77" s="49"/>
      <c r="R77" s="50"/>
    </row>
    <row r="78" spans="3:18" x14ac:dyDescent="0.25">
      <c r="C78" s="48"/>
      <c r="D78" s="49"/>
      <c r="E78" s="49"/>
      <c r="F78" s="49"/>
      <c r="G78" s="49"/>
      <c r="H78" s="49"/>
      <c r="I78" s="49"/>
      <c r="J78" s="49"/>
      <c r="K78" s="49"/>
      <c r="L78" s="49"/>
      <c r="M78" s="49"/>
      <c r="N78" s="49"/>
      <c r="O78" s="49"/>
      <c r="P78" s="49"/>
      <c r="Q78" s="49"/>
      <c r="R78" s="50"/>
    </row>
    <row r="79" spans="3:18" x14ac:dyDescent="0.25">
      <c r="C79" s="48"/>
      <c r="D79" s="49"/>
      <c r="E79" s="49"/>
      <c r="F79" s="49"/>
      <c r="G79" s="49"/>
      <c r="H79" s="49"/>
      <c r="I79" s="49"/>
      <c r="J79" s="49"/>
      <c r="K79" s="49"/>
      <c r="L79" s="49"/>
      <c r="M79" s="49"/>
      <c r="N79" s="49"/>
      <c r="O79" s="49"/>
      <c r="P79" s="49"/>
      <c r="Q79" s="49"/>
      <c r="R79" s="50"/>
    </row>
    <row r="80" spans="3:18" x14ac:dyDescent="0.25">
      <c r="C80" s="48"/>
      <c r="D80" s="49"/>
      <c r="E80" s="49"/>
      <c r="F80" s="49"/>
      <c r="G80" s="49"/>
      <c r="H80" s="49"/>
      <c r="I80" s="49"/>
      <c r="J80" s="49"/>
      <c r="K80" s="49"/>
      <c r="L80" s="49"/>
      <c r="M80" s="49"/>
      <c r="N80" s="49"/>
      <c r="O80" s="49"/>
      <c r="P80" s="49"/>
      <c r="Q80" s="49"/>
      <c r="R80" s="50"/>
    </row>
    <row r="81" spans="3:18" x14ac:dyDescent="0.25">
      <c r="C81" s="51"/>
      <c r="D81" s="52"/>
      <c r="E81" s="52"/>
      <c r="F81" s="52"/>
      <c r="G81" s="52"/>
      <c r="H81" s="52"/>
      <c r="I81" s="52"/>
      <c r="J81" s="52"/>
      <c r="K81" s="52"/>
      <c r="L81" s="52"/>
      <c r="M81" s="52"/>
      <c r="N81" s="52"/>
      <c r="O81" s="52"/>
      <c r="P81" s="52"/>
      <c r="Q81" s="52"/>
      <c r="R81" s="53"/>
    </row>
  </sheetData>
  <sheetProtection algorithmName="SHA-512" hashValue="9SG6VsTLImCEu5HopdE4U2gz1AALDy0xuhHzl2PtjxetIkOdPwZcr9YUM5j6nRryzAeH5dwt8GR7vU3xDh/gTA==" saltValue="qE/DZghl7su5oKK+SH9MDw==" spinCount="100000" sheet="1" objects="1" scenarios="1"/>
  <mergeCells count="30">
    <mergeCell ref="C74:R74"/>
    <mergeCell ref="C76:R81"/>
    <mergeCell ref="O42:Q42"/>
    <mergeCell ref="O44:Q47"/>
    <mergeCell ref="P48:Q48"/>
    <mergeCell ref="P49:Q49"/>
    <mergeCell ref="C68:R68"/>
    <mergeCell ref="C70:R70"/>
    <mergeCell ref="C72:R72"/>
    <mergeCell ref="C21:R21"/>
    <mergeCell ref="C34:R34"/>
    <mergeCell ref="C65:R65"/>
    <mergeCell ref="C38:F38"/>
    <mergeCell ref="C42:F42"/>
    <mergeCell ref="C44:F44"/>
    <mergeCell ref="C45:F45"/>
    <mergeCell ref="C46:F46"/>
    <mergeCell ref="C47:F47"/>
    <mergeCell ref="C51:F51"/>
    <mergeCell ref="C52:F52"/>
    <mergeCell ref="C18:E18"/>
    <mergeCell ref="F18:Q18"/>
    <mergeCell ref="C19:E19"/>
    <mergeCell ref="F19:Q19"/>
    <mergeCell ref="C13:R13"/>
    <mergeCell ref="C14:R14"/>
    <mergeCell ref="C16:E16"/>
    <mergeCell ref="F16:Q16"/>
    <mergeCell ref="C17:E17"/>
    <mergeCell ref="F17:Q17"/>
  </mergeCells>
  <conditionalFormatting sqref="G38">
    <cfRule type="cellIs" dxfId="29" priority="40" operator="between">
      <formula>$H$38</formula>
      <formula>$I$38</formula>
    </cfRule>
    <cfRule type="cellIs" dxfId="28" priority="42" operator="greaterThan">
      <formula>$I$38</formula>
    </cfRule>
  </conditionalFormatting>
  <conditionalFormatting sqref="G42">
    <cfRule type="cellIs" dxfId="27" priority="37" operator="between">
      <formula>$H$42</formula>
      <formula>$I$42</formula>
    </cfRule>
    <cfRule type="cellIs" dxfId="26" priority="38" operator="lessThan">
      <formula>$H$42</formula>
    </cfRule>
    <cfRule type="cellIs" dxfId="25" priority="39" operator="greaterThan">
      <formula>$I$42</formula>
    </cfRule>
  </conditionalFormatting>
  <conditionalFormatting sqref="G43">
    <cfRule type="cellIs" dxfId="24" priority="1" operator="greaterThan">
      <formula>$I$43</formula>
    </cfRule>
    <cfRule type="cellIs" dxfId="23" priority="2" operator="lessThan">
      <formula>$H$43</formula>
    </cfRule>
    <cfRule type="cellIs" dxfId="22" priority="3" operator="between">
      <formula>$H$43</formula>
      <formula>" € 95,00 $I$43"</formula>
    </cfRule>
  </conditionalFormatting>
  <conditionalFormatting sqref="G44">
    <cfRule type="cellIs" dxfId="21" priority="34" operator="between">
      <formula>$H$44</formula>
      <formula>$I$44</formula>
    </cfRule>
    <cfRule type="cellIs" dxfId="20" priority="35" operator="greaterThan">
      <formula>$I$44</formula>
    </cfRule>
    <cfRule type="cellIs" dxfId="19" priority="36" operator="lessThan">
      <formula>$H$44</formula>
    </cfRule>
  </conditionalFormatting>
  <conditionalFormatting sqref="G51">
    <cfRule type="cellIs" dxfId="18" priority="31" operator="between">
      <formula>$H$51</formula>
      <formula>$I$51</formula>
    </cfRule>
    <cfRule type="cellIs" dxfId="17" priority="32" operator="lessThan">
      <formula>$H$51</formula>
    </cfRule>
    <cfRule type="cellIs" dxfId="16" priority="33" operator="greaterThan">
      <formula>$I$51</formula>
    </cfRule>
  </conditionalFormatting>
  <conditionalFormatting sqref="G52">
    <cfRule type="cellIs" dxfId="15" priority="28" operator="between">
      <formula>$H$52</formula>
      <formula>$I$52</formula>
    </cfRule>
    <cfRule type="cellIs" dxfId="14" priority="29" operator="lessThan">
      <formula>$H$52</formula>
    </cfRule>
    <cfRule type="cellIs" dxfId="13" priority="30" operator="greaterThan">
      <formula>$I$52</formula>
    </cfRule>
  </conditionalFormatting>
  <conditionalFormatting sqref="G53">
    <cfRule type="cellIs" dxfId="12" priority="25" operator="between">
      <formula>$H$53</formula>
      <formula>$I$53</formula>
    </cfRule>
    <cfRule type="cellIs" dxfId="11" priority="26" operator="lessThan">
      <formula>$H$53</formula>
    </cfRule>
    <cfRule type="cellIs" dxfId="10" priority="27" operator="greaterThan">
      <formula>$I$53</formula>
    </cfRule>
  </conditionalFormatting>
  <conditionalFormatting sqref="G54">
    <cfRule type="cellIs" dxfId="9" priority="22" operator="between">
      <formula>$H$54</formula>
      <formula>$I$54</formula>
    </cfRule>
    <cfRule type="cellIs" dxfId="8" priority="23" operator="lessThan">
      <formula>$H$54</formula>
    </cfRule>
    <cfRule type="cellIs" dxfId="7" priority="24" operator="greaterThan">
      <formula>$I$54</formula>
    </cfRule>
  </conditionalFormatting>
  <conditionalFormatting sqref="G38:H38">
    <cfRule type="cellIs" dxfId="6" priority="41" operator="lessThan">
      <formula>$H$38</formula>
    </cfRule>
  </conditionalFormatting>
  <conditionalFormatting sqref="K61">
    <cfRule type="cellIs" dxfId="5" priority="46" operator="lessThan">
      <formula>$L$61</formula>
    </cfRule>
    <cfRule type="cellIs" dxfId="4" priority="54" operator="greaterThan">
      <formula>$M$61</formula>
    </cfRule>
    <cfRule type="cellIs" dxfId="3" priority="64" operator="between">
      <formula>$L$61</formula>
      <formula>$M$61</formula>
    </cfRule>
  </conditionalFormatting>
  <conditionalFormatting sqref="O44:Q47">
    <cfRule type="cellIs" dxfId="2" priority="44" operator="lessThan">
      <formula>$P$48</formula>
    </cfRule>
    <cfRule type="cellIs" dxfId="1" priority="45" operator="greaterThan">
      <formula>$P$49</formula>
    </cfRule>
    <cfRule type="cellIs" dxfId="0" priority="73" operator="between">
      <formula>$P$48</formula>
      <formula>$P$49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cv-installaties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Glavimans, Melis</dc:creator>
  <cp:lastModifiedBy>Glavimans, Melis</cp:lastModifiedBy>
  <dcterms:created xsi:type="dcterms:W3CDTF">2015-06-05T18:17:20Z</dcterms:created>
  <dcterms:modified xsi:type="dcterms:W3CDTF">2024-05-16T10:50:23Z</dcterms:modified>
</cp:coreProperties>
</file>