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\Aventus\Inkoop - A_INK\Aanbestedingen\01-JH-Participatiebanen-bemiddeling\02 Aanbestedingsdocumenten\Aanbestedingsdocumenten\bijlagen bij Leidraad\"/>
    </mc:Choice>
  </mc:AlternateContent>
  <xr:revisionPtr revIDLastSave="0" documentId="13_ncr:1_{AC2EDB28-9BD3-4EFB-8E40-75306739E87B}" xr6:coauthVersionLast="47" xr6:coauthVersionMax="47" xr10:uidLastSave="{00000000-0000-0000-0000-000000000000}"/>
  <bookViews>
    <workbookView xWindow="-120" yWindow="-120" windowWidth="29040" windowHeight="15840" xr2:uid="{64669403-B46F-44E6-8E5C-BF071E560D57}"/>
  </bookViews>
  <sheets>
    <sheet name="Calculatie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2" l="1"/>
  <c r="E10" i="2" s="1"/>
  <c r="E11" i="2" l="1"/>
  <c r="E13" i="2" s="1"/>
  <c r="E14" i="2" s="1"/>
  <c r="E16" i="2" l="1"/>
  <c r="E17" i="2"/>
  <c r="E24" i="2" s="1"/>
  <c r="E22" i="2" l="1"/>
  <c r="E21" i="2"/>
  <c r="E20" i="2"/>
  <c r="E25" i="2"/>
  <c r="E23" i="2"/>
  <c r="E19" i="2"/>
  <c r="E26" i="2" l="1"/>
  <c r="E28" i="2" s="1"/>
  <c r="E30" i="2" s="1"/>
</calcChain>
</file>

<file path=xl/sharedStrings.xml><?xml version="1.0" encoding="utf-8"?>
<sst xmlns="http://schemas.openxmlformats.org/spreadsheetml/2006/main" count="43" uniqueCount="29">
  <si>
    <t>Percentage</t>
  </si>
  <si>
    <t>Algemeen</t>
  </si>
  <si>
    <t>Reserveringen</t>
  </si>
  <si>
    <t>Bijdrage</t>
  </si>
  <si>
    <t>Vakantiegeld</t>
  </si>
  <si>
    <t>Ziekte</t>
  </si>
  <si>
    <t>Wettelijke inhoudingen</t>
  </si>
  <si>
    <t>WW</t>
  </si>
  <si>
    <t>WAO/WIA Basispremie</t>
  </si>
  <si>
    <t>Werkhervattingskas</t>
  </si>
  <si>
    <t>ZVW</t>
  </si>
  <si>
    <t>Subtotaal</t>
  </si>
  <si>
    <t>Ondertekening:</t>
  </si>
  <si>
    <t>Naam Inschrijver:</t>
  </si>
  <si>
    <t>Naam ondertekenaar:</t>
  </si>
  <si>
    <t>Datum:</t>
  </si>
  <si>
    <t>Handtekening:</t>
  </si>
  <si>
    <t>ZW Premie</t>
  </si>
  <si>
    <t>PAWW</t>
  </si>
  <si>
    <t xml:space="preserve">Eindejaarsuitkering </t>
  </si>
  <si>
    <t xml:space="preserve">Omrekenfactor (exclusief marge):   </t>
  </si>
  <si>
    <t xml:space="preserve">Marge:   </t>
  </si>
  <si>
    <t xml:space="preserve">Omrekenfactor (inclusief marge ):   </t>
  </si>
  <si>
    <t>Door inschrijver in te vullen</t>
  </si>
  <si>
    <t>Basisloon (Conform CAO)</t>
  </si>
  <si>
    <t>Bijlage 7 - Calculatieblad</t>
  </si>
  <si>
    <t xml:space="preserve">Aanbesteding 'Payrolling Participatie krachten' </t>
  </si>
  <si>
    <t>Pensioen ABP of gelijkwaardig</t>
  </si>
  <si>
    <r>
      <rPr>
        <b/>
        <sz val="16"/>
        <rFont val="Calibri"/>
        <family val="2"/>
        <scheme val="minor"/>
      </rPr>
      <t xml:space="preserve">Payroll </t>
    </r>
    <r>
      <rPr>
        <b/>
        <sz val="11"/>
        <rFont val="Calibri"/>
        <family val="2"/>
        <scheme val="minor"/>
      </rPr>
      <t xml:space="preserve">
</t>
    </r>
    <r>
      <rPr>
        <b/>
        <u/>
        <sz val="16"/>
        <rFont val="Calibri"/>
        <family val="2"/>
        <scheme val="minor"/>
      </rPr>
      <t xml:space="preserve">Ziekterisico voor </t>
    </r>
    <r>
      <rPr>
        <b/>
        <u/>
        <sz val="16"/>
        <color rgb="FFFF0000"/>
        <rFont val="Calibri"/>
        <family val="2"/>
        <scheme val="minor"/>
      </rPr>
      <t>Opdrachtnemer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</si>
</sst>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u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1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0" fontId="7" fillId="0" borderId="0" xfId="0" applyFont="1" applyAlignment="1">
      <alignment vertical="top"/>
    </xf>
    <xf numFmtId="0" fontId="11" fillId="0" borderId="0" xfId="0" applyFont="1"/>
    <xf numFmtId="0" fontId="3" fillId="6" borderId="1" xfId="0" applyFont="1" applyFill="1" applyBorder="1"/>
    <xf numFmtId="0" fontId="2" fillId="6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164" fontId="10" fillId="5" borderId="2" xfId="0" applyNumberFormat="1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0" fontId="12" fillId="2" borderId="1" xfId="0" applyNumberFormat="1" applyFont="1" applyFill="1" applyBorder="1" applyAlignment="1">
      <alignment horizontal="center" vertical="center"/>
    </xf>
    <xf numFmtId="10" fontId="0" fillId="8" borderId="1" xfId="0" applyNumberFormat="1" applyFill="1" applyBorder="1" applyAlignment="1">
      <alignment horizontal="center"/>
    </xf>
    <xf numFmtId="2" fontId="0" fillId="8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K37"/>
  <sheetViews>
    <sheetView showGridLines="0" tabSelected="1" topLeftCell="A5" zoomScale="85" zoomScaleNormal="85" zoomScaleSheetLayoutView="130" workbookViewId="0">
      <selection activeCell="G12" sqref="G12"/>
    </sheetView>
  </sheetViews>
  <sheetFormatPr defaultRowHeight="15" x14ac:dyDescent="0.25"/>
  <cols>
    <col min="1" max="1" width="3.28515625" customWidth="1"/>
    <col min="2" max="2" width="49.85546875" customWidth="1"/>
    <col min="3" max="3" width="2.5703125" customWidth="1"/>
    <col min="4" max="4" width="17.42578125" customWidth="1"/>
    <col min="5" max="5" width="26.42578125" style="14" customWidth="1"/>
    <col min="6" max="6" width="2.5703125" customWidth="1"/>
    <col min="7" max="7" width="20" customWidth="1"/>
    <col min="8" max="8" width="13" customWidth="1"/>
    <col min="9" max="9" width="8.42578125" customWidth="1"/>
    <col min="10" max="10" width="10" customWidth="1"/>
    <col min="11" max="11" width="9.85546875" customWidth="1"/>
  </cols>
  <sheetData>
    <row r="2" spans="2:5" ht="33" customHeight="1" thickBot="1" x14ac:dyDescent="0.55000000000000004">
      <c r="B2" s="23" t="s">
        <v>25</v>
      </c>
      <c r="E2"/>
    </row>
    <row r="3" spans="2:5" ht="62.45" customHeight="1" thickBot="1" x14ac:dyDescent="0.3">
      <c r="B3" s="16" t="s">
        <v>26</v>
      </c>
      <c r="D3" s="32" t="s">
        <v>23</v>
      </c>
      <c r="E3" s="33"/>
    </row>
    <row r="4" spans="2:5" ht="9" customHeight="1" x14ac:dyDescent="0.25">
      <c r="B4" s="10"/>
      <c r="E4"/>
    </row>
    <row r="5" spans="2:5" ht="51" customHeight="1" x14ac:dyDescent="0.25">
      <c r="D5" s="30" t="s">
        <v>28</v>
      </c>
      <c r="E5" s="31"/>
    </row>
    <row r="6" spans="2:5" ht="15.75" x14ac:dyDescent="0.25">
      <c r="B6" s="18" t="s">
        <v>1</v>
      </c>
      <c r="D6" s="19" t="s">
        <v>0</v>
      </c>
      <c r="E6" s="19" t="s">
        <v>3</v>
      </c>
    </row>
    <row r="7" spans="2:5" x14ac:dyDescent="0.25">
      <c r="B7" s="1" t="s">
        <v>24</v>
      </c>
      <c r="D7" s="9">
        <v>1</v>
      </c>
      <c r="E7" s="6">
        <v>100</v>
      </c>
    </row>
    <row r="8" spans="2:5" x14ac:dyDescent="0.25">
      <c r="B8" s="2"/>
      <c r="D8" s="5" t="s">
        <v>11</v>
      </c>
      <c r="E8" s="7">
        <f>SUM(E7:E7)</f>
        <v>100</v>
      </c>
    </row>
    <row r="9" spans="2:5" ht="15.75" x14ac:dyDescent="0.25">
      <c r="B9" s="18" t="s">
        <v>2</v>
      </c>
      <c r="D9" s="19" t="s">
        <v>0</v>
      </c>
      <c r="E9" s="20" t="s">
        <v>3</v>
      </c>
    </row>
    <row r="10" spans="2:5" x14ac:dyDescent="0.25">
      <c r="B10" s="1" t="s">
        <v>5</v>
      </c>
      <c r="D10" s="8">
        <v>0</v>
      </c>
      <c r="E10" s="28">
        <f>D10*E8</f>
        <v>0</v>
      </c>
    </row>
    <row r="11" spans="2:5" x14ac:dyDescent="0.25">
      <c r="B11" s="2"/>
      <c r="D11" s="5" t="s">
        <v>11</v>
      </c>
      <c r="E11" s="7">
        <f>SUM(E8,E10:E10)</f>
        <v>100</v>
      </c>
    </row>
    <row r="12" spans="2:5" ht="15.75" x14ac:dyDescent="0.25">
      <c r="B12" s="18" t="s">
        <v>4</v>
      </c>
      <c r="D12" s="19" t="s">
        <v>0</v>
      </c>
      <c r="E12" s="20" t="s">
        <v>3</v>
      </c>
    </row>
    <row r="13" spans="2:5" x14ac:dyDescent="0.25">
      <c r="B13" s="1" t="s">
        <v>4</v>
      </c>
      <c r="D13" s="27">
        <v>0.08</v>
      </c>
      <c r="E13" s="15">
        <f>D13*E11</f>
        <v>8</v>
      </c>
    </row>
    <row r="14" spans="2:5" x14ac:dyDescent="0.25">
      <c r="B14" s="3"/>
      <c r="D14" s="5" t="s">
        <v>11</v>
      </c>
      <c r="E14" s="7">
        <f>SUM(E11,E13)</f>
        <v>108</v>
      </c>
    </row>
    <row r="15" spans="2:5" ht="15.75" x14ac:dyDescent="0.25">
      <c r="B15" s="18" t="s">
        <v>19</v>
      </c>
      <c r="D15" s="19" t="s">
        <v>0</v>
      </c>
      <c r="E15" s="20" t="s">
        <v>3</v>
      </c>
    </row>
    <row r="16" spans="2:5" x14ac:dyDescent="0.25">
      <c r="B16" s="1" t="s">
        <v>19</v>
      </c>
      <c r="D16" s="27">
        <v>8.3299999999999999E-2</v>
      </c>
      <c r="E16" s="15">
        <f>E11*D16</f>
        <v>8.33</v>
      </c>
    </row>
    <row r="17" spans="2:11" x14ac:dyDescent="0.25">
      <c r="B17" s="3"/>
      <c r="D17" s="5" t="s">
        <v>11</v>
      </c>
      <c r="E17" s="7">
        <f>SUM(E14,E16)</f>
        <v>116.33</v>
      </c>
    </row>
    <row r="18" spans="2:11" ht="15.75" x14ac:dyDescent="0.25">
      <c r="B18" s="18" t="s">
        <v>6</v>
      </c>
      <c r="D18" s="19" t="s">
        <v>0</v>
      </c>
      <c r="E18" s="20" t="s">
        <v>3</v>
      </c>
    </row>
    <row r="19" spans="2:11" x14ac:dyDescent="0.25">
      <c r="B19" s="1" t="s">
        <v>7</v>
      </c>
      <c r="D19" s="8">
        <v>0</v>
      </c>
      <c r="E19" s="15">
        <f>D19*$E$17</f>
        <v>0</v>
      </c>
    </row>
    <row r="20" spans="2:11" x14ac:dyDescent="0.25">
      <c r="B20" s="1" t="s">
        <v>18</v>
      </c>
      <c r="D20" s="8">
        <v>0</v>
      </c>
      <c r="E20" s="15">
        <f t="shared" ref="E20:E24" si="0">D20*$E$17</f>
        <v>0</v>
      </c>
    </row>
    <row r="21" spans="2:11" x14ac:dyDescent="0.25">
      <c r="B21" s="1" t="s">
        <v>8</v>
      </c>
      <c r="D21" s="8">
        <v>0</v>
      </c>
      <c r="E21" s="15">
        <f t="shared" si="0"/>
        <v>0</v>
      </c>
    </row>
    <row r="22" spans="2:11" x14ac:dyDescent="0.25">
      <c r="B22" s="1" t="s">
        <v>9</v>
      </c>
      <c r="D22" s="8">
        <v>0</v>
      </c>
      <c r="E22" s="15">
        <f t="shared" si="0"/>
        <v>0</v>
      </c>
    </row>
    <row r="23" spans="2:11" x14ac:dyDescent="0.25">
      <c r="B23" s="1" t="s">
        <v>10</v>
      </c>
      <c r="D23" s="8">
        <v>0</v>
      </c>
      <c r="E23" s="15">
        <f t="shared" si="0"/>
        <v>0</v>
      </c>
    </row>
    <row r="24" spans="2:11" x14ac:dyDescent="0.25">
      <c r="B24" s="1" t="s">
        <v>27</v>
      </c>
      <c r="D24" s="8">
        <v>0</v>
      </c>
      <c r="E24" s="15">
        <f t="shared" si="0"/>
        <v>0</v>
      </c>
    </row>
    <row r="25" spans="2:11" x14ac:dyDescent="0.25">
      <c r="B25" s="1" t="s">
        <v>17</v>
      </c>
      <c r="D25" s="8">
        <v>0</v>
      </c>
      <c r="E25" s="15">
        <f t="shared" ref="E25" si="1">D25*$E$17</f>
        <v>0</v>
      </c>
    </row>
    <row r="26" spans="2:11" x14ac:dyDescent="0.25">
      <c r="D26" s="5" t="s">
        <v>11</v>
      </c>
      <c r="E26" s="7">
        <f>SUM(E17,E19:E25)</f>
        <v>116.33</v>
      </c>
      <c r="K26" s="12"/>
    </row>
    <row r="27" spans="2:11" ht="13.5" customHeight="1" thickBot="1" x14ac:dyDescent="0.3"/>
    <row r="28" spans="2:11" ht="19.5" customHeight="1" thickBot="1" x14ac:dyDescent="0.35">
      <c r="B28" s="24" t="s">
        <v>20</v>
      </c>
      <c r="C28" s="17"/>
      <c r="D28" s="17"/>
      <c r="E28" s="21">
        <f>E26/100</f>
        <v>1.1633</v>
      </c>
      <c r="F28" s="17"/>
    </row>
    <row r="29" spans="2:11" ht="28.9" customHeight="1" thickBot="1" x14ac:dyDescent="0.35">
      <c r="B29" s="25" t="s">
        <v>21</v>
      </c>
      <c r="C29" s="12"/>
      <c r="D29" s="12"/>
      <c r="E29" s="26">
        <v>0</v>
      </c>
      <c r="F29" s="12"/>
    </row>
    <row r="30" spans="2:11" ht="28.9" customHeight="1" thickBot="1" x14ac:dyDescent="0.4">
      <c r="B30" s="13" t="s">
        <v>22</v>
      </c>
      <c r="E30" s="22">
        <f>E28/(1-(E29))</f>
        <v>1.1633</v>
      </c>
    </row>
    <row r="31" spans="2:11" ht="13.5" customHeight="1" x14ac:dyDescent="0.25"/>
    <row r="32" spans="2:11" ht="20.25" customHeight="1" x14ac:dyDescent="0.3">
      <c r="B32" s="11" t="s">
        <v>12</v>
      </c>
    </row>
    <row r="33" spans="2:5" x14ac:dyDescent="0.25">
      <c r="B33" s="4" t="s">
        <v>13</v>
      </c>
      <c r="E33"/>
    </row>
    <row r="34" spans="2:5" x14ac:dyDescent="0.25">
      <c r="B34" s="4" t="s">
        <v>14</v>
      </c>
      <c r="E34"/>
    </row>
    <row r="35" spans="2:5" x14ac:dyDescent="0.25">
      <c r="B35" s="4" t="s">
        <v>15</v>
      </c>
      <c r="E35"/>
    </row>
    <row r="36" spans="2:5" x14ac:dyDescent="0.25">
      <c r="B36" s="29" t="s">
        <v>16</v>
      </c>
      <c r="E36"/>
    </row>
    <row r="37" spans="2:5" ht="37.5" customHeight="1" x14ac:dyDescent="0.25">
      <c r="B37" s="29"/>
      <c r="E37"/>
    </row>
  </sheetData>
  <mergeCells count="3">
    <mergeCell ref="B36:B37"/>
    <mergeCell ref="D5:E5"/>
    <mergeCell ref="D3:E3"/>
  </mergeCells>
  <pageMargins left="0.7" right="0.7" top="0.75" bottom="0.75" header="0.3" footer="0.3"/>
  <pageSetup paperSize="9" scale="5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65FF71FC6BF418E9DB9372FF66E39" ma:contentTypeVersion="20" ma:contentTypeDescription="Een nieuw document maken." ma:contentTypeScope="" ma:versionID="bfc6ca7189ece75936486eb9902faec9">
  <xsd:schema xmlns:xsd="http://www.w3.org/2001/XMLSchema" xmlns:xs="http://www.w3.org/2001/XMLSchema" xmlns:p="http://schemas.microsoft.com/office/2006/metadata/properties" xmlns:ns2="22fb9c3e-8640-4dbb-ba6b-7f2105e44f5b" xmlns:ns3="f9d0211d-b12c-4903-b6e8-ebc986bd824e" targetNamespace="http://schemas.microsoft.com/office/2006/metadata/properties" ma:root="true" ma:fieldsID="074162b56c0db369637cc5a50bf61d17" ns2:_="" ns3:_="">
    <xsd:import namespace="22fb9c3e-8640-4dbb-ba6b-7f2105e44f5b"/>
    <xsd:import namespace="f9d0211d-b12c-4903-b6e8-ebc986bd82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b9c3e-8640-4dbb-ba6b-7f2105e44f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26ff767-adaa-4201-a4eb-e1f8fdc4e2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0211d-b12c-4903-b6e8-ebc986bd8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5388064-e4a1-40d0-be62-d1783c1542a4}" ma:internalName="TaxCatchAll" ma:showField="CatchAllData" ma:web="f9d0211d-b12c-4903-b6e8-ebc986bd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fb9c3e-8640-4dbb-ba6b-7f2105e44f5b">
      <Terms xmlns="http://schemas.microsoft.com/office/infopath/2007/PartnerControls"/>
    </lcf76f155ced4ddcb4097134ff3c332f>
    <TaxCatchAll xmlns="f9d0211d-b12c-4903-b6e8-ebc986bd824e" xsi:nil="true"/>
  </documentManagement>
</p:properties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5AF273-EE52-4A69-9342-1FD33B98B1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b9c3e-8640-4dbb-ba6b-7f2105e44f5b"/>
    <ds:schemaRef ds:uri="f9d0211d-b12c-4903-b6e8-ebc986bd8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22fb9c3e-8640-4dbb-ba6b-7f2105e44f5b"/>
    <ds:schemaRef ds:uri="f9d0211d-b12c-4903-b6e8-ebc986bd824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Jeffrey Huntink</cp:lastModifiedBy>
  <dcterms:created xsi:type="dcterms:W3CDTF">2020-03-18T12:14:38Z</dcterms:created>
  <dcterms:modified xsi:type="dcterms:W3CDTF">2024-02-15T18:54:03Z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