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G:\cd\BV_IUC\Algemeen\04 CatMan\04 WPO\02 Aanbestedingen\06 Kantoorinrichting\31194377 Circulair KI 2023 Defensie\02 Beschrijvend document\Bijlagen beschrijvend document\"/>
    </mc:Choice>
  </mc:AlternateContent>
  <bookViews>
    <workbookView xWindow="0" yWindow="0" windowWidth="28800" windowHeight="11895"/>
  </bookViews>
  <sheets>
    <sheet name="Instructie" sheetId="10" r:id="rId1"/>
    <sheet name="prijzenblad perceel 3" sheetId="9"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9" l="1"/>
  <c r="E12" i="9"/>
  <c r="E11" i="9" l="1"/>
  <c r="E10" i="9"/>
  <c r="E9" i="9"/>
  <c r="E8" i="9"/>
  <c r="E7" i="9"/>
  <c r="E6" i="9"/>
  <c r="E14" i="9" l="1"/>
  <c r="E24" i="9"/>
  <c r="E25" i="9"/>
  <c r="E26" i="9"/>
  <c r="E27" i="9"/>
  <c r="E28" i="9"/>
  <c r="E29" i="9"/>
  <c r="E30" i="9"/>
  <c r="E31" i="9"/>
  <c r="E32" i="9"/>
  <c r="E33" i="9"/>
  <c r="E34" i="9"/>
  <c r="E35" i="9"/>
  <c r="E36" i="9"/>
  <c r="E37" i="9"/>
  <c r="E38" i="9"/>
  <c r="E39" i="9"/>
  <c r="E40" i="9"/>
  <c r="E41" i="9"/>
  <c r="E42" i="9"/>
  <c r="E43" i="9"/>
  <c r="E44" i="9"/>
  <c r="E45" i="9"/>
  <c r="E23" i="9" l="1"/>
  <c r="E22" i="9"/>
  <c r="E21" i="9"/>
  <c r="E20" i="9"/>
  <c r="E19" i="9"/>
  <c r="E18" i="9"/>
  <c r="E46" i="9" s="1"/>
  <c r="C50" i="9" l="1"/>
</calcChain>
</file>

<file path=xl/sharedStrings.xml><?xml version="1.0" encoding="utf-8"?>
<sst xmlns="http://schemas.openxmlformats.org/spreadsheetml/2006/main" count="87" uniqueCount="72">
  <si>
    <t>Tarief</t>
  </si>
  <si>
    <t>Totaal</t>
  </si>
  <si>
    <t>Subtotaal</t>
  </si>
  <si>
    <t xml:space="preserve">Fictief aantal </t>
  </si>
  <si>
    <t>Picknicktafel, 4 persoons, 200x160 cm</t>
  </si>
  <si>
    <t>Picknicktafel,  8 persoons, 230x160 cm</t>
  </si>
  <si>
    <t>Kunststof stoel met kunststof rugleuning</t>
  </si>
  <si>
    <t>Houten stoel met houten rugleuning</t>
  </si>
  <si>
    <t>Stoel met gestoffeerde rugleuning</t>
  </si>
  <si>
    <t xml:space="preserve">Kruk zonder rugleuning </t>
  </si>
  <si>
    <t xml:space="preserve">Kruk met rugleuning </t>
  </si>
  <si>
    <t xml:space="preserve">Gestoffeerde lounge stoel </t>
  </si>
  <si>
    <t>Gestoffeerde lounge stoel</t>
  </si>
  <si>
    <t xml:space="preserve">Gestoffeerde bank  </t>
  </si>
  <si>
    <t xml:space="preserve">Gestoffeerde bank   </t>
  </si>
  <si>
    <t>Gestoffeerde bank</t>
  </si>
  <si>
    <t>tafel 1 , rechthoekig</t>
  </si>
  <si>
    <t>tafel 2, rechthoekig</t>
  </si>
  <si>
    <t>Tafel, rechthoekig</t>
  </si>
  <si>
    <t>tafel rond 1</t>
  </si>
  <si>
    <t>tafel rond 2</t>
  </si>
  <si>
    <t>tafel middenpoot</t>
  </si>
  <si>
    <t>tafel hoog</t>
  </si>
  <si>
    <t>MODEL REVOLT, pag. 5</t>
  </si>
  <si>
    <t>SERIE MODEL FIBER,  pag. 6</t>
  </si>
  <si>
    <t>SERIE MODEL SOFT EDGE, pag. 7</t>
  </si>
  <si>
    <t>SERIE MODEL NOMIA,  pag. 7</t>
  </si>
  <si>
    <t>SERIE MODEL FIBER ARM CHAIR,  pag. 7</t>
  </si>
  <si>
    <t>TYPE SOLO CHAIR,  pag. 8</t>
  </si>
  <si>
    <t>pag. 9</t>
  </si>
  <si>
    <t>SERIE MODEL OUTLINE,  pag. 10</t>
  </si>
  <si>
    <t>SERIE MODEL ARBOUR,  pag. 11</t>
  </si>
  <si>
    <t>SERIE MODEL DADO,  pag. 12</t>
  </si>
  <si>
    <t>SERIE MODEL DORSO,  pag. 12</t>
  </si>
  <si>
    <t>SERIE MODEL ARBOUR,  pag. 13</t>
  </si>
  <si>
    <t>SERIE MODEL MAGS,  pag. 14</t>
  </si>
  <si>
    <t>SERIE MODEL LEGER BANK,  pag. 15</t>
  </si>
  <si>
    <t>SERIE MODEL BASE,  pag. 18</t>
  </si>
  <si>
    <t>SERIE MODEL BOA,  pag. 18</t>
  </si>
  <si>
    <t>SERIE MODEL BOA,  pag. 19</t>
  </si>
  <si>
    <t>SERIE MODEL REVERSE,  pag. 20</t>
  </si>
  <si>
    <t>SERIE MODEL MIDST,  pag. 20</t>
  </si>
  <si>
    <t>SERIE MODEL plaza table BASE - rond,  pag. 22</t>
  </si>
  <si>
    <t>SERIE MODEL plaza table BASE,  pag. 22</t>
  </si>
  <si>
    <t>SERIE MODEL BASE high table,  pag. 23</t>
  </si>
  <si>
    <t>SERIE MODEL PLAZA,  pag. 24</t>
  </si>
  <si>
    <t>SERIE MODEL REVERSE BAR  pag. 24</t>
  </si>
  <si>
    <t>MODEL KLASSIEK, pagina 25</t>
  </si>
  <si>
    <t>De kolom Tarief is aangegeven in de kleur van deze cel.</t>
  </si>
  <si>
    <t>Conform H9 van het Beschrijvend Document is er per perceel een bandbreedte opgsteld. Indien er buiten de bandbreedte wordt ingeschreven, wordt de inschrijving terzijde gelegd. De bandbreedte per perceel betreft:</t>
  </si>
  <si>
    <t>De ingediende prijzen, zijn de prijzen die bij uitnutting van de overeenkomst gehandhaafd worden. De prijzen dienen realistisch en in logisch verband met elkaar te staan.</t>
  </si>
  <si>
    <t>Bijlage 3C Instructie invullen prijzenblad</t>
  </si>
  <si>
    <t xml:space="preserve">Per blokonderdeel (dienstverlening, levering en refurbished) vult inschrijver zijn aangeboden tarieven in:
Op regel 78, cel C78 van het tabblad "prijzenblad perceel 3",  wordt in dit Prijsinvulformulier automatisch een totaalprijs berekend welke in de donkergroene balk staat aangegeven. Dit totaalbedrag komt overeen met het totaalbedrag waarvoor u inschrijft op dit perceel.
Inschrijver dient dit totaalbedag over te nemen op het betreffende Inschrijfbiljet voor Perceel 3. Zie bijlage 3.3. Het inschrijfbiljet dient ondertekend te worden door een daarvoor bevoegd persoon. </t>
  </si>
  <si>
    <t>Inschrijver dient in de lichtgroene kolom (kolom C van het tabblad "prijzenblad perceel 3) het aangeboden tarief in te vullen voor de desbetreffende dienst of levering. De aangeboden tarieven dienen exclusief BTW te worden ingevuld. Het Prijsinvulformulier is met betrekking tot het invoeren van een tarief beperkt tot twee cijfers achter de komma. Indien er een prijs wordt ingevoerd met meer cijfers achter de komma, dan wordt dit automatisch afgerond.</t>
  </si>
  <si>
    <t>Bijlage 3C Prijsinvulformulier Perceel 3 Horeca- en terras-, huiskamer- legering en scheepsmeubilair</t>
  </si>
  <si>
    <t>De prijzen en tarieven die worden opgegeven in dit prijzenblad dienen te voldoen aan het PvE</t>
  </si>
  <si>
    <t>SERIE MODEL SISTEMA  pag. 17</t>
  </si>
  <si>
    <t>Totaal Perceel 3</t>
  </si>
  <si>
    <t>Nieuw (circulair) te leveren  Horeca- en terras-, huiskamer- legering en scheepsmeubilair stukprijs</t>
  </si>
  <si>
    <r>
      <t xml:space="preserve">Tarief interieurontwerp en -advies bij inrichtingsprojecten, zonder levering -&gt; </t>
    </r>
    <r>
      <rPr>
        <b/>
        <sz val="9"/>
        <color theme="1"/>
        <rFont val="Verdana"/>
        <family val="2"/>
      </rPr>
      <t>uurtarief</t>
    </r>
    <r>
      <rPr>
        <sz val="9"/>
        <color theme="1"/>
        <rFont val="Verdana"/>
        <family val="2"/>
      </rPr>
      <t xml:space="preserve"> </t>
    </r>
  </si>
  <si>
    <r>
      <t xml:space="preserve">Transportkosten -&gt; </t>
    </r>
    <r>
      <rPr>
        <b/>
        <sz val="9"/>
        <color theme="1"/>
        <rFont val="Verdana"/>
        <family val="2"/>
      </rPr>
      <t>per km</t>
    </r>
  </si>
  <si>
    <t>Dienstverlening Horeca- en terras-, huiskamer- legering en scheepsmeubilair</t>
  </si>
  <si>
    <r>
      <t xml:space="preserve">Tarief ondersteuning ten behoeve van circulaire dienstverlening  -&gt; </t>
    </r>
    <r>
      <rPr>
        <b/>
        <sz val="9"/>
        <color theme="1"/>
        <rFont val="Verdana"/>
        <family val="2"/>
      </rPr>
      <t>uurtarief</t>
    </r>
  </si>
  <si>
    <r>
      <t xml:space="preserve">Prijs opslag m3 -&gt; </t>
    </r>
    <r>
      <rPr>
        <b/>
        <sz val="9"/>
        <color theme="1"/>
        <rFont val="Verdana"/>
        <family val="2"/>
      </rPr>
      <t>per maand</t>
    </r>
    <r>
      <rPr>
        <sz val="9"/>
        <color theme="1"/>
        <rFont val="Verdana"/>
        <family val="2"/>
      </rPr>
      <t xml:space="preserve"> </t>
    </r>
  </si>
  <si>
    <r>
      <t xml:space="preserve">Registreren en aanbrengen informatiedrager op bestaand meubilair bij Deelnemer (QR code met RFID tag) -&gt; </t>
    </r>
    <r>
      <rPr>
        <b/>
        <sz val="9"/>
        <color theme="1"/>
        <rFont val="Verdana"/>
        <family val="2"/>
      </rPr>
      <t>per 100 meubelitems</t>
    </r>
  </si>
  <si>
    <r>
      <t xml:space="preserve">Tarief reparatie en onderhoud -&gt; </t>
    </r>
    <r>
      <rPr>
        <b/>
        <sz val="9"/>
        <color theme="1"/>
        <rFont val="Verdana"/>
        <family val="2"/>
      </rPr>
      <t>uurtarief</t>
    </r>
  </si>
  <si>
    <r>
      <t xml:space="preserve">Tarief refurbishing  -&gt; </t>
    </r>
    <r>
      <rPr>
        <b/>
        <sz val="9"/>
        <color theme="1"/>
        <rFont val="Verdana"/>
        <family val="2"/>
      </rPr>
      <t>uurtarief</t>
    </r>
    <r>
      <rPr>
        <sz val="9"/>
        <color theme="1"/>
        <rFont val="Verdana"/>
        <family val="2"/>
      </rPr>
      <t xml:space="preserve"> </t>
    </r>
  </si>
  <si>
    <r>
      <t xml:space="preserve">Cablemanagement -&gt; </t>
    </r>
    <r>
      <rPr>
        <b/>
        <sz val="9"/>
        <color theme="1"/>
        <rFont val="Verdana"/>
        <family val="2"/>
      </rPr>
      <t>uurtarief</t>
    </r>
  </si>
  <si>
    <t>Bandbreedte: € 1.608.016,13 - € 2.680.026,88</t>
  </si>
  <si>
    <t xml:space="preserve">Perceel 3: Bandbreedte Minimum € 1.608.016,13 - Maximum € 2.680.026,88 </t>
  </si>
  <si>
    <t>Indien er buiten bandbreedte wordt ingeschreven zal het totaal in cel C50 rood blijven.</t>
  </si>
  <si>
    <r>
      <t xml:space="preserve">Genoemd meubilair (uit bijlage 13 catalogus) is ter indicatie/illustratie en dient gelezen te worden als: </t>
    </r>
    <r>
      <rPr>
        <b/>
        <i/>
        <sz val="9"/>
        <rFont val="Verdana"/>
        <family val="2"/>
      </rPr>
      <t>deze of vergelijkbaar maar in ieder geval/ te allen tijde Circulair Meubilair(defnitie zoals opgenomen in de begrippenlijst, bijlage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</si>
</sst>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43" formatCode="_ * #,##0.00_ ;_ * \-#,##0.00_ ;_ * &quot;-&quot;??_ ;_ @_ "/>
    <numFmt numFmtId="164" formatCode="_(&quot;€&quot;* #,##0.00_);_(&quot;€&quot;* \(#,##0.00\);_(&quot;€&quot;* &quot;-&quot;??_);_(@_)"/>
    <numFmt numFmtId="165" formatCode="_(* #,##0.00_);_(* \(#,##0.00\);_(* &quot;-&quot;??_);_(@_)"/>
    <numFmt numFmtId="166" formatCode="&quot;€&quot;\ #,##0.00"/>
  </numFmts>
  <fonts count="19" x14ac:knownFonts="1">
    <font>
      <sz val="9"/>
      <color theme="1"/>
      <name val="Verdana"/>
      <family val="2"/>
    </font>
    <font>
      <sz val="11"/>
      <color theme="1"/>
      <name val="Calibri"/>
      <family val="2"/>
      <scheme val="minor"/>
    </font>
    <font>
      <sz val="11"/>
      <color theme="1"/>
      <name val="Calibri"/>
      <family val="2"/>
      <scheme val="minor"/>
    </font>
    <font>
      <sz val="9"/>
      <color theme="1"/>
      <name val="Verdana"/>
      <family val="2"/>
    </font>
    <font>
      <b/>
      <sz val="9"/>
      <color theme="1"/>
      <name val="Verdana"/>
      <family val="2"/>
    </font>
    <font>
      <sz val="12"/>
      <color theme="1"/>
      <name val="Calibri"/>
      <family val="2"/>
      <scheme val="minor"/>
    </font>
    <font>
      <sz val="10"/>
      <name val="Arial"/>
      <family val="2"/>
    </font>
    <font>
      <sz val="10"/>
      <color indexed="64"/>
      <name val="Arial"/>
      <family val="2"/>
    </font>
    <font>
      <b/>
      <sz val="9"/>
      <color rgb="FFFF0000"/>
      <name val="Verdana"/>
      <family val="2"/>
    </font>
    <font>
      <sz val="9"/>
      <color rgb="FF000000"/>
      <name val="Verdana"/>
      <family val="2"/>
    </font>
    <font>
      <b/>
      <sz val="14"/>
      <color theme="1"/>
      <name val="Verdana"/>
      <family val="2"/>
    </font>
    <font>
      <sz val="8"/>
      <color rgb="FF000000"/>
      <name val="Verdana"/>
      <family val="2"/>
    </font>
    <font>
      <sz val="8"/>
      <color theme="1"/>
      <name val="Verdana"/>
      <family val="2"/>
    </font>
    <font>
      <b/>
      <sz val="16"/>
      <color theme="1"/>
      <name val="Verdana"/>
      <family val="2"/>
    </font>
    <font>
      <b/>
      <sz val="9"/>
      <name val="Verdana"/>
      <family val="2"/>
    </font>
    <font>
      <b/>
      <sz val="12"/>
      <color theme="1"/>
      <name val="Verdana"/>
      <family val="2"/>
    </font>
    <font>
      <sz val="9"/>
      <color rgb="FFFF0000"/>
      <name val="Verdana"/>
      <family val="2"/>
    </font>
    <font>
      <sz val="9"/>
      <name val="Verdana"/>
      <family val="2"/>
    </font>
    <font>
      <b/>
      <i/>
      <sz val="9"/>
      <name val="Verdana"/>
      <family val="2"/>
    </font>
  </fonts>
  <fills count="11">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00B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5" tint="-0.249977111117893"/>
        <bgColor indexed="64"/>
      </patternFill>
    </fill>
    <fill>
      <patternFill patternType="solid">
        <fgColor rgb="FFFF00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9">
    <xf numFmtId="0" fontId="0" fillId="0" borderId="0"/>
    <xf numFmtId="0" fontId="3" fillId="0" borderId="0"/>
    <xf numFmtId="0" fontId="5"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7" fillId="0" borderId="0"/>
    <xf numFmtId="165" fontId="5" fillId="0" borderId="0" applyFont="0" applyFill="0" applyBorder="0" applyAlignment="0" applyProtection="0"/>
    <xf numFmtId="164" fontId="5" fillId="0" borderId="0" applyFont="0" applyFill="0" applyBorder="0" applyAlignment="0" applyProtection="0"/>
    <xf numFmtId="0" fontId="2" fillId="0" borderId="0"/>
    <xf numFmtId="0" fontId="1" fillId="0" borderId="0"/>
    <xf numFmtId="0" fontId="3" fillId="0" borderId="0"/>
    <xf numFmtId="0" fontId="3" fillId="0" borderId="0"/>
    <xf numFmtId="0" fontId="3" fillId="0" borderId="0"/>
    <xf numFmtId="44"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 fillId="0" borderId="0"/>
    <xf numFmtId="44" fontId="1" fillId="0" borderId="0" applyFont="0" applyFill="0" applyBorder="0" applyAlignment="0" applyProtection="0"/>
  </cellStyleXfs>
  <cellXfs count="56">
    <xf numFmtId="0" fontId="0" fillId="0" borderId="0" xfId="0"/>
    <xf numFmtId="0" fontId="13" fillId="0" borderId="0" xfId="0" applyFont="1" applyProtection="1">
      <protection hidden="1"/>
    </xf>
    <xf numFmtId="0" fontId="0" fillId="0" borderId="0" xfId="0" applyProtection="1">
      <protection hidden="1"/>
    </xf>
    <xf numFmtId="0" fontId="14" fillId="5" borderId="1" xfId="0" applyFont="1" applyFill="1" applyBorder="1" applyAlignment="1" applyProtection="1">
      <alignment horizontal="left" vertical="center" wrapText="1"/>
      <protection hidden="1"/>
    </xf>
    <xf numFmtId="0" fontId="14" fillId="0" borderId="0" xfId="0" applyFont="1" applyFill="1" applyBorder="1" applyAlignment="1" applyProtection="1">
      <alignment horizontal="left" vertical="center" wrapText="1"/>
      <protection hidden="1"/>
    </xf>
    <xf numFmtId="0" fontId="14" fillId="9" borderId="0" xfId="0" applyFont="1" applyFill="1" applyBorder="1" applyAlignment="1" applyProtection="1">
      <alignment horizontal="left" vertical="center" wrapText="1"/>
      <protection hidden="1"/>
    </xf>
    <xf numFmtId="0" fontId="14" fillId="6" borderId="1" xfId="0" applyFont="1" applyFill="1" applyBorder="1" applyAlignment="1" applyProtection="1">
      <alignment horizontal="left" vertical="center" wrapText="1"/>
      <protection hidden="1"/>
    </xf>
    <xf numFmtId="0" fontId="4" fillId="5" borderId="1" xfId="0" applyFont="1" applyFill="1" applyBorder="1" applyAlignment="1" applyProtection="1">
      <alignment vertical="top" wrapText="1"/>
      <protection hidden="1"/>
    </xf>
    <xf numFmtId="0" fontId="4" fillId="0" borderId="0" xfId="0" applyFont="1" applyFill="1" applyAlignment="1" applyProtection="1">
      <alignment wrapText="1"/>
      <protection hidden="1"/>
    </xf>
    <xf numFmtId="0" fontId="0" fillId="0" borderId="0" xfId="0" applyFill="1" applyProtection="1">
      <protection hidden="1"/>
    </xf>
    <xf numFmtId="0" fontId="4" fillId="7" borderId="2" xfId="0" applyFont="1" applyFill="1" applyBorder="1" applyAlignment="1" applyProtection="1">
      <alignment wrapText="1"/>
      <protection hidden="1"/>
    </xf>
    <xf numFmtId="0" fontId="8" fillId="7" borderId="3" xfId="0" applyFont="1" applyFill="1" applyBorder="1" applyAlignment="1" applyProtection="1">
      <alignment wrapText="1"/>
      <protection hidden="1"/>
    </xf>
    <xf numFmtId="166" fontId="0" fillId="0" borderId="0" xfId="0" applyNumberFormat="1" applyFill="1" applyProtection="1">
      <protection hidden="1"/>
    </xf>
    <xf numFmtId="0" fontId="8" fillId="7" borderId="4" xfId="0" applyFont="1" applyFill="1" applyBorder="1" applyAlignment="1" applyProtection="1">
      <alignment wrapText="1"/>
      <protection hidden="1"/>
    </xf>
    <xf numFmtId="0" fontId="4" fillId="0" borderId="0" xfId="0" applyFont="1" applyFill="1" applyBorder="1" applyAlignment="1" applyProtection="1">
      <alignment horizontal="left"/>
      <protection hidden="1"/>
    </xf>
    <xf numFmtId="0" fontId="4" fillId="8" borderId="1" xfId="0" applyFont="1" applyFill="1" applyBorder="1" applyAlignment="1" applyProtection="1">
      <alignment wrapText="1"/>
      <protection hidden="1"/>
    </xf>
    <xf numFmtId="0" fontId="10" fillId="0" borderId="0" xfId="0" applyFont="1" applyProtection="1">
      <protection hidden="1"/>
    </xf>
    <xf numFmtId="0" fontId="4" fillId="2" borderId="0" xfId="0" applyFont="1" applyFill="1" applyProtection="1">
      <protection hidden="1"/>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wrapText="1"/>
      <protection hidden="1"/>
    </xf>
    <xf numFmtId="0" fontId="0" fillId="0" borderId="0" xfId="0" applyAlignment="1" applyProtection="1">
      <alignment horizontal="left" wrapText="1"/>
      <protection hidden="1"/>
    </xf>
    <xf numFmtId="0" fontId="0" fillId="0" borderId="0" xfId="0" applyFont="1" applyFill="1" applyAlignment="1" applyProtection="1">
      <alignment horizontal="right" vertical="center" wrapText="1"/>
      <protection hidden="1"/>
    </xf>
    <xf numFmtId="166" fontId="0" fillId="0" borderId="0" xfId="0" applyNumberFormat="1" applyFont="1" applyFill="1" applyAlignment="1" applyProtection="1">
      <alignment horizontal="right" vertical="center"/>
      <protection hidden="1"/>
    </xf>
    <xf numFmtId="166" fontId="0" fillId="0" borderId="0" xfId="0" applyNumberFormat="1" applyProtection="1">
      <protection hidden="1"/>
    </xf>
    <xf numFmtId="0" fontId="0" fillId="0" borderId="0" xfId="0" applyFont="1" applyFill="1" applyAlignment="1" applyProtection="1">
      <alignment horizontal="center" vertical="center" wrapText="1"/>
      <protection hidden="1"/>
    </xf>
    <xf numFmtId="0" fontId="0" fillId="0" borderId="0" xfId="0" applyAlignment="1" applyProtection="1">
      <alignment horizontal="left"/>
      <protection hidden="1"/>
    </xf>
    <xf numFmtId="0" fontId="0" fillId="0" borderId="0" xfId="0" applyBorder="1" applyAlignment="1" applyProtection="1">
      <alignment horizontal="left" wrapText="1"/>
      <protection hidden="1"/>
    </xf>
    <xf numFmtId="166" fontId="0" fillId="0" borderId="0" xfId="0" applyNumberFormat="1" applyAlignment="1" applyProtection="1">
      <alignment horizontal="right" vertical="center"/>
      <protection hidden="1"/>
    </xf>
    <xf numFmtId="0" fontId="0" fillId="0" borderId="0" xfId="0" applyAlignment="1" applyProtection="1">
      <alignment horizontal="center"/>
      <protection hidden="1"/>
    </xf>
    <xf numFmtId="166" fontId="0" fillId="0" borderId="0" xfId="0" applyNumberFormat="1" applyBorder="1" applyAlignment="1" applyProtection="1">
      <alignment horizontal="right"/>
      <protection hidden="1"/>
    </xf>
    <xf numFmtId="166" fontId="16" fillId="0" borderId="0" xfId="0" applyNumberFormat="1" applyFont="1" applyProtection="1">
      <protection hidden="1"/>
    </xf>
    <xf numFmtId="0" fontId="0" fillId="0" borderId="0" xfId="0" applyFill="1" applyAlignment="1" applyProtection="1">
      <alignment wrapText="1"/>
      <protection hidden="1"/>
    </xf>
    <xf numFmtId="166" fontId="0" fillId="0" borderId="0" xfId="0" applyNumberFormat="1" applyFill="1" applyBorder="1" applyAlignment="1" applyProtection="1">
      <alignment horizontal="right" vertical="center"/>
      <protection hidden="1"/>
    </xf>
    <xf numFmtId="3" fontId="0" fillId="0" borderId="0" xfId="0" applyNumberFormat="1" applyFont="1" applyFill="1" applyAlignment="1" applyProtection="1">
      <alignment horizontal="right" vertical="center"/>
      <protection hidden="1"/>
    </xf>
    <xf numFmtId="0" fontId="4" fillId="3" borderId="0" xfId="0" applyFont="1" applyFill="1" applyProtection="1">
      <protection hidden="1"/>
    </xf>
    <xf numFmtId="166" fontId="0" fillId="3" borderId="0" xfId="0" applyNumberFormat="1" applyFill="1" applyProtection="1">
      <protection hidden="1"/>
    </xf>
    <xf numFmtId="166" fontId="4" fillId="3" borderId="0" xfId="0" applyNumberFormat="1" applyFont="1" applyFill="1" applyProtection="1">
      <protection hidden="1"/>
    </xf>
    <xf numFmtId="0" fontId="0" fillId="3" borderId="0" xfId="0" applyFill="1" applyProtection="1">
      <protection hidden="1"/>
    </xf>
    <xf numFmtId="0" fontId="4" fillId="0" borderId="0" xfId="0" applyFont="1" applyProtection="1">
      <protection hidden="1"/>
    </xf>
    <xf numFmtId="0" fontId="14" fillId="2" borderId="0" xfId="0" applyFont="1" applyFill="1" applyAlignment="1" applyProtection="1">
      <alignment horizontal="left" vertical="center" wrapText="1"/>
      <protection hidden="1"/>
    </xf>
    <xf numFmtId="0" fontId="9" fillId="0" borderId="0" xfId="0" applyFont="1" applyFill="1" applyBorder="1" applyAlignment="1" applyProtection="1">
      <alignment vertical="top" wrapText="1"/>
      <protection hidden="1"/>
    </xf>
    <xf numFmtId="0" fontId="11" fillId="0" borderId="0" xfId="0" applyFont="1" applyFill="1" applyBorder="1" applyAlignment="1" applyProtection="1">
      <alignment vertical="top" wrapText="1"/>
      <protection hidden="1"/>
    </xf>
    <xf numFmtId="166" fontId="0" fillId="0" borderId="0" xfId="0" applyNumberFormat="1" applyAlignment="1" applyProtection="1">
      <alignment horizontal="right"/>
      <protection hidden="1"/>
    </xf>
    <xf numFmtId="0" fontId="0" fillId="0" borderId="0" xfId="0" applyFont="1" applyFill="1" applyBorder="1" applyProtection="1">
      <protection hidden="1"/>
    </xf>
    <xf numFmtId="0" fontId="12" fillId="0" borderId="0" xfId="0" applyFont="1" applyFill="1" applyBorder="1" applyProtection="1">
      <protection hidden="1"/>
    </xf>
    <xf numFmtId="166" fontId="0" fillId="3" borderId="0" xfId="0" applyNumberFormat="1" applyFill="1" applyAlignment="1" applyProtection="1">
      <alignment horizontal="right"/>
      <protection hidden="1"/>
    </xf>
    <xf numFmtId="0" fontId="0" fillId="3" borderId="0" xfId="0" applyFill="1" applyAlignment="1" applyProtection="1">
      <alignment horizontal="right"/>
      <protection hidden="1"/>
    </xf>
    <xf numFmtId="166" fontId="4" fillId="3" borderId="0" xfId="0" applyNumberFormat="1" applyFont="1" applyFill="1" applyAlignment="1" applyProtection="1">
      <alignment horizontal="right"/>
      <protection hidden="1"/>
    </xf>
    <xf numFmtId="0" fontId="0" fillId="0" borderId="0" xfId="0" applyFont="1" applyProtection="1">
      <protection hidden="1"/>
    </xf>
    <xf numFmtId="0" fontId="15" fillId="4" borderId="0" xfId="0" applyFont="1" applyFill="1" applyProtection="1">
      <protection hidden="1"/>
    </xf>
    <xf numFmtId="166" fontId="15" fillId="10" borderId="0" xfId="0" applyNumberFormat="1" applyFont="1" applyFill="1" applyProtection="1">
      <protection hidden="1"/>
    </xf>
    <xf numFmtId="0" fontId="15" fillId="0" borderId="0" xfId="0" applyFont="1" applyProtection="1">
      <protection hidden="1"/>
    </xf>
    <xf numFmtId="166" fontId="15" fillId="0" borderId="0" xfId="0" applyNumberFormat="1" applyFont="1" applyProtection="1">
      <protection hidden="1"/>
    </xf>
    <xf numFmtId="166" fontId="0" fillId="6" borderId="0" xfId="0" applyNumberFormat="1" applyFill="1" applyBorder="1" applyAlignment="1" applyProtection="1">
      <alignment horizontal="right" vertical="center"/>
      <protection locked="0" hidden="1"/>
    </xf>
    <xf numFmtId="166" fontId="17" fillId="6" borderId="0" xfId="0" applyNumberFormat="1" applyFont="1" applyFill="1" applyBorder="1" applyProtection="1">
      <protection locked="0" hidden="1"/>
    </xf>
  </cellXfs>
  <cellStyles count="19">
    <cellStyle name="Komma 2" xfId="7"/>
    <cellStyle name="Komma 2 2" xfId="15"/>
    <cellStyle name="Procent 2" xfId="4"/>
    <cellStyle name="Procent 3" xfId="5"/>
    <cellStyle name="Standaard" xfId="0" builtinId="0"/>
    <cellStyle name="Standaard 2" xfId="3"/>
    <cellStyle name="Standaard 2 2" xfId="11"/>
    <cellStyle name="Standaard 3" xfId="1"/>
    <cellStyle name="Standaard 3 2" xfId="6"/>
    <cellStyle name="Standaard 4" xfId="2"/>
    <cellStyle name="Standaard 4 2" xfId="12"/>
    <cellStyle name="Standaard 5" xfId="9"/>
    <cellStyle name="Standaard 5 2" xfId="13"/>
    <cellStyle name="Standaard 5 3" xfId="17"/>
    <cellStyle name="Standaard 6" xfId="10"/>
    <cellStyle name="Valuta 2" xfId="8"/>
    <cellStyle name="Valuta 2 2" xfId="16"/>
    <cellStyle name="Valuta 3" xfId="14"/>
    <cellStyle name="Valuta 3 2" xfId="18"/>
  </cellStyles>
  <dxfs count="1">
    <dxf>
      <font>
        <color rgb="FF006100"/>
      </font>
      <fill>
        <patternFill>
          <bgColor rgb="FFC6EF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workbookViewId="0"/>
  </sheetViews>
  <sheetFormatPr defaultRowHeight="11.25" x14ac:dyDescent="0.15"/>
  <cols>
    <col min="1" max="1" width="119.125" style="2" customWidth="1"/>
    <col min="2" max="2" width="9" style="2"/>
    <col min="3" max="4" width="13" style="2" bestFit="1" customWidth="1"/>
    <col min="5" max="16384" width="9" style="2"/>
  </cols>
  <sheetData>
    <row r="1" spans="1:6" ht="19.5" x14ac:dyDescent="0.25">
      <c r="A1" s="1" t="s">
        <v>51</v>
      </c>
    </row>
    <row r="3" spans="1:6" ht="12" thickBot="1" x14ac:dyDescent="0.2"/>
    <row r="4" spans="1:6" ht="45.75" thickBot="1" x14ac:dyDescent="0.2">
      <c r="A4" s="3" t="s">
        <v>53</v>
      </c>
    </row>
    <row r="5" spans="1:6" x14ac:dyDescent="0.15">
      <c r="A5" s="4"/>
    </row>
    <row r="6" spans="1:6" x14ac:dyDescent="0.15">
      <c r="A6" s="5" t="s">
        <v>55</v>
      </c>
    </row>
    <row r="7" spans="1:6" ht="12" thickBot="1" x14ac:dyDescent="0.2">
      <c r="A7" s="4"/>
    </row>
    <row r="8" spans="1:6" ht="12" thickBot="1" x14ac:dyDescent="0.2">
      <c r="A8" s="6" t="s">
        <v>48</v>
      </c>
    </row>
    <row r="9" spans="1:6" ht="12" thickBot="1" x14ac:dyDescent="0.2"/>
    <row r="10" spans="1:6" ht="68.25" thickBot="1" x14ac:dyDescent="0.2">
      <c r="A10" s="7" t="s">
        <v>52</v>
      </c>
    </row>
    <row r="11" spans="1:6" s="9" customFormat="1" ht="12" thickBot="1" x14ac:dyDescent="0.2">
      <c r="A11" s="8"/>
    </row>
    <row r="12" spans="1:6" s="9" customFormat="1" ht="22.5" x14ac:dyDescent="0.15">
      <c r="A12" s="10" t="s">
        <v>49</v>
      </c>
    </row>
    <row r="13" spans="1:6" s="9" customFormat="1" x14ac:dyDescent="0.15">
      <c r="A13" s="11" t="s">
        <v>69</v>
      </c>
      <c r="C13" s="12"/>
      <c r="D13" s="12"/>
    </row>
    <row r="14" spans="1:6" ht="12" thickBot="1" x14ac:dyDescent="0.2">
      <c r="A14" s="13" t="s">
        <v>70</v>
      </c>
    </row>
    <row r="15" spans="1:6" ht="12" thickBot="1" x14ac:dyDescent="0.2">
      <c r="A15" s="14"/>
      <c r="B15" s="14"/>
      <c r="C15" s="14"/>
      <c r="D15" s="14"/>
      <c r="E15" s="14"/>
      <c r="F15" s="14"/>
    </row>
    <row r="16" spans="1:6" ht="23.25" thickBot="1" x14ac:dyDescent="0.2">
      <c r="A16" s="15" t="s">
        <v>50</v>
      </c>
    </row>
  </sheetData>
  <sheetProtection algorithmName="SHA-512" hashValue="cIguvf5tVq+i3DotSSA+97gOwSMC12H+NlkvgaAovk5MkZIopqhgZfXc053Cy4yDd93oadWr3XWd8FgDwjIHpA==" saltValue="oKwSK3vAPl+Su6XHHRwcEw==" spinCount="100000" sheet="1" objects="1" scenarios="1" selectLockedCells="1"/>
  <pageMargins left="0.7" right="0.7" top="0.75" bottom="0.75" header="0.3" footer="0.3"/>
  <pageSetup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Normal="100" workbookViewId="0">
      <selection activeCell="C45" sqref="C45"/>
    </sheetView>
  </sheetViews>
  <sheetFormatPr defaultRowHeight="11.25" x14ac:dyDescent="0.15"/>
  <cols>
    <col min="1" max="1" width="83.875" style="2" customWidth="1"/>
    <col min="2" max="2" width="83.125" style="2" customWidth="1"/>
    <col min="3" max="3" width="18" style="2" bestFit="1" customWidth="1"/>
    <col min="4" max="5" width="14.5" style="2" customWidth="1"/>
    <col min="6" max="7" width="9" style="2"/>
    <col min="8" max="8" width="13.625" style="2" customWidth="1"/>
    <col min="9" max="9" width="11.375" style="2" bestFit="1" customWidth="1"/>
    <col min="10" max="12" width="9" style="2"/>
    <col min="13" max="13" width="11.375" style="2" bestFit="1" customWidth="1"/>
    <col min="14" max="16384" width="9" style="2"/>
  </cols>
  <sheetData>
    <row r="1" spans="1:13" ht="18" x14ac:dyDescent="0.25">
      <c r="A1" s="16" t="s">
        <v>54</v>
      </c>
      <c r="B1" s="16"/>
    </row>
    <row r="2" spans="1:13" ht="18" x14ac:dyDescent="0.25">
      <c r="A2" s="16"/>
      <c r="B2" s="16"/>
    </row>
    <row r="3" spans="1:13" ht="12" customHeight="1" x14ac:dyDescent="0.25">
      <c r="A3" s="17" t="s">
        <v>68</v>
      </c>
      <c r="B3" s="16"/>
    </row>
    <row r="5" spans="1:13" x14ac:dyDescent="0.15">
      <c r="A5" s="18" t="s">
        <v>61</v>
      </c>
      <c r="B5" s="18"/>
      <c r="C5" s="19" t="s">
        <v>0</v>
      </c>
      <c r="D5" s="20" t="s">
        <v>3</v>
      </c>
      <c r="E5" s="19" t="s">
        <v>1</v>
      </c>
    </row>
    <row r="6" spans="1:13" x14ac:dyDescent="0.15">
      <c r="A6" s="21" t="s">
        <v>62</v>
      </c>
      <c r="B6" s="9"/>
      <c r="C6" s="54">
        <v>0</v>
      </c>
      <c r="D6" s="22">
        <v>100</v>
      </c>
      <c r="E6" s="23">
        <f t="shared" ref="E6:E13" si="0">C6*D6</f>
        <v>0</v>
      </c>
      <c r="F6" s="24"/>
      <c r="G6" s="25"/>
      <c r="H6" s="24"/>
      <c r="J6" s="24"/>
      <c r="K6" s="25"/>
      <c r="L6" s="24"/>
    </row>
    <row r="7" spans="1:13" x14ac:dyDescent="0.15">
      <c r="A7" s="26" t="s">
        <v>63</v>
      </c>
      <c r="B7" s="9"/>
      <c r="C7" s="54">
        <v>0</v>
      </c>
      <c r="D7" s="22">
        <v>100</v>
      </c>
      <c r="E7" s="23">
        <f t="shared" si="0"/>
        <v>0</v>
      </c>
      <c r="F7" s="24"/>
      <c r="G7" s="25"/>
      <c r="H7" s="24"/>
      <c r="J7" s="24"/>
      <c r="K7" s="25"/>
      <c r="L7" s="24"/>
    </row>
    <row r="8" spans="1:13" ht="22.5" x14ac:dyDescent="0.15">
      <c r="A8" s="27" t="s">
        <v>64</v>
      </c>
      <c r="B8" s="9"/>
      <c r="C8" s="54">
        <v>0</v>
      </c>
      <c r="D8" s="22">
        <v>25</v>
      </c>
      <c r="E8" s="28">
        <f t="shared" si="0"/>
        <v>0</v>
      </c>
      <c r="F8" s="24"/>
      <c r="G8" s="29"/>
      <c r="H8" s="24"/>
      <c r="J8" s="24"/>
      <c r="K8" s="29"/>
      <c r="L8" s="24"/>
    </row>
    <row r="9" spans="1:13" x14ac:dyDescent="0.15">
      <c r="A9" s="26" t="s">
        <v>65</v>
      </c>
      <c r="B9" s="9"/>
      <c r="C9" s="54">
        <v>0</v>
      </c>
      <c r="D9" s="22">
        <v>75</v>
      </c>
      <c r="E9" s="30">
        <f t="shared" si="0"/>
        <v>0</v>
      </c>
      <c r="F9" s="24"/>
      <c r="G9" s="29"/>
      <c r="H9" s="24"/>
      <c r="J9" s="24"/>
      <c r="K9" s="29"/>
      <c r="L9" s="24"/>
    </row>
    <row r="10" spans="1:13" x14ac:dyDescent="0.15">
      <c r="A10" s="21" t="s">
        <v>66</v>
      </c>
      <c r="B10" s="9"/>
      <c r="C10" s="54">
        <v>0</v>
      </c>
      <c r="D10" s="22">
        <v>75</v>
      </c>
      <c r="E10" s="23">
        <f t="shared" si="0"/>
        <v>0</v>
      </c>
      <c r="F10" s="31"/>
      <c r="G10" s="29"/>
      <c r="H10" s="24"/>
      <c r="J10" s="24"/>
      <c r="K10" s="29"/>
      <c r="L10" s="24"/>
    </row>
    <row r="11" spans="1:13" x14ac:dyDescent="0.15">
      <c r="A11" s="26" t="s">
        <v>59</v>
      </c>
      <c r="B11" s="9"/>
      <c r="C11" s="54">
        <v>0</v>
      </c>
      <c r="D11" s="22">
        <v>25</v>
      </c>
      <c r="E11" s="23">
        <f t="shared" si="0"/>
        <v>0</v>
      </c>
      <c r="F11" s="24"/>
      <c r="G11" s="29"/>
      <c r="H11" s="24"/>
      <c r="J11" s="24"/>
      <c r="K11" s="29"/>
      <c r="L11" s="24"/>
    </row>
    <row r="12" spans="1:13" x14ac:dyDescent="0.15">
      <c r="A12" s="32" t="s">
        <v>67</v>
      </c>
      <c r="B12" s="33"/>
      <c r="C12" s="54">
        <v>0</v>
      </c>
      <c r="D12" s="34">
        <v>120</v>
      </c>
      <c r="E12" s="23">
        <f t="shared" si="0"/>
        <v>0</v>
      </c>
      <c r="F12" s="24"/>
      <c r="G12" s="29"/>
      <c r="H12" s="24"/>
      <c r="J12" s="24"/>
      <c r="K12" s="29"/>
      <c r="L12" s="24"/>
    </row>
    <row r="13" spans="1:13" x14ac:dyDescent="0.15">
      <c r="A13" s="9" t="s">
        <v>60</v>
      </c>
      <c r="B13" s="33"/>
      <c r="C13" s="54">
        <v>0</v>
      </c>
      <c r="D13" s="34">
        <v>100</v>
      </c>
      <c r="E13" s="23">
        <f t="shared" si="0"/>
        <v>0</v>
      </c>
      <c r="F13" s="24"/>
      <c r="G13" s="29"/>
      <c r="H13" s="24"/>
      <c r="J13" s="24"/>
      <c r="K13" s="29"/>
      <c r="L13" s="24"/>
    </row>
    <row r="14" spans="1:13" x14ac:dyDescent="0.15">
      <c r="A14" s="35" t="s">
        <v>2</v>
      </c>
      <c r="B14" s="35"/>
      <c r="C14" s="35"/>
      <c r="D14" s="36"/>
      <c r="E14" s="37">
        <f>SUM(E6:E13)</f>
        <v>0</v>
      </c>
      <c r="I14" s="24"/>
      <c r="M14" s="24"/>
    </row>
    <row r="15" spans="1:13" x14ac:dyDescent="0.15">
      <c r="A15" s="35"/>
      <c r="B15" s="35"/>
      <c r="C15" s="35"/>
      <c r="D15" s="36"/>
      <c r="E15" s="38"/>
      <c r="I15" s="24"/>
      <c r="M15" s="24"/>
    </row>
    <row r="16" spans="1:13" x14ac:dyDescent="0.15">
      <c r="A16" s="39"/>
      <c r="B16" s="39"/>
    </row>
    <row r="17" spans="1:13" ht="34.5" customHeight="1" x14ac:dyDescent="0.15">
      <c r="A17" s="18" t="s">
        <v>58</v>
      </c>
      <c r="B17" s="40" t="s">
        <v>71</v>
      </c>
      <c r="C17" s="19" t="s">
        <v>0</v>
      </c>
      <c r="D17" s="20" t="s">
        <v>3</v>
      </c>
      <c r="E17" s="19" t="s">
        <v>1</v>
      </c>
    </row>
    <row r="18" spans="1:13" x14ac:dyDescent="0.15">
      <c r="A18" s="41" t="s">
        <v>6</v>
      </c>
      <c r="B18" s="42" t="s">
        <v>23</v>
      </c>
      <c r="C18" s="55">
        <v>0</v>
      </c>
      <c r="D18" s="22">
        <v>140</v>
      </c>
      <c r="E18" s="23">
        <f t="shared" ref="E18:E23" si="1">C18*D18</f>
        <v>0</v>
      </c>
      <c r="G18" s="24"/>
      <c r="H18" s="25"/>
      <c r="I18" s="24"/>
      <c r="K18" s="24"/>
      <c r="L18" s="25"/>
      <c r="M18" s="24"/>
    </row>
    <row r="19" spans="1:13" x14ac:dyDescent="0.15">
      <c r="A19" s="41" t="s">
        <v>6</v>
      </c>
      <c r="B19" s="42" t="s">
        <v>24</v>
      </c>
      <c r="C19" s="55">
        <v>0</v>
      </c>
      <c r="D19" s="22">
        <v>140</v>
      </c>
      <c r="E19" s="23">
        <f t="shared" si="1"/>
        <v>0</v>
      </c>
      <c r="G19" s="24"/>
      <c r="H19" s="25"/>
      <c r="I19" s="24"/>
      <c r="K19" s="24"/>
      <c r="L19" s="25"/>
      <c r="M19" s="24"/>
    </row>
    <row r="20" spans="1:13" x14ac:dyDescent="0.15">
      <c r="A20" s="41" t="s">
        <v>7</v>
      </c>
      <c r="B20" s="42" t="s">
        <v>25</v>
      </c>
      <c r="C20" s="55">
        <v>0</v>
      </c>
      <c r="D20" s="22">
        <v>358</v>
      </c>
      <c r="E20" s="43">
        <f t="shared" si="1"/>
        <v>0</v>
      </c>
      <c r="G20" s="24"/>
      <c r="H20" s="29"/>
      <c r="I20" s="24"/>
      <c r="K20" s="24"/>
      <c r="L20" s="29"/>
      <c r="M20" s="24"/>
    </row>
    <row r="21" spans="1:13" x14ac:dyDescent="0.15">
      <c r="A21" s="41" t="s">
        <v>8</v>
      </c>
      <c r="B21" s="42" t="s">
        <v>26</v>
      </c>
      <c r="C21" s="55">
        <v>0</v>
      </c>
      <c r="D21" s="22">
        <v>138</v>
      </c>
      <c r="E21" s="30">
        <f t="shared" si="1"/>
        <v>0</v>
      </c>
      <c r="G21" s="24"/>
      <c r="H21" s="29"/>
      <c r="I21" s="24"/>
      <c r="K21" s="24"/>
      <c r="L21" s="29"/>
      <c r="M21" s="24"/>
    </row>
    <row r="22" spans="1:13" x14ac:dyDescent="0.15">
      <c r="A22" s="41" t="s">
        <v>8</v>
      </c>
      <c r="B22" s="42" t="s">
        <v>27</v>
      </c>
      <c r="C22" s="55">
        <v>0</v>
      </c>
      <c r="D22" s="22">
        <v>145</v>
      </c>
      <c r="E22" s="23">
        <f t="shared" si="1"/>
        <v>0</v>
      </c>
      <c r="G22" s="24"/>
      <c r="H22" s="29"/>
      <c r="I22" s="24"/>
      <c r="K22" s="24"/>
      <c r="L22" s="29"/>
      <c r="M22" s="24"/>
    </row>
    <row r="23" spans="1:13" x14ac:dyDescent="0.15">
      <c r="A23" s="41" t="s">
        <v>8</v>
      </c>
      <c r="B23" s="42" t="s">
        <v>28</v>
      </c>
      <c r="C23" s="55">
        <v>0</v>
      </c>
      <c r="D23" s="22">
        <v>121</v>
      </c>
      <c r="E23" s="23">
        <f t="shared" si="1"/>
        <v>0</v>
      </c>
      <c r="G23" s="24"/>
      <c r="H23" s="29"/>
      <c r="I23" s="24"/>
      <c r="K23" s="24"/>
      <c r="L23" s="29"/>
      <c r="M23" s="24"/>
    </row>
    <row r="24" spans="1:13" x14ac:dyDescent="0.15">
      <c r="A24" s="41" t="s">
        <v>9</v>
      </c>
      <c r="B24" s="42" t="s">
        <v>29</v>
      </c>
      <c r="C24" s="55">
        <v>0</v>
      </c>
      <c r="D24" s="22">
        <v>120</v>
      </c>
      <c r="E24" s="23">
        <f t="shared" ref="E24:E45" si="2">C24*D24</f>
        <v>0</v>
      </c>
      <c r="G24" s="24"/>
      <c r="H24" s="29"/>
      <c r="I24" s="24"/>
      <c r="K24" s="24"/>
      <c r="L24" s="29"/>
      <c r="M24" s="24"/>
    </row>
    <row r="25" spans="1:13" x14ac:dyDescent="0.15">
      <c r="A25" s="41" t="s">
        <v>10</v>
      </c>
      <c r="B25" s="42" t="s">
        <v>29</v>
      </c>
      <c r="C25" s="55">
        <v>0</v>
      </c>
      <c r="D25" s="22">
        <v>260</v>
      </c>
      <c r="E25" s="23">
        <f t="shared" si="2"/>
        <v>0</v>
      </c>
      <c r="G25" s="24"/>
      <c r="H25" s="29"/>
      <c r="I25" s="24"/>
      <c r="K25" s="24"/>
      <c r="L25" s="29"/>
      <c r="M25" s="24"/>
    </row>
    <row r="26" spans="1:13" x14ac:dyDescent="0.15">
      <c r="A26" s="41" t="s">
        <v>11</v>
      </c>
      <c r="B26" s="42" t="s">
        <v>30</v>
      </c>
      <c r="C26" s="55">
        <v>0</v>
      </c>
      <c r="D26" s="22">
        <v>96</v>
      </c>
      <c r="E26" s="23">
        <f t="shared" si="2"/>
        <v>0</v>
      </c>
      <c r="G26" s="24"/>
      <c r="H26" s="29"/>
      <c r="I26" s="24"/>
      <c r="K26" s="24"/>
      <c r="L26" s="29"/>
      <c r="M26" s="24"/>
    </row>
    <row r="27" spans="1:13" x14ac:dyDescent="0.15">
      <c r="A27" s="41" t="s">
        <v>12</v>
      </c>
      <c r="B27" s="42" t="s">
        <v>31</v>
      </c>
      <c r="C27" s="55">
        <v>0</v>
      </c>
      <c r="D27" s="22">
        <v>40</v>
      </c>
      <c r="E27" s="23">
        <f t="shared" si="2"/>
        <v>0</v>
      </c>
      <c r="G27" s="24"/>
      <c r="H27" s="29"/>
      <c r="I27" s="24"/>
      <c r="K27" s="24"/>
      <c r="L27" s="29"/>
      <c r="M27" s="24"/>
    </row>
    <row r="28" spans="1:13" x14ac:dyDescent="0.15">
      <c r="A28" s="44" t="s">
        <v>11</v>
      </c>
      <c r="B28" s="42" t="s">
        <v>32</v>
      </c>
      <c r="C28" s="55">
        <v>0</v>
      </c>
      <c r="D28" s="22">
        <v>96</v>
      </c>
      <c r="E28" s="23">
        <f t="shared" si="2"/>
        <v>0</v>
      </c>
      <c r="G28" s="24"/>
      <c r="H28" s="29"/>
      <c r="I28" s="24"/>
      <c r="K28" s="24"/>
      <c r="L28" s="29"/>
      <c r="M28" s="24"/>
    </row>
    <row r="29" spans="1:13" x14ac:dyDescent="0.15">
      <c r="A29" s="44" t="s">
        <v>12</v>
      </c>
      <c r="B29" s="42" t="s">
        <v>33</v>
      </c>
      <c r="C29" s="55">
        <v>0</v>
      </c>
      <c r="D29" s="22">
        <v>231</v>
      </c>
      <c r="E29" s="23">
        <f t="shared" si="2"/>
        <v>0</v>
      </c>
      <c r="G29" s="24"/>
      <c r="H29" s="29"/>
      <c r="I29" s="24"/>
      <c r="K29" s="24"/>
      <c r="L29" s="29"/>
      <c r="M29" s="24"/>
    </row>
    <row r="30" spans="1:13" x14ac:dyDescent="0.15">
      <c r="A30" s="44" t="s">
        <v>13</v>
      </c>
      <c r="B30" s="42" t="s">
        <v>34</v>
      </c>
      <c r="C30" s="55">
        <v>0</v>
      </c>
      <c r="D30" s="22">
        <v>37</v>
      </c>
      <c r="E30" s="23">
        <f t="shared" si="2"/>
        <v>0</v>
      </c>
      <c r="G30" s="24"/>
      <c r="H30" s="29"/>
      <c r="I30" s="24"/>
      <c r="K30" s="24"/>
      <c r="L30" s="29"/>
      <c r="M30" s="24"/>
    </row>
    <row r="31" spans="1:13" x14ac:dyDescent="0.15">
      <c r="A31" s="44" t="s">
        <v>14</v>
      </c>
      <c r="B31" s="42" t="s">
        <v>35</v>
      </c>
      <c r="C31" s="55">
        <v>0</v>
      </c>
      <c r="D31" s="22">
        <v>32</v>
      </c>
      <c r="E31" s="23">
        <f t="shared" si="2"/>
        <v>0</v>
      </c>
      <c r="G31" s="24"/>
      <c r="H31" s="29"/>
      <c r="I31" s="24"/>
      <c r="K31" s="24"/>
      <c r="L31" s="29"/>
      <c r="M31" s="24"/>
    </row>
    <row r="32" spans="1:13" x14ac:dyDescent="0.15">
      <c r="A32" s="44" t="s">
        <v>15</v>
      </c>
      <c r="B32" s="42" t="s">
        <v>36</v>
      </c>
      <c r="C32" s="55">
        <v>0</v>
      </c>
      <c r="D32" s="22">
        <v>128</v>
      </c>
      <c r="E32" s="23">
        <f t="shared" si="2"/>
        <v>0</v>
      </c>
      <c r="G32" s="24"/>
      <c r="H32" s="29"/>
      <c r="I32" s="24"/>
      <c r="K32" s="24"/>
      <c r="L32" s="29"/>
      <c r="M32" s="24"/>
    </row>
    <row r="33" spans="1:13" x14ac:dyDescent="0.15">
      <c r="A33" s="44" t="s">
        <v>16</v>
      </c>
      <c r="B33" s="42" t="s">
        <v>56</v>
      </c>
      <c r="C33" s="55">
        <v>0</v>
      </c>
      <c r="D33" s="22">
        <v>220</v>
      </c>
      <c r="E33" s="23">
        <f t="shared" si="2"/>
        <v>0</v>
      </c>
      <c r="G33" s="24"/>
      <c r="H33" s="29"/>
      <c r="I33" s="24"/>
      <c r="K33" s="24"/>
      <c r="L33" s="29"/>
      <c r="M33" s="24"/>
    </row>
    <row r="34" spans="1:13" x14ac:dyDescent="0.15">
      <c r="A34" s="44" t="s">
        <v>17</v>
      </c>
      <c r="B34" s="45" t="s">
        <v>37</v>
      </c>
      <c r="C34" s="55">
        <v>0</v>
      </c>
      <c r="D34" s="22">
        <v>220</v>
      </c>
      <c r="E34" s="23">
        <f t="shared" si="2"/>
        <v>0</v>
      </c>
      <c r="G34" s="24"/>
      <c r="H34" s="29"/>
      <c r="I34" s="24"/>
      <c r="K34" s="24"/>
      <c r="L34" s="29"/>
      <c r="M34" s="24"/>
    </row>
    <row r="35" spans="1:13" x14ac:dyDescent="0.15">
      <c r="A35" s="41" t="s">
        <v>18</v>
      </c>
      <c r="B35" s="42" t="s">
        <v>38</v>
      </c>
      <c r="C35" s="55">
        <v>0</v>
      </c>
      <c r="D35" s="22">
        <v>9</v>
      </c>
      <c r="E35" s="23">
        <f t="shared" si="2"/>
        <v>0</v>
      </c>
      <c r="G35" s="24"/>
      <c r="H35" s="29"/>
      <c r="I35" s="24"/>
      <c r="K35" s="24"/>
      <c r="L35" s="29"/>
      <c r="M35" s="24"/>
    </row>
    <row r="36" spans="1:13" x14ac:dyDescent="0.15">
      <c r="A36" s="41" t="s">
        <v>18</v>
      </c>
      <c r="B36" s="42" t="s">
        <v>39</v>
      </c>
      <c r="C36" s="55">
        <v>0</v>
      </c>
      <c r="D36" s="22">
        <v>11</v>
      </c>
      <c r="E36" s="23">
        <f t="shared" si="2"/>
        <v>0</v>
      </c>
      <c r="G36" s="24"/>
      <c r="H36" s="29"/>
      <c r="I36" s="24"/>
      <c r="K36" s="24"/>
      <c r="L36" s="29"/>
      <c r="M36" s="24"/>
    </row>
    <row r="37" spans="1:13" x14ac:dyDescent="0.15">
      <c r="A37" s="44" t="s">
        <v>19</v>
      </c>
      <c r="B37" s="42" t="s">
        <v>40</v>
      </c>
      <c r="C37" s="55">
        <v>0</v>
      </c>
      <c r="D37" s="22">
        <v>16</v>
      </c>
      <c r="E37" s="23">
        <f t="shared" si="2"/>
        <v>0</v>
      </c>
      <c r="G37" s="24"/>
      <c r="H37" s="29"/>
      <c r="I37" s="24"/>
      <c r="K37" s="24"/>
      <c r="L37" s="29"/>
      <c r="M37" s="24"/>
    </row>
    <row r="38" spans="1:13" x14ac:dyDescent="0.15">
      <c r="A38" s="44" t="s">
        <v>20</v>
      </c>
      <c r="B38" s="42" t="s">
        <v>41</v>
      </c>
      <c r="C38" s="55">
        <v>0</v>
      </c>
      <c r="D38" s="22">
        <v>16</v>
      </c>
      <c r="E38" s="23">
        <f t="shared" si="2"/>
        <v>0</v>
      </c>
      <c r="G38" s="24"/>
      <c r="H38" s="29"/>
      <c r="I38" s="24"/>
      <c r="K38" s="24"/>
      <c r="L38" s="29"/>
      <c r="M38" s="24"/>
    </row>
    <row r="39" spans="1:13" x14ac:dyDescent="0.15">
      <c r="A39" s="44" t="s">
        <v>21</v>
      </c>
      <c r="B39" s="42" t="s">
        <v>42</v>
      </c>
      <c r="C39" s="55">
        <v>0</v>
      </c>
      <c r="D39" s="22">
        <v>16</v>
      </c>
      <c r="E39" s="23">
        <f t="shared" si="2"/>
        <v>0</v>
      </c>
      <c r="G39" s="24"/>
      <c r="H39" s="29"/>
      <c r="I39" s="24"/>
      <c r="K39" s="24"/>
      <c r="L39" s="29"/>
      <c r="M39" s="24"/>
    </row>
    <row r="40" spans="1:13" x14ac:dyDescent="0.15">
      <c r="A40" s="44" t="s">
        <v>21</v>
      </c>
      <c r="B40" s="42" t="s">
        <v>43</v>
      </c>
      <c r="C40" s="55">
        <v>0</v>
      </c>
      <c r="D40" s="22">
        <v>16</v>
      </c>
      <c r="E40" s="23">
        <f t="shared" si="2"/>
        <v>0</v>
      </c>
      <c r="G40" s="24"/>
      <c r="H40" s="29"/>
      <c r="I40" s="24"/>
      <c r="K40" s="24"/>
      <c r="L40" s="29"/>
      <c r="M40" s="24"/>
    </row>
    <row r="41" spans="1:13" x14ac:dyDescent="0.15">
      <c r="A41" s="44" t="s">
        <v>22</v>
      </c>
      <c r="B41" s="42" t="s">
        <v>44</v>
      </c>
      <c r="C41" s="55">
        <v>0</v>
      </c>
      <c r="D41" s="22">
        <v>12</v>
      </c>
      <c r="E41" s="23">
        <f t="shared" si="2"/>
        <v>0</v>
      </c>
      <c r="G41" s="24"/>
      <c r="H41" s="29"/>
      <c r="I41" s="24"/>
      <c r="K41" s="24"/>
      <c r="L41" s="29"/>
      <c r="M41" s="24"/>
    </row>
    <row r="42" spans="1:13" x14ac:dyDescent="0.15">
      <c r="A42" s="44" t="s">
        <v>22</v>
      </c>
      <c r="B42" s="42" t="s">
        <v>45</v>
      </c>
      <c r="C42" s="55">
        <v>0</v>
      </c>
      <c r="D42" s="22">
        <v>8</v>
      </c>
      <c r="E42" s="23">
        <f t="shared" si="2"/>
        <v>0</v>
      </c>
      <c r="G42" s="24"/>
      <c r="H42" s="29"/>
      <c r="I42" s="24"/>
      <c r="K42" s="24"/>
      <c r="L42" s="29"/>
      <c r="M42" s="24"/>
    </row>
    <row r="43" spans="1:13" x14ac:dyDescent="0.15">
      <c r="A43" s="44" t="s">
        <v>22</v>
      </c>
      <c r="B43" s="42" t="s">
        <v>46</v>
      </c>
      <c r="C43" s="55">
        <v>0</v>
      </c>
      <c r="D43" s="22">
        <v>8</v>
      </c>
      <c r="E43" s="23">
        <f t="shared" si="2"/>
        <v>0</v>
      </c>
      <c r="G43" s="24"/>
      <c r="H43" s="29"/>
      <c r="I43" s="24"/>
      <c r="K43" s="24"/>
      <c r="L43" s="29"/>
      <c r="M43" s="24"/>
    </row>
    <row r="44" spans="1:13" x14ac:dyDescent="0.15">
      <c r="A44" s="41" t="s">
        <v>4</v>
      </c>
      <c r="B44" s="42" t="s">
        <v>47</v>
      </c>
      <c r="C44" s="55">
        <v>0</v>
      </c>
      <c r="D44" s="22">
        <v>5</v>
      </c>
      <c r="E44" s="23">
        <f t="shared" si="2"/>
        <v>0</v>
      </c>
      <c r="G44" s="24"/>
      <c r="H44" s="29"/>
      <c r="I44" s="24"/>
      <c r="K44" s="24"/>
      <c r="L44" s="29"/>
      <c r="M44" s="24"/>
    </row>
    <row r="45" spans="1:13" x14ac:dyDescent="0.15">
      <c r="A45" s="41" t="s">
        <v>5</v>
      </c>
      <c r="B45" s="42" t="s">
        <v>47</v>
      </c>
      <c r="C45" s="55">
        <v>0</v>
      </c>
      <c r="D45" s="22">
        <v>5</v>
      </c>
      <c r="E45" s="23">
        <f t="shared" si="2"/>
        <v>0</v>
      </c>
      <c r="G45" s="24"/>
      <c r="H45" s="29"/>
      <c r="I45" s="24"/>
      <c r="K45" s="24"/>
      <c r="L45" s="29"/>
      <c r="M45" s="24"/>
    </row>
    <row r="46" spans="1:13" x14ac:dyDescent="0.15">
      <c r="A46" s="35" t="s">
        <v>2</v>
      </c>
      <c r="B46" s="35"/>
      <c r="C46" s="46"/>
      <c r="D46" s="47"/>
      <c r="E46" s="48">
        <f>SUM(E18:E45)</f>
        <v>0</v>
      </c>
      <c r="I46" s="24"/>
      <c r="M46" s="24"/>
    </row>
    <row r="47" spans="1:13" x14ac:dyDescent="0.15">
      <c r="A47" s="35"/>
      <c r="B47" s="35"/>
      <c r="C47" s="46"/>
      <c r="D47" s="47"/>
      <c r="E47" s="48"/>
      <c r="I47" s="24"/>
      <c r="M47" s="24"/>
    </row>
    <row r="48" spans="1:13" x14ac:dyDescent="0.15">
      <c r="C48" s="24"/>
      <c r="E48" s="24"/>
    </row>
    <row r="49" spans="1:13" x14ac:dyDescent="0.15">
      <c r="A49" s="49"/>
      <c r="B49" s="49"/>
    </row>
    <row r="50" spans="1:13" s="52" customFormat="1" ht="15" x14ac:dyDescent="0.2">
      <c r="A50" s="50" t="s">
        <v>57</v>
      </c>
      <c r="B50" s="50"/>
      <c r="C50" s="51">
        <f>E14+E46</f>
        <v>0</v>
      </c>
      <c r="I50" s="53"/>
      <c r="M50" s="53"/>
    </row>
  </sheetData>
  <sheetProtection sheet="1" objects="1" scenarios="1" selectLockedCells="1"/>
  <conditionalFormatting sqref="C50">
    <cfRule type="cellIs" dxfId="0" priority="1" operator="between">
      <formula>1608016.13</formula>
      <formula>2680026.88</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prijzenblad perceel 3</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Bierkens, Peter (CD)</dc:creator>
  <cp:lastModifiedBy>Bolderen, Frans van (RWS CD)</cp:lastModifiedBy>
  <dcterms:created xsi:type="dcterms:W3CDTF">2023-10-18T13:38:09Z</dcterms:created>
  <dcterms:modified xsi:type="dcterms:W3CDTF">2024-06-24T13:17:51Z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Prijsblad Perceel 3 V2.2.xlsx</vt:lpwstr>
  </property>
</Properties>
</file>