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Man\04 WPO\02 Aanbestedingen\06 Kantoorinrichting\31194377 Circulair KI 2023 Defensie\02 Beschrijvend document\Bijlagen beschrijvend document\"/>
    </mc:Choice>
  </mc:AlternateContent>
  <bookViews>
    <workbookView xWindow="0" yWindow="0" windowWidth="19260" windowHeight="6195"/>
  </bookViews>
  <sheets>
    <sheet name="Instructie" sheetId="9" r:id="rId1"/>
    <sheet name="Prijzenblad perceel 2" sheetId="8"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8" l="1"/>
  <c r="D14" i="8"/>
  <c r="D12" i="8" l="1"/>
  <c r="D13" i="8"/>
  <c r="D48" i="8" l="1"/>
  <c r="D49" i="8"/>
  <c r="D50" i="8"/>
  <c r="D47" i="8"/>
  <c r="D51" i="8" l="1"/>
  <c r="D42" i="8"/>
  <c r="D41" i="8" l="1"/>
  <c r="D38" i="8"/>
  <c r="D37" i="8"/>
  <c r="D40" i="8"/>
  <c r="D39" i="8"/>
  <c r="D36" i="8"/>
  <c r="D35" i="8"/>
  <c r="D29" i="8"/>
  <c r="D28" i="8"/>
  <c r="D22" i="8"/>
  <c r="D23" i="8"/>
  <c r="D24" i="8"/>
  <c r="D25" i="8"/>
  <c r="D26" i="8"/>
  <c r="D27" i="8"/>
  <c r="D30" i="8"/>
  <c r="D20" i="8"/>
  <c r="D21" i="8"/>
  <c r="D34" i="8" l="1"/>
  <c r="D33" i="8"/>
  <c r="D32" i="8"/>
  <c r="D31" i="8"/>
  <c r="D43" i="8" s="1"/>
  <c r="D11" i="8"/>
  <c r="D10" i="8"/>
  <c r="D9" i="8"/>
  <c r="D8" i="8"/>
  <c r="D7" i="8"/>
  <c r="D6" i="8"/>
  <c r="D16" i="8" l="1"/>
  <c r="B54" i="8"/>
</calcChain>
</file>

<file path=xl/sharedStrings.xml><?xml version="1.0" encoding="utf-8"?>
<sst xmlns="http://schemas.openxmlformats.org/spreadsheetml/2006/main" count="64" uniqueCount="57">
  <si>
    <t>Tarief</t>
  </si>
  <si>
    <t>Totaal</t>
  </si>
  <si>
    <t>Subtotaal</t>
  </si>
  <si>
    <t xml:space="preserve">Fictief aantal </t>
  </si>
  <si>
    <t>Opties Jaloeziedeurkasten (roldeurkasten) legbord</t>
  </si>
  <si>
    <t>Opties Jaloeziedeurkasten (roldeurkasten) losse sleutels</t>
  </si>
  <si>
    <t>Opties Lockerkast losse sleutels</t>
  </si>
  <si>
    <t>Totaal Perceel 2</t>
  </si>
  <si>
    <t>Bijzet/vergaderstoel met armleggers 4 poots model ongestoffeerd</t>
  </si>
  <si>
    <t>Bijzet/vergaderstoel met armleggers 4 poots model gestoffeerd</t>
  </si>
  <si>
    <t>Bijzet/vergaderstoel met armleggers sledeframe model ongestoffeerd</t>
  </si>
  <si>
    <t>Bijzet/vergaderstoel met armleggers sledeframe model gestoffeerd</t>
  </si>
  <si>
    <t>Vergadertafel verrijdbaar afmeting 160*80</t>
  </si>
  <si>
    <t>Vergadertafel verrijdbaar afmeting 200*100</t>
  </si>
  <si>
    <t>Vergadertafel niet verrijdbaar afmeting 160*80</t>
  </si>
  <si>
    <t>Vergadertafel niet verrijdbaar afmeting 200*100</t>
  </si>
  <si>
    <t>Jaloeziedeurkasten (roldeurkasten) afmeting 195*120*45</t>
  </si>
  <si>
    <t>Jaloeziedeurkasten (roldeurkasten) afmeting 145*120*45</t>
  </si>
  <si>
    <t>Jaloeziedeurkasten (roldeurkasten) afmeting 75*120*45</t>
  </si>
  <si>
    <t>Lockerkast 1 romp met 4 lockers voorzien van sleutelslot</t>
  </si>
  <si>
    <t>Lockerkast 1 romp met 4 lockers voorzien van pincodeslot</t>
  </si>
  <si>
    <t>Bureau elektrisch verstelbaar T-poot zit/sta afmeting 160*80 met 6 stuks cable blok</t>
  </si>
  <si>
    <t>Bureau elektrisch verstelbaar T-poot zit/sta afmeting 180*80 met 6 stuks cable blok</t>
  </si>
  <si>
    <t>Bureau elektrisch verstelbaar T-poot zit/sta afmeting 180*90 met 6 stuks cable blok</t>
  </si>
  <si>
    <t>De kolom Tarief is aangegeven in de kleur van deze cel.</t>
  </si>
  <si>
    <t>Conform H9 van het Beschrijvend Document is er per perceel een bandbreedte opgsteld. Indien er buiten de bandbreedte wordt ingeschreven, wordt de inschrijving terzijde gelegd. De bandbreedte per perceel betreft:</t>
  </si>
  <si>
    <t>De ingediende prijzen, zijn de prijzen die bij uitnutting van de overeenkomst gehandhaafd worden. De prijzen dienen realistisch en in logisch verband met elkaar te staan.</t>
  </si>
  <si>
    <t>Inschrijver dient in de lichtgroene kolom (kolom B van het tabblad "prijzenblad perceel 2) het aangeboden tarief in te vullen voor de desbetreffende dienst of levering.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t>
  </si>
  <si>
    <t xml:space="preserve">Per blokonderdeel (dienstverlening, levering en refurbished) vult inschrijver zijn aangeboden tarieven in:
Op regel 68, cel B68 van het tabblad "prijzenblad perceel 2",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2. Zie bijlage 3.2. Het inschrijfbiljet dient ondertekend te worden door een daarvoor bevoegd persoon. </t>
  </si>
  <si>
    <t>Bijlage 3B Instructie invullen prijzenblad</t>
  </si>
  <si>
    <t>Bijlage 3B Prijsinvulformulier Perceel 2 Werkplek- en vergadermeubilair</t>
  </si>
  <si>
    <t>Bureau verstelbaar met zwengel T-poot zit/zit afmeting 160*80 met 6 stuks cable blok</t>
  </si>
  <si>
    <t>Bureau verstelbaar met zwengel T-poot zit/zit afmeting 180*80 met 6 stuks cable blok</t>
  </si>
  <si>
    <t>Bureau verstelbaar met zwengel T-poot zit/zit afmeting 180*90 met 6 stuks cable blok</t>
  </si>
  <si>
    <t xml:space="preserve">Verrijdbaar ladeblok 4 laden standaard </t>
  </si>
  <si>
    <t>De prijzen en tarieven die worden opgegeven in dit prijzenblad dienen te voldoen aan het PvE</t>
  </si>
  <si>
    <t xml:space="preserve">Bureau verstelbaar met zwengel T-poot zit/zit afmeting 160*80 </t>
  </si>
  <si>
    <t>Tarief per week</t>
  </si>
  <si>
    <t xml:space="preserve">Multidynamische bureaustoel Stof </t>
  </si>
  <si>
    <t>Vergadertafel afmeting 160*80</t>
  </si>
  <si>
    <t>Vergaderstoel</t>
  </si>
  <si>
    <t>Huurmeubilair inclusief brengen en halen</t>
  </si>
  <si>
    <t xml:space="preserve">Dienstverlening Werkplek- en vergadermeubilair </t>
  </si>
  <si>
    <t>Nieuw (circulair) te leveren Werkplek- en vergadermeubilair op stuksprijs</t>
  </si>
  <si>
    <r>
      <t xml:space="preserve">Tarief interieurontwerp en -advies bij inrichtingsprojecten, zonder levering -&gt; </t>
    </r>
    <r>
      <rPr>
        <b/>
        <sz val="9"/>
        <color theme="1"/>
        <rFont val="Verdana"/>
        <family val="2"/>
      </rPr>
      <t>uurtarief</t>
    </r>
    <r>
      <rPr>
        <sz val="9"/>
        <color theme="1"/>
        <rFont val="Verdana"/>
        <family val="2"/>
      </rPr>
      <t xml:space="preserve"> </t>
    </r>
  </si>
  <si>
    <r>
      <t xml:space="preserve">Transportkosten -&gt; </t>
    </r>
    <r>
      <rPr>
        <b/>
        <sz val="9"/>
        <color theme="1"/>
        <rFont val="Verdana"/>
        <family val="2"/>
      </rPr>
      <t>per km</t>
    </r>
  </si>
  <si>
    <r>
      <t xml:space="preserve">Vervangen componenten handverstelling van hand verstelbaar bureau -&gt; </t>
    </r>
    <r>
      <rPr>
        <b/>
        <sz val="9"/>
        <color theme="1"/>
        <rFont val="Verdana"/>
        <family val="2"/>
      </rPr>
      <t>per item en inclusief uurloon</t>
    </r>
  </si>
  <si>
    <r>
      <t xml:space="preserve">Vervangen electrische componenten (motor, bediening, besturing)  elektrisch verstelbaar bureau (zit-zit/ zit-sta) -&gt; </t>
    </r>
    <r>
      <rPr>
        <b/>
        <sz val="9"/>
        <color theme="1"/>
        <rFont val="Verdana"/>
        <family val="2"/>
      </rPr>
      <t>per item en inclusief uurloon</t>
    </r>
  </si>
  <si>
    <t>Bandbreedte: € 5.319.379,13 - € 8.865.631,88</t>
  </si>
  <si>
    <t xml:space="preserve">Perceel 2: Bandbreedte Minimum € 5.319.379,13 - Maximum € 8.865.631,88 </t>
  </si>
  <si>
    <r>
      <t xml:space="preserve">Tarief ondersteuning ten behoeve van circulaire dienstverlening -&gt; </t>
    </r>
    <r>
      <rPr>
        <b/>
        <sz val="9"/>
        <color theme="1"/>
        <rFont val="Verdana"/>
        <family val="2"/>
      </rPr>
      <t>uurtarief</t>
    </r>
  </si>
  <si>
    <r>
      <t xml:space="preserve">Prijs opslag m3 -&gt; </t>
    </r>
    <r>
      <rPr>
        <b/>
        <sz val="9"/>
        <color theme="1"/>
        <rFont val="Verdana"/>
        <family val="2"/>
      </rPr>
      <t>per maand</t>
    </r>
  </si>
  <si>
    <r>
      <t xml:space="preserve">Registreren en aanbrengen informatiedrager op bestaand meubilair bij Deelnemer (QR code met RFID tag) -&gt; </t>
    </r>
    <r>
      <rPr>
        <b/>
        <sz val="9"/>
        <color theme="1"/>
        <rFont val="Verdana"/>
        <family val="2"/>
      </rPr>
      <t>per 100 meubelitems</t>
    </r>
  </si>
  <si>
    <r>
      <t xml:space="preserve">Tarief reparatie en onderhoud -&gt; </t>
    </r>
    <r>
      <rPr>
        <b/>
        <sz val="9"/>
        <color theme="1"/>
        <rFont val="Verdana"/>
        <family val="2"/>
      </rPr>
      <t>uurtarief</t>
    </r>
  </si>
  <si>
    <r>
      <t xml:space="preserve">Tarief refurbishing -&gt; </t>
    </r>
    <r>
      <rPr>
        <b/>
        <sz val="9"/>
        <color theme="1"/>
        <rFont val="Verdana"/>
        <family val="2"/>
      </rPr>
      <t>uurtarief</t>
    </r>
  </si>
  <si>
    <r>
      <t xml:space="preserve">Cablemanagement -&gt; </t>
    </r>
    <r>
      <rPr>
        <b/>
        <sz val="9"/>
        <color theme="1"/>
        <rFont val="Verdana"/>
        <family val="2"/>
      </rPr>
      <t>uurtarief</t>
    </r>
  </si>
  <si>
    <t>Indien er buiten bandbreedte wordt ingeschreven zal het totaal in cel B54 rood blijven.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</si>
</sst>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0.00_);_(&quot;€&quot;* \(#,##0.00\);_(&quot;€&quot;* &quot;-&quot;??_);_(@_)"/>
    <numFmt numFmtId="165" formatCode="_(* #,##0.00_);_(* \(#,##0.00\);_(* &quot;-&quot;??_);_(@_)"/>
    <numFmt numFmtId="166" formatCode="&quot;€&quot;\ #,##0.00"/>
  </numFmts>
  <fonts count="15" x14ac:knownFonts="1">
    <font>
      <sz val="9"/>
      <color theme="1"/>
      <name val="Verdana"/>
      <family val="2"/>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sz val="12"/>
      <color theme="1"/>
      <name val="Calibri"/>
      <family val="2"/>
      <scheme val="minor"/>
    </font>
    <font>
      <sz val="10"/>
      <name val="Arial"/>
      <family val="2"/>
    </font>
    <font>
      <sz val="10"/>
      <color indexed="64"/>
      <name val="Arial"/>
      <family val="2"/>
    </font>
    <font>
      <b/>
      <sz val="9"/>
      <color rgb="FFFF0000"/>
      <name val="Verdana"/>
      <family val="2"/>
    </font>
    <font>
      <sz val="9"/>
      <color rgb="FF000000"/>
      <name val="Verdana"/>
      <family val="2"/>
    </font>
    <font>
      <b/>
      <sz val="14"/>
      <color theme="1"/>
      <name val="Verdana"/>
      <family val="2"/>
    </font>
    <font>
      <b/>
      <sz val="16"/>
      <color theme="1"/>
      <name val="Verdana"/>
      <family val="2"/>
    </font>
    <font>
      <b/>
      <sz val="9"/>
      <name val="Verdana"/>
      <family val="2"/>
    </font>
    <font>
      <sz val="9"/>
      <color rgb="FFFF0000"/>
      <name val="Verdana"/>
      <family val="2"/>
    </font>
    <font>
      <sz val="9"/>
      <name val="Verdana"/>
      <family val="2"/>
    </font>
  </fonts>
  <fills count="11">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5" tint="-0.249977111117893"/>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9">
    <xf numFmtId="0" fontId="0" fillId="0" borderId="0"/>
    <xf numFmtId="0" fontId="3" fillId="0" borderId="0"/>
    <xf numFmtId="0" fontId="5" fillId="0" borderId="0"/>
    <xf numFmtId="0" fontId="6" fillId="0" borderId="0"/>
    <xf numFmtId="9" fontId="6" fillId="0" borderId="0" applyFont="0" applyFill="0" applyBorder="0" applyAlignment="0" applyProtection="0"/>
    <xf numFmtId="9" fontId="5" fillId="0" borderId="0" applyFont="0" applyFill="0" applyBorder="0" applyAlignment="0" applyProtection="0"/>
    <xf numFmtId="0" fontId="7" fillId="0" borderId="0"/>
    <xf numFmtId="165" fontId="5" fillId="0" borderId="0" applyFont="0" applyFill="0" applyBorder="0" applyAlignment="0" applyProtection="0"/>
    <xf numFmtId="164" fontId="5" fillId="0" borderId="0" applyFont="0" applyFill="0" applyBorder="0" applyAlignment="0" applyProtection="0"/>
    <xf numFmtId="0" fontId="2" fillId="0" borderId="0"/>
    <xf numFmtId="0" fontId="1" fillId="0" borderId="0"/>
    <xf numFmtId="0" fontId="3" fillId="0" borderId="0"/>
    <xf numFmtId="0" fontId="3" fillId="0" borderId="0"/>
    <xf numFmtId="0" fontId="3" fillId="0" borderId="0"/>
    <xf numFmtId="164" fontId="1"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 fillId="0" borderId="0"/>
    <xf numFmtId="44" fontId="1" fillId="0" borderId="0" applyFont="0" applyFill="0" applyBorder="0" applyAlignment="0" applyProtection="0"/>
  </cellStyleXfs>
  <cellXfs count="55">
    <xf numFmtId="0" fontId="0" fillId="0" borderId="0" xfId="0"/>
    <xf numFmtId="0" fontId="10" fillId="0" borderId="0" xfId="0" applyFont="1" applyProtection="1">
      <protection hidden="1"/>
    </xf>
    <xf numFmtId="0" fontId="10" fillId="0" borderId="0" xfId="0" applyFont="1" applyAlignment="1" applyProtection="1">
      <alignment horizontal="right"/>
      <protection hidden="1"/>
    </xf>
    <xf numFmtId="0" fontId="0" fillId="0" borderId="0" xfId="0" applyAlignment="1" applyProtection="1">
      <alignment horizontal="right"/>
      <protection hidden="1"/>
    </xf>
    <xf numFmtId="0" fontId="0" fillId="0" borderId="0" xfId="0" applyProtection="1">
      <protection hidden="1"/>
    </xf>
    <xf numFmtId="0" fontId="4" fillId="2" borderId="0" xfId="0" applyFont="1" applyFill="1" applyProtection="1">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alignment horizontal="right" vertical="center"/>
      <protection hidden="1"/>
    </xf>
    <xf numFmtId="0" fontId="4" fillId="2" borderId="0" xfId="0" applyFont="1" applyFill="1" applyAlignment="1" applyProtection="1">
      <alignment horizontal="right" vertical="center" wrapText="1"/>
      <protection hidden="1"/>
    </xf>
    <xf numFmtId="0" fontId="0" fillId="0" borderId="0" xfId="0" applyFill="1" applyAlignment="1" applyProtection="1">
      <alignment wrapText="1"/>
      <protection hidden="1"/>
    </xf>
    <xf numFmtId="0" fontId="0" fillId="0" borderId="0" xfId="0" applyFont="1" applyFill="1" applyAlignment="1" applyProtection="1">
      <alignment horizontal="right" vertical="center" wrapText="1"/>
      <protection hidden="1"/>
    </xf>
    <xf numFmtId="166" fontId="0" fillId="0" borderId="0" xfId="0" applyNumberFormat="1" applyFont="1" applyFill="1" applyAlignment="1" applyProtection="1">
      <alignment horizontal="right" vertical="center"/>
      <protection hidden="1"/>
    </xf>
    <xf numFmtId="166" fontId="0" fillId="0" borderId="0" xfId="0" applyNumberFormat="1" applyProtection="1">
      <protection hidden="1"/>
    </xf>
    <xf numFmtId="0" fontId="0" fillId="0" borderId="0" xfId="0" applyFont="1" applyFill="1" applyAlignment="1" applyProtection="1">
      <alignment horizontal="center" vertical="center" wrapText="1"/>
      <protection hidden="1"/>
    </xf>
    <xf numFmtId="0" fontId="0" fillId="0" borderId="0" xfId="0" applyFill="1" applyProtection="1">
      <protection hidden="1"/>
    </xf>
    <xf numFmtId="0" fontId="0" fillId="0" borderId="0" xfId="0" applyFill="1" applyAlignment="1" applyProtection="1">
      <alignment horizontal="right" vertical="center"/>
      <protection hidden="1"/>
    </xf>
    <xf numFmtId="0" fontId="0" fillId="0" borderId="0" xfId="0" applyFill="1" applyBorder="1" applyAlignment="1" applyProtection="1">
      <alignment wrapText="1"/>
      <protection hidden="1"/>
    </xf>
    <xf numFmtId="166" fontId="0" fillId="0" borderId="0" xfId="0" applyNumberFormat="1" applyFill="1" applyAlignment="1" applyProtection="1">
      <alignment horizontal="right" vertical="center"/>
      <protection hidden="1"/>
    </xf>
    <xf numFmtId="0" fontId="0" fillId="0" borderId="0" xfId="0" applyAlignment="1" applyProtection="1">
      <alignment horizontal="center"/>
      <protection hidden="1"/>
    </xf>
    <xf numFmtId="166" fontId="0" fillId="0" borderId="0" xfId="0" applyNumberFormat="1" applyFill="1" applyBorder="1" applyAlignment="1" applyProtection="1">
      <alignment horizontal="right" vertical="center"/>
      <protection hidden="1"/>
    </xf>
    <xf numFmtId="166" fontId="13" fillId="0" borderId="0" xfId="0" applyNumberFormat="1" applyFont="1" applyProtection="1">
      <protection hidden="1"/>
    </xf>
    <xf numFmtId="166" fontId="0" fillId="0" borderId="0" xfId="0" applyNumberFormat="1" applyFill="1" applyBorder="1" applyProtection="1">
      <protection hidden="1"/>
    </xf>
    <xf numFmtId="166" fontId="0" fillId="0" borderId="0" xfId="0" applyNumberFormat="1" applyBorder="1" applyProtection="1">
      <protection hidden="1"/>
    </xf>
    <xf numFmtId="0" fontId="4" fillId="3" borderId="0" xfId="0" applyFont="1" applyFill="1" applyProtection="1">
      <protection hidden="1"/>
    </xf>
    <xf numFmtId="166" fontId="0" fillId="3" borderId="0" xfId="0" applyNumberFormat="1" applyFill="1" applyAlignment="1" applyProtection="1">
      <alignment horizontal="right"/>
      <protection hidden="1"/>
    </xf>
    <xf numFmtId="0" fontId="0" fillId="3" borderId="0" xfId="0" applyFill="1" applyAlignment="1" applyProtection="1">
      <alignment horizontal="right"/>
      <protection hidden="1"/>
    </xf>
    <xf numFmtId="166" fontId="4" fillId="3" borderId="0" xfId="0" applyNumberFormat="1" applyFont="1" applyFill="1" applyAlignment="1" applyProtection="1">
      <alignment horizontal="right"/>
      <protection hidden="1"/>
    </xf>
    <xf numFmtId="0" fontId="4" fillId="0" borderId="0" xfId="0" applyFont="1" applyFill="1" applyProtection="1">
      <protection hidden="1"/>
    </xf>
    <xf numFmtId="166" fontId="0" fillId="0" borderId="0" xfId="0" applyNumberFormat="1" applyFill="1" applyAlignment="1" applyProtection="1">
      <alignment horizontal="right"/>
      <protection hidden="1"/>
    </xf>
    <xf numFmtId="0" fontId="0" fillId="0" borderId="0" xfId="0" applyFill="1" applyAlignment="1" applyProtection="1">
      <alignment horizontal="right"/>
      <protection hidden="1"/>
    </xf>
    <xf numFmtId="166" fontId="4" fillId="0" borderId="0" xfId="0" applyNumberFormat="1" applyFont="1" applyFill="1" applyAlignment="1" applyProtection="1">
      <alignment horizontal="right"/>
      <protection hidden="1"/>
    </xf>
    <xf numFmtId="166" fontId="0" fillId="0" borderId="0" xfId="0" applyNumberFormat="1" applyFill="1" applyProtection="1">
      <protection hidden="1"/>
    </xf>
    <xf numFmtId="0" fontId="0" fillId="0" borderId="0" xfId="0" applyFont="1" applyFill="1" applyAlignment="1" applyProtection="1">
      <alignment horizontal="left" vertical="center"/>
      <protection hidden="1"/>
    </xf>
    <xf numFmtId="0" fontId="13" fillId="0" borderId="0" xfId="0" applyFont="1" applyFill="1" applyProtection="1">
      <protection hidden="1"/>
    </xf>
    <xf numFmtId="0" fontId="9" fillId="0" borderId="0" xfId="0" applyFont="1" applyFill="1" applyBorder="1" applyAlignment="1" applyProtection="1">
      <alignment vertical="top" wrapText="1"/>
      <protection hidden="1"/>
    </xf>
    <xf numFmtId="166" fontId="0" fillId="0" borderId="0" xfId="0" applyNumberFormat="1" applyAlignment="1" applyProtection="1">
      <alignment horizontal="right"/>
      <protection hidden="1"/>
    </xf>
    <xf numFmtId="166" fontId="0" fillId="0" borderId="0" xfId="0" applyNumberFormat="1" applyBorder="1" applyAlignment="1" applyProtection="1">
      <alignment horizontal="right"/>
      <protection hidden="1"/>
    </xf>
    <xf numFmtId="166" fontId="0" fillId="0" borderId="0" xfId="0" applyNumberFormat="1" applyFill="1" applyBorder="1" applyAlignment="1" applyProtection="1">
      <alignment horizontal="right"/>
      <protection hidden="1"/>
    </xf>
    <xf numFmtId="0" fontId="10" fillId="4" borderId="0" xfId="0" applyFont="1" applyFill="1" applyProtection="1">
      <protection hidden="1"/>
    </xf>
    <xf numFmtId="166" fontId="10" fillId="10" borderId="0" xfId="0" applyNumberFormat="1" applyFont="1" applyFill="1" applyAlignment="1" applyProtection="1">
      <alignment horizontal="right"/>
      <protection hidden="1"/>
    </xf>
    <xf numFmtId="166" fontId="0" fillId="6" borderId="0" xfId="0" applyNumberFormat="1" applyFill="1" applyBorder="1" applyAlignment="1" applyProtection="1">
      <alignment horizontal="right" vertical="center"/>
      <protection locked="0" hidden="1"/>
    </xf>
    <xf numFmtId="166" fontId="14" fillId="6" borderId="0" xfId="0" applyNumberFormat="1" applyFont="1" applyFill="1" applyBorder="1" applyAlignment="1" applyProtection="1">
      <alignment horizontal="right"/>
      <protection locked="0" hidden="1"/>
    </xf>
    <xf numFmtId="166" fontId="0" fillId="6" borderId="0" xfId="0" applyNumberFormat="1" applyFill="1" applyAlignment="1" applyProtection="1">
      <alignment horizontal="right"/>
      <protection locked="0" hidden="1"/>
    </xf>
    <xf numFmtId="0" fontId="11" fillId="0" borderId="0" xfId="0" applyFont="1" applyProtection="1">
      <protection hidden="1"/>
    </xf>
    <xf numFmtId="0" fontId="12" fillId="5" borderId="1" xfId="0" applyFont="1" applyFill="1" applyBorder="1" applyAlignment="1" applyProtection="1">
      <alignment horizontal="left" vertical="center" wrapText="1"/>
      <protection hidden="1"/>
    </xf>
    <xf numFmtId="0" fontId="12" fillId="0" borderId="0" xfId="0" applyFont="1" applyFill="1" applyBorder="1" applyAlignment="1" applyProtection="1">
      <alignment horizontal="left" vertical="center" wrapText="1"/>
      <protection hidden="1"/>
    </xf>
    <xf numFmtId="0" fontId="12" fillId="9" borderId="0" xfId="0" applyFont="1" applyFill="1" applyBorder="1" applyAlignment="1" applyProtection="1">
      <alignment horizontal="left" vertical="center" wrapText="1"/>
      <protection hidden="1"/>
    </xf>
    <xf numFmtId="0" fontId="12" fillId="6" borderId="1" xfId="0" applyFont="1" applyFill="1" applyBorder="1" applyAlignment="1" applyProtection="1">
      <alignment horizontal="left" vertical="center" wrapText="1"/>
      <protection hidden="1"/>
    </xf>
    <xf numFmtId="0" fontId="4" fillId="5" borderId="1" xfId="0" applyFont="1" applyFill="1" applyBorder="1" applyAlignment="1" applyProtection="1">
      <alignment vertical="top" wrapText="1"/>
      <protection hidden="1"/>
    </xf>
    <xf numFmtId="0" fontId="4" fillId="0" borderId="0" xfId="0" applyFont="1" applyFill="1" applyAlignment="1" applyProtection="1">
      <alignment wrapText="1"/>
      <protection hidden="1"/>
    </xf>
    <xf numFmtId="0" fontId="4" fillId="7" borderId="2" xfId="0" applyFont="1" applyFill="1" applyBorder="1" applyAlignment="1" applyProtection="1">
      <alignment wrapText="1"/>
      <protection hidden="1"/>
    </xf>
    <xf numFmtId="0" fontId="8" fillId="7" borderId="3" xfId="0" applyFont="1" applyFill="1" applyBorder="1" applyAlignment="1" applyProtection="1">
      <alignment wrapText="1"/>
      <protection hidden="1"/>
    </xf>
    <xf numFmtId="0" fontId="8" fillId="7" borderId="4" xfId="0" applyFont="1" applyFill="1" applyBorder="1" applyAlignment="1" applyProtection="1">
      <alignment wrapText="1"/>
      <protection hidden="1"/>
    </xf>
    <xf numFmtId="0" fontId="4" fillId="0" borderId="0" xfId="0" applyFont="1" applyFill="1" applyBorder="1" applyAlignment="1" applyProtection="1">
      <alignment horizontal="left"/>
      <protection hidden="1"/>
    </xf>
    <xf numFmtId="0" fontId="4" fillId="8" borderId="1" xfId="0" applyFont="1" applyFill="1" applyBorder="1" applyAlignment="1" applyProtection="1">
      <alignment wrapText="1"/>
      <protection hidden="1"/>
    </xf>
  </cellXfs>
  <cellStyles count="19">
    <cellStyle name="Komma 2" xfId="7"/>
    <cellStyle name="Komma 2 2" xfId="15"/>
    <cellStyle name="Procent 2" xfId="4"/>
    <cellStyle name="Procent 3" xfId="5"/>
    <cellStyle name="Standaard" xfId="0" builtinId="0"/>
    <cellStyle name="Standaard 2" xfId="3"/>
    <cellStyle name="Standaard 2 2" xfId="11"/>
    <cellStyle name="Standaard 3" xfId="1"/>
    <cellStyle name="Standaard 3 2" xfId="6"/>
    <cellStyle name="Standaard 4" xfId="2"/>
    <cellStyle name="Standaard 4 2" xfId="12"/>
    <cellStyle name="Standaard 5" xfId="9"/>
    <cellStyle name="Standaard 5 2" xfId="13"/>
    <cellStyle name="Standaard 5 3" xfId="17"/>
    <cellStyle name="Standaard 6" xfId="10"/>
    <cellStyle name="Valuta 2" xfId="8"/>
    <cellStyle name="Valuta 2 2" xfId="16"/>
    <cellStyle name="Valuta 3" xfId="14"/>
    <cellStyle name="Valuta 3 2" xfId="18"/>
  </cellStyles>
  <dxfs count="1">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workbookViewId="0">
      <selection activeCell="D10" sqref="D10"/>
    </sheetView>
  </sheetViews>
  <sheetFormatPr defaultRowHeight="11.25" x14ac:dyDescent="0.15"/>
  <cols>
    <col min="1" max="1" width="119.125" style="4" customWidth="1"/>
    <col min="2" max="16384" width="9" style="4"/>
  </cols>
  <sheetData>
    <row r="1" spans="1:6" ht="19.5" x14ac:dyDescent="0.25">
      <c r="A1" s="43" t="s">
        <v>29</v>
      </c>
    </row>
    <row r="3" spans="1:6" ht="12" thickBot="1" x14ac:dyDescent="0.2"/>
    <row r="4" spans="1:6" ht="45.75" thickBot="1" x14ac:dyDescent="0.2">
      <c r="A4" s="44" t="s">
        <v>27</v>
      </c>
    </row>
    <row r="5" spans="1:6" x14ac:dyDescent="0.15">
      <c r="A5" s="45"/>
    </row>
    <row r="6" spans="1:6" x14ac:dyDescent="0.15">
      <c r="A6" s="46" t="s">
        <v>35</v>
      </c>
    </row>
    <row r="7" spans="1:6" ht="12" thickBot="1" x14ac:dyDescent="0.2">
      <c r="A7" s="45"/>
    </row>
    <row r="8" spans="1:6" ht="12" thickBot="1" x14ac:dyDescent="0.2">
      <c r="A8" s="47" t="s">
        <v>24</v>
      </c>
    </row>
    <row r="9" spans="1:6" ht="12" thickBot="1" x14ac:dyDescent="0.2"/>
    <row r="10" spans="1:6" ht="68.25" thickBot="1" x14ac:dyDescent="0.2">
      <c r="A10" s="48" t="s">
        <v>28</v>
      </c>
    </row>
    <row r="11" spans="1:6" s="14" customFormat="1" ht="12" thickBot="1" x14ac:dyDescent="0.2">
      <c r="A11" s="49"/>
    </row>
    <row r="12" spans="1:6" s="14" customFormat="1" ht="22.5" x14ac:dyDescent="0.15">
      <c r="A12" s="50" t="s">
        <v>25</v>
      </c>
    </row>
    <row r="13" spans="1:6" s="14" customFormat="1" x14ac:dyDescent="0.15">
      <c r="A13" s="51" t="s">
        <v>49</v>
      </c>
    </row>
    <row r="14" spans="1:6" ht="12" thickBot="1" x14ac:dyDescent="0.2">
      <c r="A14" s="52" t="s">
        <v>56</v>
      </c>
    </row>
    <row r="15" spans="1:6" ht="12" thickBot="1" x14ac:dyDescent="0.2">
      <c r="A15" s="53"/>
      <c r="B15" s="53"/>
      <c r="C15" s="53"/>
      <c r="D15" s="53"/>
      <c r="E15" s="53"/>
      <c r="F15" s="53"/>
    </row>
    <row r="16" spans="1:6" ht="23.25" thickBot="1" x14ac:dyDescent="0.2">
      <c r="A16" s="54" t="s">
        <v>26</v>
      </c>
    </row>
    <row r="19" spans="1:1" x14ac:dyDescent="0.15">
      <c r="A19" s="27"/>
    </row>
  </sheetData>
  <sheetProtection algorithmName="SHA-512" hashValue="HH5r1kNK+6eFiMiV1aYWW4WTp0MLVe8NZROGxknkd6ez1WAld2zk+9BaegK6UwXrBtTHAAyF1L5NFIcDEEqMzw==" saltValue="llMLD9pj9O/gTmWdbrfBQQ=="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120" zoomScaleNormal="120" workbookViewId="0">
      <selection activeCell="B40" sqref="B40"/>
    </sheetView>
  </sheetViews>
  <sheetFormatPr defaultRowHeight="11.25" x14ac:dyDescent="0.15"/>
  <cols>
    <col min="1" max="1" width="72.75" style="4" customWidth="1"/>
    <col min="2" max="2" width="22.75" style="3" bestFit="1" customWidth="1"/>
    <col min="3" max="3" width="21" style="3" customWidth="1"/>
    <col min="4" max="4" width="29.125" style="3" customWidth="1"/>
    <col min="5" max="6" width="9" style="4"/>
    <col min="7" max="7" width="9.375" style="4" bestFit="1" customWidth="1"/>
    <col min="8" max="8" width="11.375" style="4" bestFit="1" customWidth="1"/>
    <col min="9" max="11" width="9" style="4"/>
    <col min="12" max="12" width="11.375" style="4" bestFit="1" customWidth="1"/>
    <col min="13" max="16384" width="9" style="4"/>
  </cols>
  <sheetData>
    <row r="1" spans="1:12" ht="18" x14ac:dyDescent="0.25">
      <c r="A1" s="1" t="s">
        <v>30</v>
      </c>
      <c r="B1" s="2"/>
    </row>
    <row r="3" spans="1:12" ht="12" customHeight="1" x14ac:dyDescent="0.15">
      <c r="A3" s="5" t="s">
        <v>48</v>
      </c>
    </row>
    <row r="5" spans="1:12" x14ac:dyDescent="0.15">
      <c r="A5" s="6" t="s">
        <v>42</v>
      </c>
      <c r="B5" s="7" t="s">
        <v>0</v>
      </c>
      <c r="C5" s="8" t="s">
        <v>3</v>
      </c>
      <c r="D5" s="7" t="s">
        <v>1</v>
      </c>
    </row>
    <row r="6" spans="1:12" x14ac:dyDescent="0.15">
      <c r="A6" s="9" t="s">
        <v>50</v>
      </c>
      <c r="B6" s="40">
        <v>0</v>
      </c>
      <c r="C6" s="10">
        <v>100</v>
      </c>
      <c r="D6" s="11">
        <f t="shared" ref="D6:D15" si="0">B6*C6</f>
        <v>0</v>
      </c>
      <c r="F6" s="12"/>
      <c r="G6" s="13"/>
      <c r="H6" s="12"/>
      <c r="J6" s="12"/>
      <c r="K6" s="13"/>
      <c r="L6" s="12"/>
    </row>
    <row r="7" spans="1:12" x14ac:dyDescent="0.15">
      <c r="A7" s="14" t="s">
        <v>51</v>
      </c>
      <c r="B7" s="40">
        <v>0</v>
      </c>
      <c r="C7" s="15">
        <v>100</v>
      </c>
      <c r="D7" s="11">
        <f t="shared" si="0"/>
        <v>0</v>
      </c>
      <c r="F7" s="12"/>
      <c r="G7" s="13"/>
      <c r="H7" s="12"/>
      <c r="J7" s="12"/>
      <c r="K7" s="13"/>
      <c r="L7" s="12"/>
    </row>
    <row r="8" spans="1:12" ht="22.5" x14ac:dyDescent="0.15">
      <c r="A8" s="16" t="s">
        <v>52</v>
      </c>
      <c r="B8" s="40">
        <v>0</v>
      </c>
      <c r="C8" s="15">
        <v>25</v>
      </c>
      <c r="D8" s="17">
        <f t="shared" si="0"/>
        <v>0</v>
      </c>
      <c r="F8" s="12"/>
      <c r="G8" s="18"/>
      <c r="H8" s="12"/>
      <c r="J8" s="12"/>
      <c r="K8" s="18"/>
      <c r="L8" s="12"/>
    </row>
    <row r="9" spans="1:12" x14ac:dyDescent="0.15">
      <c r="A9" s="14" t="s">
        <v>53</v>
      </c>
      <c r="B9" s="40">
        <v>0</v>
      </c>
      <c r="C9" s="15">
        <v>75</v>
      </c>
      <c r="D9" s="19">
        <f t="shared" si="0"/>
        <v>0</v>
      </c>
      <c r="F9" s="12"/>
      <c r="G9" s="18"/>
      <c r="H9" s="12"/>
      <c r="J9" s="12"/>
      <c r="K9" s="18"/>
      <c r="L9" s="12"/>
    </row>
    <row r="10" spans="1:12" x14ac:dyDescent="0.15">
      <c r="A10" s="9" t="s">
        <v>54</v>
      </c>
      <c r="B10" s="40">
        <v>0</v>
      </c>
      <c r="C10" s="15">
        <v>75</v>
      </c>
      <c r="D10" s="11">
        <f t="shared" si="0"/>
        <v>0</v>
      </c>
      <c r="F10" s="20"/>
      <c r="G10" s="18"/>
      <c r="H10" s="12"/>
      <c r="J10" s="12"/>
      <c r="K10" s="18"/>
      <c r="L10" s="12"/>
    </row>
    <row r="11" spans="1:12" x14ac:dyDescent="0.15">
      <c r="A11" s="14" t="s">
        <v>44</v>
      </c>
      <c r="B11" s="40">
        <v>0</v>
      </c>
      <c r="C11" s="10">
        <v>25</v>
      </c>
      <c r="D11" s="11">
        <f t="shared" si="0"/>
        <v>0</v>
      </c>
      <c r="F11" s="12"/>
      <c r="G11" s="18"/>
      <c r="H11" s="12"/>
      <c r="J11" s="12"/>
      <c r="K11" s="18"/>
      <c r="L11" s="12"/>
    </row>
    <row r="12" spans="1:12" x14ac:dyDescent="0.15">
      <c r="A12" s="9" t="s">
        <v>55</v>
      </c>
      <c r="B12" s="40">
        <v>0</v>
      </c>
      <c r="C12" s="10">
        <v>120</v>
      </c>
      <c r="D12" s="11">
        <f t="shared" si="0"/>
        <v>0</v>
      </c>
      <c r="F12" s="12"/>
      <c r="G12" s="18"/>
      <c r="H12" s="12"/>
      <c r="J12" s="12"/>
      <c r="K12" s="18"/>
      <c r="L12" s="12"/>
    </row>
    <row r="13" spans="1:12" x14ac:dyDescent="0.15">
      <c r="A13" s="14" t="s">
        <v>45</v>
      </c>
      <c r="B13" s="40">
        <v>0</v>
      </c>
      <c r="C13" s="10">
        <v>100</v>
      </c>
      <c r="D13" s="11">
        <f t="shared" si="0"/>
        <v>0</v>
      </c>
      <c r="F13" s="12"/>
      <c r="G13" s="18"/>
      <c r="H13" s="12"/>
      <c r="J13" s="12"/>
      <c r="K13" s="18"/>
      <c r="L13" s="12"/>
    </row>
    <row r="14" spans="1:12" ht="22.5" x14ac:dyDescent="0.15">
      <c r="A14" s="16" t="s">
        <v>46</v>
      </c>
      <c r="B14" s="40">
        <v>0</v>
      </c>
      <c r="C14" s="3">
        <v>50</v>
      </c>
      <c r="D14" s="21">
        <f t="shared" si="0"/>
        <v>0</v>
      </c>
      <c r="F14" s="12"/>
      <c r="G14" s="18"/>
      <c r="H14" s="12"/>
      <c r="J14" s="12"/>
      <c r="K14" s="18"/>
      <c r="L14" s="12"/>
    </row>
    <row r="15" spans="1:12" ht="22.5" x14ac:dyDescent="0.15">
      <c r="A15" s="16" t="s">
        <v>47</v>
      </c>
      <c r="B15" s="40">
        <v>0</v>
      </c>
      <c r="C15" s="3">
        <v>75</v>
      </c>
      <c r="D15" s="22">
        <f t="shared" si="0"/>
        <v>0</v>
      </c>
      <c r="F15" s="12"/>
      <c r="G15" s="18"/>
      <c r="H15" s="12"/>
      <c r="J15" s="12"/>
      <c r="K15" s="18"/>
      <c r="L15" s="12"/>
    </row>
    <row r="16" spans="1:12" x14ac:dyDescent="0.15">
      <c r="A16" s="23" t="s">
        <v>2</v>
      </c>
      <c r="B16" s="24"/>
      <c r="C16" s="25"/>
      <c r="D16" s="26">
        <f>SUM(D6:D15)</f>
        <v>0</v>
      </c>
      <c r="H16" s="12"/>
      <c r="L16" s="12"/>
    </row>
    <row r="17" spans="1:12" x14ac:dyDescent="0.15">
      <c r="A17" s="23"/>
      <c r="B17" s="24"/>
      <c r="C17" s="25"/>
      <c r="D17" s="26"/>
      <c r="H17" s="12"/>
      <c r="L17" s="12"/>
    </row>
    <row r="18" spans="1:12" s="14" customFormat="1" x14ac:dyDescent="0.15">
      <c r="A18" s="27"/>
      <c r="B18" s="28"/>
      <c r="C18" s="29"/>
      <c r="D18" s="30"/>
      <c r="H18" s="31"/>
      <c r="L18" s="31"/>
    </row>
    <row r="19" spans="1:12" x14ac:dyDescent="0.15">
      <c r="A19" s="6" t="s">
        <v>43</v>
      </c>
      <c r="B19" s="7" t="s">
        <v>0</v>
      </c>
      <c r="C19" s="8" t="s">
        <v>3</v>
      </c>
      <c r="D19" s="7" t="s">
        <v>1</v>
      </c>
    </row>
    <row r="20" spans="1:12" s="14" customFormat="1" x14ac:dyDescent="0.15">
      <c r="A20" s="32" t="s">
        <v>31</v>
      </c>
      <c r="B20" s="41">
        <v>0</v>
      </c>
      <c r="C20" s="10">
        <v>270</v>
      </c>
      <c r="D20" s="11">
        <f t="shared" ref="D20:D30" si="1">B20*C20</f>
        <v>0</v>
      </c>
      <c r="F20" s="33"/>
    </row>
    <row r="21" spans="1:12" s="14" customFormat="1" x14ac:dyDescent="0.15">
      <c r="A21" s="32" t="s">
        <v>32</v>
      </c>
      <c r="B21" s="41">
        <v>0</v>
      </c>
      <c r="C21" s="10">
        <v>60</v>
      </c>
      <c r="D21" s="11">
        <f t="shared" si="1"/>
        <v>0</v>
      </c>
      <c r="F21" s="33"/>
    </row>
    <row r="22" spans="1:12" s="14" customFormat="1" x14ac:dyDescent="0.15">
      <c r="A22" s="32" t="s">
        <v>33</v>
      </c>
      <c r="B22" s="41">
        <v>0</v>
      </c>
      <c r="C22" s="10">
        <v>490</v>
      </c>
      <c r="D22" s="11">
        <f t="shared" si="1"/>
        <v>0</v>
      </c>
      <c r="F22" s="33"/>
    </row>
    <row r="23" spans="1:12" s="14" customFormat="1" x14ac:dyDescent="0.15">
      <c r="A23" s="32" t="s">
        <v>21</v>
      </c>
      <c r="B23" s="41">
        <v>0</v>
      </c>
      <c r="C23" s="10">
        <v>460</v>
      </c>
      <c r="D23" s="11">
        <f t="shared" si="1"/>
        <v>0</v>
      </c>
      <c r="F23" s="33"/>
    </row>
    <row r="24" spans="1:12" s="14" customFormat="1" x14ac:dyDescent="0.15">
      <c r="A24" s="32" t="s">
        <v>22</v>
      </c>
      <c r="B24" s="41">
        <v>0</v>
      </c>
      <c r="C24" s="10">
        <v>3100</v>
      </c>
      <c r="D24" s="11">
        <f t="shared" si="1"/>
        <v>0</v>
      </c>
      <c r="F24" s="33"/>
    </row>
    <row r="25" spans="1:12" s="14" customFormat="1" x14ac:dyDescent="0.15">
      <c r="A25" s="32" t="s">
        <v>23</v>
      </c>
      <c r="B25" s="41">
        <v>0</v>
      </c>
      <c r="C25" s="10">
        <v>2500</v>
      </c>
      <c r="D25" s="11">
        <f t="shared" si="1"/>
        <v>0</v>
      </c>
    </row>
    <row r="26" spans="1:12" x14ac:dyDescent="0.15">
      <c r="A26" s="34" t="s">
        <v>12</v>
      </c>
      <c r="B26" s="41">
        <v>0</v>
      </c>
      <c r="C26" s="10">
        <v>110</v>
      </c>
      <c r="D26" s="11">
        <f t="shared" si="1"/>
        <v>0</v>
      </c>
      <c r="F26" s="12"/>
      <c r="H26" s="12"/>
      <c r="I26" s="18"/>
      <c r="J26" s="12"/>
    </row>
    <row r="27" spans="1:12" x14ac:dyDescent="0.15">
      <c r="A27" s="34" t="s">
        <v>13</v>
      </c>
      <c r="B27" s="41">
        <v>0</v>
      </c>
      <c r="C27" s="10">
        <v>70</v>
      </c>
      <c r="D27" s="11">
        <f t="shared" si="1"/>
        <v>0</v>
      </c>
      <c r="F27" s="12"/>
      <c r="H27" s="12"/>
      <c r="I27" s="18"/>
      <c r="J27" s="12"/>
    </row>
    <row r="28" spans="1:12" x14ac:dyDescent="0.15">
      <c r="A28" s="34" t="s">
        <v>14</v>
      </c>
      <c r="B28" s="41">
        <v>0</v>
      </c>
      <c r="C28" s="10">
        <v>250</v>
      </c>
      <c r="D28" s="11">
        <f t="shared" si="1"/>
        <v>0</v>
      </c>
      <c r="F28" s="12"/>
      <c r="H28" s="12"/>
      <c r="I28" s="18"/>
      <c r="J28" s="12"/>
    </row>
    <row r="29" spans="1:12" x14ac:dyDescent="0.15">
      <c r="A29" s="34" t="s">
        <v>15</v>
      </c>
      <c r="B29" s="41">
        <v>0</v>
      </c>
      <c r="C29" s="10">
        <v>150</v>
      </c>
      <c r="D29" s="11">
        <f t="shared" si="1"/>
        <v>0</v>
      </c>
      <c r="F29" s="12"/>
      <c r="G29" s="18"/>
      <c r="H29" s="12"/>
      <c r="J29" s="12"/>
      <c r="K29" s="18"/>
      <c r="L29" s="12"/>
    </row>
    <row r="30" spans="1:12" x14ac:dyDescent="0.15">
      <c r="A30" s="34" t="s">
        <v>8</v>
      </c>
      <c r="B30" s="41">
        <v>0</v>
      </c>
      <c r="C30" s="10">
        <v>500</v>
      </c>
      <c r="D30" s="11">
        <f t="shared" si="1"/>
        <v>0</v>
      </c>
      <c r="F30" s="12"/>
      <c r="G30" s="13"/>
      <c r="H30" s="12"/>
      <c r="J30" s="12"/>
      <c r="K30" s="13"/>
      <c r="L30" s="12"/>
    </row>
    <row r="31" spans="1:12" x14ac:dyDescent="0.15">
      <c r="A31" s="34" t="s">
        <v>9</v>
      </c>
      <c r="B31" s="41">
        <v>0</v>
      </c>
      <c r="C31" s="10">
        <v>1500</v>
      </c>
      <c r="D31" s="11">
        <f t="shared" ref="D31:D39" si="2">B31*C31</f>
        <v>0</v>
      </c>
      <c r="F31" s="12"/>
      <c r="G31" s="13"/>
      <c r="H31" s="12"/>
      <c r="J31" s="12"/>
      <c r="K31" s="13"/>
      <c r="L31" s="12"/>
    </row>
    <row r="32" spans="1:12" x14ac:dyDescent="0.15">
      <c r="A32" s="34" t="s">
        <v>10</v>
      </c>
      <c r="B32" s="41">
        <v>0</v>
      </c>
      <c r="C32" s="10">
        <v>200</v>
      </c>
      <c r="D32" s="35">
        <f t="shared" si="2"/>
        <v>0</v>
      </c>
      <c r="F32" s="12"/>
      <c r="G32" s="18"/>
      <c r="H32" s="12"/>
      <c r="J32" s="12"/>
      <c r="K32" s="18"/>
      <c r="L32" s="12"/>
    </row>
    <row r="33" spans="1:12" x14ac:dyDescent="0.15">
      <c r="A33" s="34" t="s">
        <v>11</v>
      </c>
      <c r="B33" s="41">
        <v>0</v>
      </c>
      <c r="C33" s="10">
        <v>400</v>
      </c>
      <c r="D33" s="36">
        <f t="shared" si="2"/>
        <v>0</v>
      </c>
      <c r="F33" s="12"/>
      <c r="G33" s="18"/>
      <c r="H33" s="12"/>
      <c r="J33" s="12"/>
      <c r="K33" s="18"/>
      <c r="L33" s="12"/>
    </row>
    <row r="34" spans="1:12" x14ac:dyDescent="0.15">
      <c r="A34" s="34" t="s">
        <v>16</v>
      </c>
      <c r="B34" s="41">
        <v>0</v>
      </c>
      <c r="C34" s="10">
        <v>750</v>
      </c>
      <c r="D34" s="37">
        <f t="shared" si="2"/>
        <v>0</v>
      </c>
      <c r="F34" s="12"/>
      <c r="G34" s="18"/>
      <c r="H34" s="12"/>
      <c r="J34" s="12"/>
      <c r="K34" s="18"/>
      <c r="L34" s="12"/>
    </row>
    <row r="35" spans="1:12" x14ac:dyDescent="0.15">
      <c r="A35" s="34" t="s">
        <v>17</v>
      </c>
      <c r="B35" s="41">
        <v>0</v>
      </c>
      <c r="C35" s="10">
        <v>600</v>
      </c>
      <c r="D35" s="37">
        <f t="shared" si="2"/>
        <v>0</v>
      </c>
      <c r="F35" s="12"/>
      <c r="G35" s="18"/>
      <c r="H35" s="12"/>
      <c r="J35" s="12"/>
      <c r="K35" s="18"/>
      <c r="L35" s="12"/>
    </row>
    <row r="36" spans="1:12" x14ac:dyDescent="0.15">
      <c r="A36" s="34" t="s">
        <v>18</v>
      </c>
      <c r="B36" s="41">
        <v>0</v>
      </c>
      <c r="C36" s="10">
        <v>150</v>
      </c>
      <c r="D36" s="37">
        <f t="shared" si="2"/>
        <v>0</v>
      </c>
      <c r="F36" s="12"/>
      <c r="G36" s="18"/>
      <c r="H36" s="12"/>
      <c r="J36" s="12"/>
      <c r="K36" s="18"/>
      <c r="L36" s="12"/>
    </row>
    <row r="37" spans="1:12" x14ac:dyDescent="0.15">
      <c r="A37" s="34" t="s">
        <v>4</v>
      </c>
      <c r="B37" s="41">
        <v>0</v>
      </c>
      <c r="C37" s="10">
        <v>50</v>
      </c>
      <c r="D37" s="37">
        <f t="shared" si="2"/>
        <v>0</v>
      </c>
      <c r="F37" s="12"/>
      <c r="G37" s="18"/>
      <c r="H37" s="12"/>
      <c r="J37" s="12"/>
      <c r="K37" s="18"/>
      <c r="L37" s="12"/>
    </row>
    <row r="38" spans="1:12" x14ac:dyDescent="0.15">
      <c r="A38" s="34" t="s">
        <v>5</v>
      </c>
      <c r="B38" s="41">
        <v>0</v>
      </c>
      <c r="C38" s="10">
        <v>50</v>
      </c>
      <c r="D38" s="37">
        <f t="shared" si="2"/>
        <v>0</v>
      </c>
      <c r="F38" s="12"/>
      <c r="G38" s="18"/>
      <c r="H38" s="12"/>
      <c r="J38" s="12"/>
      <c r="K38" s="18"/>
      <c r="L38" s="12"/>
    </row>
    <row r="39" spans="1:12" x14ac:dyDescent="0.15">
      <c r="A39" s="34" t="s">
        <v>19</v>
      </c>
      <c r="B39" s="41">
        <v>0</v>
      </c>
      <c r="C39" s="10">
        <v>60</v>
      </c>
      <c r="D39" s="37">
        <f t="shared" si="2"/>
        <v>0</v>
      </c>
      <c r="F39" s="12"/>
      <c r="G39" s="18"/>
      <c r="H39" s="12"/>
      <c r="J39" s="12"/>
      <c r="K39" s="18"/>
      <c r="L39" s="12"/>
    </row>
    <row r="40" spans="1:12" x14ac:dyDescent="0.15">
      <c r="A40" s="34" t="s">
        <v>20</v>
      </c>
      <c r="B40" s="41">
        <v>0</v>
      </c>
      <c r="C40" s="10">
        <v>30</v>
      </c>
      <c r="D40" s="37">
        <f t="shared" ref="D40:D42" si="3">B40*C40</f>
        <v>0</v>
      </c>
      <c r="F40" s="12"/>
      <c r="G40" s="18"/>
      <c r="H40" s="12"/>
      <c r="J40" s="12"/>
      <c r="K40" s="18"/>
      <c r="L40" s="12"/>
    </row>
    <row r="41" spans="1:12" x14ac:dyDescent="0.15">
      <c r="A41" s="34" t="s">
        <v>6</v>
      </c>
      <c r="B41" s="41">
        <v>0</v>
      </c>
      <c r="C41" s="10">
        <v>50</v>
      </c>
      <c r="D41" s="37">
        <f t="shared" si="3"/>
        <v>0</v>
      </c>
      <c r="F41" s="12"/>
      <c r="G41" s="18"/>
      <c r="H41" s="12"/>
      <c r="J41" s="12"/>
      <c r="K41" s="18"/>
      <c r="L41" s="12"/>
    </row>
    <row r="42" spans="1:12" x14ac:dyDescent="0.15">
      <c r="A42" s="34" t="s">
        <v>34</v>
      </c>
      <c r="B42" s="41">
        <v>0</v>
      </c>
      <c r="C42" s="10">
        <v>1400</v>
      </c>
      <c r="D42" s="37">
        <f t="shared" si="3"/>
        <v>0</v>
      </c>
      <c r="F42" s="20"/>
      <c r="G42" s="18"/>
      <c r="H42" s="12"/>
      <c r="J42" s="12"/>
      <c r="K42" s="18"/>
      <c r="L42" s="12"/>
    </row>
    <row r="43" spans="1:12" x14ac:dyDescent="0.15">
      <c r="A43" s="23" t="s">
        <v>2</v>
      </c>
      <c r="B43" s="24"/>
      <c r="C43" s="25"/>
      <c r="D43" s="26">
        <f>SUM(D20:D42)</f>
        <v>0</v>
      </c>
      <c r="H43" s="12"/>
      <c r="L43" s="12"/>
    </row>
    <row r="44" spans="1:12" x14ac:dyDescent="0.15">
      <c r="A44" s="23"/>
      <c r="B44" s="24"/>
      <c r="C44" s="25"/>
      <c r="D44" s="26"/>
    </row>
    <row r="45" spans="1:12" x14ac:dyDescent="0.15">
      <c r="F45" s="12"/>
      <c r="G45" s="18"/>
      <c r="H45" s="12"/>
      <c r="J45" s="12"/>
      <c r="K45" s="18"/>
      <c r="L45" s="12"/>
    </row>
    <row r="46" spans="1:12" x14ac:dyDescent="0.15">
      <c r="A46" s="6" t="s">
        <v>41</v>
      </c>
      <c r="B46" s="7" t="s">
        <v>37</v>
      </c>
      <c r="C46" s="8" t="s">
        <v>3</v>
      </c>
      <c r="D46" s="7" t="s">
        <v>1</v>
      </c>
    </row>
    <row r="47" spans="1:12" x14ac:dyDescent="0.15">
      <c r="A47" s="32" t="s">
        <v>36</v>
      </c>
      <c r="B47" s="42">
        <v>0</v>
      </c>
      <c r="C47" s="3">
        <v>200</v>
      </c>
      <c r="D47" s="35">
        <f>C47*B47</f>
        <v>0</v>
      </c>
      <c r="F47" s="12"/>
      <c r="G47" s="18"/>
      <c r="H47" s="12"/>
      <c r="J47" s="12"/>
      <c r="K47" s="18"/>
      <c r="L47" s="12"/>
    </row>
    <row r="48" spans="1:12" x14ac:dyDescent="0.15">
      <c r="A48" s="32" t="s">
        <v>38</v>
      </c>
      <c r="B48" s="42">
        <v>0</v>
      </c>
      <c r="C48" s="3">
        <v>200</v>
      </c>
      <c r="D48" s="35">
        <f t="shared" ref="D48:D50" si="4">C48*B48</f>
        <v>0</v>
      </c>
      <c r="F48" s="12"/>
      <c r="G48" s="18"/>
      <c r="H48" s="12"/>
      <c r="J48" s="12"/>
      <c r="K48" s="18"/>
      <c r="L48" s="12"/>
    </row>
    <row r="49" spans="1:12" x14ac:dyDescent="0.15">
      <c r="A49" s="34" t="s">
        <v>39</v>
      </c>
      <c r="B49" s="42">
        <v>0</v>
      </c>
      <c r="C49" s="3">
        <v>40</v>
      </c>
      <c r="D49" s="35">
        <f t="shared" si="4"/>
        <v>0</v>
      </c>
      <c r="F49" s="12"/>
      <c r="G49" s="18"/>
      <c r="H49" s="12"/>
      <c r="J49" s="12"/>
      <c r="K49" s="18"/>
      <c r="L49" s="12"/>
    </row>
    <row r="50" spans="1:12" x14ac:dyDescent="0.15">
      <c r="A50" s="14" t="s">
        <v>40</v>
      </c>
      <c r="B50" s="42">
        <v>0</v>
      </c>
      <c r="C50" s="3">
        <v>250</v>
      </c>
      <c r="D50" s="35">
        <f t="shared" si="4"/>
        <v>0</v>
      </c>
      <c r="F50" s="12"/>
      <c r="G50" s="18"/>
      <c r="H50" s="12"/>
      <c r="J50" s="12"/>
      <c r="K50" s="18"/>
      <c r="L50" s="12"/>
    </row>
    <row r="51" spans="1:12" x14ac:dyDescent="0.15">
      <c r="A51" s="23" t="s">
        <v>2</v>
      </c>
      <c r="B51" s="24"/>
      <c r="C51" s="25"/>
      <c r="D51" s="26">
        <f>SUM(D47:D50)</f>
        <v>0</v>
      </c>
      <c r="H51" s="12"/>
      <c r="L51" s="12"/>
    </row>
    <row r="52" spans="1:12" x14ac:dyDescent="0.15">
      <c r="A52" s="23"/>
      <c r="B52" s="24"/>
      <c r="C52" s="25"/>
      <c r="D52" s="26"/>
    </row>
    <row r="53" spans="1:12" x14ac:dyDescent="0.15">
      <c r="F53" s="12"/>
      <c r="G53" s="18"/>
      <c r="H53" s="12"/>
      <c r="J53" s="12"/>
      <c r="K53" s="18"/>
      <c r="L53" s="12"/>
    </row>
    <row r="54" spans="1:12" s="1" customFormat="1" ht="18" x14ac:dyDescent="0.25">
      <c r="A54" s="38" t="s">
        <v>7</v>
      </c>
      <c r="B54" s="39">
        <f>D16+D43+D51</f>
        <v>0</v>
      </c>
      <c r="C54" s="2"/>
      <c r="D54" s="2"/>
    </row>
  </sheetData>
  <sheetProtection sheet="1" objects="1" scenarios="1" selectLockedCells="1"/>
  <conditionalFormatting sqref="B54">
    <cfRule type="cellIs" dxfId="0" priority="1" operator="between">
      <formula>5319379.13</formula>
      <formula>8865631.88</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 perceel 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Bierkens, Peter (CD)</dc:creator>
  <cp:lastModifiedBy>Bolderen, Frans van (RWS CD)</cp:lastModifiedBy>
  <dcterms:created xsi:type="dcterms:W3CDTF">2023-10-18T13:38:09Z</dcterms:created>
  <dcterms:modified xsi:type="dcterms:W3CDTF">2024-06-24T13:17:08Z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Prijsblad Perceel 2 V2.2.xlsx</vt:lpwstr>
  </property>
</Properties>
</file>