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0"/>
  <workbookPr/>
  <mc:AlternateContent xmlns:mc="http://schemas.openxmlformats.org/markup-compatibility/2006">
    <mc:Choice Requires="x15">
      <x15ac:absPath xmlns:x15ac="http://schemas.microsoft.com/office/spreadsheetml/2010/11/ac" url="https://tilburg.sharepoint.com/sites/TB-PRC-IN_-_Inclusieve_Stad/Gedeelde documenten/Aanbestedingen - lopend en in voorbereiding/Glasherstel scholen/03. Aanbestedingsstukken publicatie/"/>
    </mc:Choice>
  </mc:AlternateContent>
  <xr:revisionPtr revIDLastSave="548" documentId="8_{CA01D3C1-607D-47C6-9E4A-743EB74866C9}" xr6:coauthVersionLast="47" xr6:coauthVersionMax="47" xr10:uidLastSave="{DF12CDD8-ED3D-4DCD-BC6B-09455A96068A}"/>
  <bookViews>
    <workbookView xWindow="-28920" yWindow="2805" windowWidth="29040" windowHeight="15720" firstSheet="1" xr2:uid="{4A702FF5-B82E-44B5-8BEF-951044176896}"/>
  </bookViews>
  <sheets>
    <sheet name="Invulblad" sheetId="1" r:id="rId1"/>
    <sheet name="Toelichting"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 i="1" l="1"/>
  <c r="H3" i="1"/>
  <c r="H5" i="1"/>
  <c r="H6" i="1"/>
  <c r="H8" i="1"/>
  <c r="H9" i="1"/>
  <c r="H10" i="1"/>
  <c r="H11" i="1"/>
  <c r="H12" i="1"/>
  <c r="H14" i="1"/>
  <c r="H15" i="1"/>
  <c r="H16" i="1"/>
  <c r="H17" i="1"/>
  <c r="H18" i="1"/>
  <c r="H19" i="1"/>
  <c r="H21" i="1"/>
  <c r="H22" i="1"/>
  <c r="H23" i="1"/>
  <c r="H24" i="1"/>
  <c r="H25" i="1"/>
  <c r="H27" i="1"/>
  <c r="H28" i="1"/>
  <c r="H29" i="1"/>
  <c r="H30" i="1"/>
  <c r="H31" i="1"/>
  <c r="H32" i="1"/>
  <c r="H33" i="1"/>
  <c r="H34" i="1"/>
  <c r="H35" i="1"/>
  <c r="H36" i="1"/>
  <c r="H37" i="1"/>
  <c r="H39" i="1"/>
  <c r="H40" i="1"/>
  <c r="H41" i="1"/>
  <c r="H43" i="1"/>
  <c r="H44" i="1"/>
  <c r="H45" i="1"/>
  <c r="H46" i="1"/>
  <c r="H48" i="1"/>
  <c r="H49" i="1"/>
  <c r="H50" i="1"/>
  <c r="H51" i="1"/>
  <c r="H52" i="1"/>
  <c r="H53" i="1"/>
  <c r="H54" i="1"/>
  <c r="H55" i="1"/>
  <c r="H56" i="1"/>
  <c r="H57" i="1"/>
  <c r="H58" i="1"/>
  <c r="H59" i="1"/>
  <c r="H60" i="1"/>
  <c r="H61" i="1"/>
  <c r="H62" i="1"/>
  <c r="H63" i="1"/>
  <c r="H64" i="1"/>
  <c r="H65" i="1"/>
  <c r="H66" i="1"/>
  <c r="H67" i="1"/>
  <c r="H68" i="1"/>
  <c r="H69" i="1"/>
  <c r="H70" i="1"/>
  <c r="H71" i="1"/>
  <c r="H72" i="1"/>
  <c r="H73" i="1"/>
  <c r="H74" i="1"/>
  <c r="H76" i="1"/>
  <c r="H77" i="1"/>
  <c r="H78" i="1"/>
  <c r="H79" i="1"/>
  <c r="H80" i="1"/>
  <c r="H81" i="1"/>
  <c r="H82" i="1"/>
  <c r="H83" i="1"/>
  <c r="H84" i="1"/>
  <c r="H85" i="1"/>
  <c r="H86" i="1"/>
  <c r="H87" i="1"/>
  <c r="H88" i="1"/>
  <c r="H89" i="1"/>
  <c r="H90" i="1"/>
  <c r="H91" i="1"/>
  <c r="H92" i="1"/>
  <c r="H93" i="1"/>
  <c r="H94" i="1"/>
  <c r="H95" i="1"/>
  <c r="H96" i="1"/>
  <c r="H97" i="1"/>
  <c r="H98" i="1"/>
  <c r="H99" i="1"/>
  <c r="H101" i="1"/>
  <c r="H103" i="1"/>
  <c r="H105" i="1"/>
  <c r="H106" i="1"/>
  <c r="H107" i="1"/>
  <c r="H109" i="1"/>
  <c r="H111" i="1"/>
  <c r="H112" i="1"/>
  <c r="H114" i="1"/>
  <c r="H115" i="1"/>
  <c r="H116" i="1"/>
  <c r="H117" i="1"/>
  <c r="F112" i="1"/>
  <c r="F111" i="1"/>
  <c r="H119" i="1" l="1"/>
</calcChain>
</file>

<file path=xl/sharedStrings.xml><?xml version="1.0" encoding="utf-8"?>
<sst xmlns="http://schemas.openxmlformats.org/spreadsheetml/2006/main" count="409" uniqueCount="121">
  <si>
    <t>Type glas</t>
  </si>
  <si>
    <t>eenheid</t>
  </si>
  <si>
    <t>eenheidsprijs</t>
  </si>
  <si>
    <t>fictief %</t>
  </si>
  <si>
    <t>fictieve afmeting</t>
  </si>
  <si>
    <t>fictieve prijs excl. BTW</t>
  </si>
  <si>
    <t>34.1 gelaagd isolerend glas</t>
  </si>
  <si>
    <t>per m²</t>
  </si>
  <si>
    <t>±</t>
  </si>
  <si>
    <t>m²</t>
  </si>
  <si>
    <t>4 float-spouw 4 zwart verlaagd krypton-6mm energy</t>
  </si>
  <si>
    <t>Byzantijn fijn</t>
  </si>
  <si>
    <t>Byzantijn grof</t>
  </si>
  <si>
    <t>Cathedraal geel</t>
  </si>
  <si>
    <t>Canale mat/blank</t>
  </si>
  <si>
    <t>Colorbel extra helder 6mm Ral 9007</t>
  </si>
  <si>
    <t>Colorbel 6mm extra helder Ral 7035</t>
  </si>
  <si>
    <t>Crepiglas 4mm</t>
  </si>
  <si>
    <t>Delogcolor 6mm Ral 7031</t>
  </si>
  <si>
    <t>Delogcolor 6mm Ral 7043</t>
  </si>
  <si>
    <t>Delogcolor 6mm extra helder Soft wit Ral 9010</t>
  </si>
  <si>
    <t>Draadglas Blank</t>
  </si>
  <si>
    <t>Draadglas Engels</t>
  </si>
  <si>
    <t>Draadglas Spiegel</t>
  </si>
  <si>
    <t>Float 2 mm blank antiek glas in lood</t>
  </si>
  <si>
    <t>Float 4mm</t>
  </si>
  <si>
    <t>Float 4mm monumentenglas</t>
  </si>
  <si>
    <t>Float 5mm</t>
  </si>
  <si>
    <t>Float 6mm</t>
  </si>
  <si>
    <t>Gehard Float 4mm</t>
  </si>
  <si>
    <t>Gehard Float 5mm</t>
  </si>
  <si>
    <t>Gehard Float 6mm</t>
  </si>
  <si>
    <t>Gehard/gelaagd 88.4 matte folie + 4 gaten diameter 40mm</t>
  </si>
  <si>
    <t>Gelaagd 331</t>
  </si>
  <si>
    <t>Gelaagd 332</t>
  </si>
  <si>
    <t>Gelaagd 442</t>
  </si>
  <si>
    <t>Gelaagd 552</t>
  </si>
  <si>
    <t>Gelaagd Isolatieglas HR++ 332-20-442</t>
  </si>
  <si>
    <t>Gelaagd Isolatieglas HR++ 442-20-8</t>
  </si>
  <si>
    <t>Gelaagd Isolatieglas HR++ 662-15-6</t>
  </si>
  <si>
    <t>Gelaagd mat 33.2</t>
  </si>
  <si>
    <t>Gelaagd/Gehard 442 kleuren folie Canceva Golden Light Layer</t>
  </si>
  <si>
    <t>Gelaagd/Gehard 442 kleurenfolie Vanceva (geel)</t>
  </si>
  <si>
    <t>Hardglas draairaam met scharnieren</t>
  </si>
  <si>
    <t>Hardglazen klapraam omranding wit</t>
  </si>
  <si>
    <t>Hardglazen dubbel glas klepraam met omranding</t>
  </si>
  <si>
    <t>Hardglazen valraam 6mm Type B2 T-100</t>
  </si>
  <si>
    <t>Insulight SUN 60/31 *44.2-13-33.2</t>
  </si>
  <si>
    <t xml:space="preserve">Isolatieglas 3.3.1#-argon-4.4.2 sggs SUN </t>
  </si>
  <si>
    <t>Isolatieglas 3.3.1#- argon -4.4.2 SUN 61/32</t>
  </si>
  <si>
    <t>Isolatieglas 332-12-332</t>
  </si>
  <si>
    <t xml:space="preserve">Isolatieglas 4.4.2#-argon-4.4.2 </t>
  </si>
  <si>
    <t>Isolatieglas 4-5</t>
  </si>
  <si>
    <t>Isolatieglas 4-9-332 gelaagd</t>
  </si>
  <si>
    <t>Isolatieglas 4-9-442</t>
  </si>
  <si>
    <t>Isolatieglas 4-12-5</t>
  </si>
  <si>
    <t>Isolatieglas 4-15-5</t>
  </si>
  <si>
    <t>Isolatieglas 4/15/6</t>
  </si>
  <si>
    <t>Isolatieglas 5/332</t>
  </si>
  <si>
    <t>Isolatieglas 5-6-4</t>
  </si>
  <si>
    <t>Isolatieglas 8-6-4</t>
  </si>
  <si>
    <t>Isolatieglas 6mm gehard - 15 - 55.2 kleurenfolie groen</t>
  </si>
  <si>
    <t>Isolatieglas 6mm gehard - 15 - 55.2 kleurenfolie oranje</t>
  </si>
  <si>
    <t>Isolatieglas HR++ 331-15-331</t>
  </si>
  <si>
    <t>Isolatieglas HR++ 33.2 Spiegel Draadglas</t>
  </si>
  <si>
    <t>Isolatieglas HR++ 332/332</t>
  </si>
  <si>
    <t>Isolatieglas HR++ 332/332 matte folie</t>
  </si>
  <si>
    <t>Isolatieglas HR++ 33.2-#33.2 Monumentenglas 1.1.</t>
  </si>
  <si>
    <t>Isolatieglas HR++ 332/332 zwart kader</t>
  </si>
  <si>
    <t>Isolatieglas HR++ 332-15-442</t>
  </si>
  <si>
    <t>Isolatieglas HR++ 442/442</t>
  </si>
  <si>
    <t xml:space="preserve">Isolatieglas HR++ 442/442 zwart kader </t>
  </si>
  <si>
    <t>Isolatieglas HR++ 4-4-4</t>
  </si>
  <si>
    <t>Isolatieglas HR++ 4-5</t>
  </si>
  <si>
    <t>Isolatieglas HR++ 4/6</t>
  </si>
  <si>
    <t>Isolatieglas HR++ 4-18-4 zwart kader</t>
  </si>
  <si>
    <t>Isolatieglas HR++ 5/332</t>
  </si>
  <si>
    <t>Isolatieglas HR++ 5/442</t>
  </si>
  <si>
    <t>Isolatieglas HR++ 6/5</t>
  </si>
  <si>
    <t>Isolatieglas HR++ 66.2/55.2 zwart kader</t>
  </si>
  <si>
    <t xml:space="preserve">Isolatieglas HR++ 66.2/66.2 zwart kader </t>
  </si>
  <si>
    <t>Isolatieglas HR++ 6/8</t>
  </si>
  <si>
    <t>Isolatieglas HR++ Sun Type 60/31 442.2-15-33.2</t>
  </si>
  <si>
    <t>Isolatieglas HR++ Sun Type 60/31 *6-15-44.2</t>
  </si>
  <si>
    <t>Isolatieglas HR++ Sun Type 60/33 *6-15-44.2</t>
  </si>
  <si>
    <t>Isolatieglas HR++ Sun 60/31    442-15-332</t>
  </si>
  <si>
    <t>Isolatieglas HR++ Sun 66/63    4-15-6</t>
  </si>
  <si>
    <t>Isolatieglas HR++ SUN 66/63 - 44.2-15-332</t>
  </si>
  <si>
    <t>Isolatieglas HR++ Sun 70/40    332/442</t>
  </si>
  <si>
    <t>Isolatieglas HR++ Sun Sun 60/31  6-15-442</t>
  </si>
  <si>
    <t>Isolatieglas HR++ Suncool 71/39 zwart kader 6*15-66.2</t>
  </si>
  <si>
    <t>Isolatieglas Triple HR++ 44.2*-12-6-12-*44.2</t>
  </si>
  <si>
    <t>Isolatieglas Protect 332-12-5 mat</t>
  </si>
  <si>
    <t>Isolatieglas Protect 66.2-8-44.2</t>
  </si>
  <si>
    <t>Isolatieglas Protect Draadglas Engels 4/7</t>
  </si>
  <si>
    <t>Isolatieglas Protect Spiegeldraadglas 4/7     6mm</t>
  </si>
  <si>
    <t>Isolatieglas Protect Therm S3 Argon 442/55.2</t>
  </si>
  <si>
    <t>Isolatieglas Protect Therm S3-Argon 442*/66.2</t>
  </si>
  <si>
    <t>Klepraam enkel glas 5mm</t>
  </si>
  <si>
    <t>Paneel 6mm Delogcolor RAL 7036</t>
  </si>
  <si>
    <t xml:space="preserve">Sandwichpaneel 2mm alu-pur-6mm </t>
  </si>
  <si>
    <t>Satijn 4mm</t>
  </si>
  <si>
    <t>Spiegeldraadglas Pyroshield 6/7mm rechthoek</t>
  </si>
  <si>
    <t>Wienersprossen</t>
  </si>
  <si>
    <t xml:space="preserve">Kosten voor noodvoorziening </t>
  </si>
  <si>
    <t>Stuks</t>
  </si>
  <si>
    <t>Kosten voor noodvoorziening avond, weekend, feestdagen.</t>
  </si>
  <si>
    <t>Kosten voor plaatsing met behulp van steiger</t>
  </si>
  <si>
    <t>per schade adres</t>
  </si>
  <si>
    <t>Kosten voor plaatsing met behulp van gevelridder</t>
  </si>
  <si>
    <t>per ruit</t>
  </si>
  <si>
    <t>Kosten voor plaatsing met behulp van hoogwerker</t>
  </si>
  <si>
    <t xml:space="preserve">Kosten voor  plaatsing met behulp van kraan </t>
  </si>
  <si>
    <t>vooraf in overleg een offerte.</t>
  </si>
  <si>
    <t>Totaal voor 4 jaren excl. BTW (Fictieve inschrijf som)</t>
  </si>
  <si>
    <t>Overige eenheidsprijzen t.b.v. uitvoering contract (wordt niet meegerekend in de fictieve inschrijfssom)</t>
  </si>
  <si>
    <t>Percentage</t>
  </si>
  <si>
    <t>Toeslag ruiten groter dan 3180mm x 2200mm hoeveel % v/d m²</t>
  </si>
  <si>
    <t>% van m2 prijs</t>
  </si>
  <si>
    <t>Toeslag vorm snijden hoeveel % van de m² prijs?</t>
  </si>
  <si>
    <t xml:space="preserve">Vul de gele cellen in. 
Bij de cellen tm regel C117 gaat het om een bedrag in euro's exclusief BTW. 
Bij cel C2 tm C109  gaat het om de (glas)prijzen per m2. 
Bij de cellen C111 tm C117 gaat het om een vaste prijs per eenheid.
Op basis hiervan wordt de waarde in kolom I berekend en komt de fictieve inschrijfsom tot stand.
Bij cel C122 en cel C124 gaat het over een percentage.  Deze wordt niet meegerekend in de fictieve inschrijfsom. 
De prijzen in het prijzenblad dienen inclusief de nodige bouwstoffen, het zetloon/het verrichten van de nodige werkzaamheden, beschikbaarstelling van gereedschap, materieel, hulpmaterialen, hulpstoffen, hulpwerken en andere hulpmiddelen, nodig voor de uitvoering van het werk en het verrichten van de nodige hulpwerkzaamheden , energietoeslag, afvoeren reststoffen, verwijderingsbijdrage, service kosten (24/7 bereikbaarheid, voorrijkosten, administratie, rapportages, advies) te zijn. 
Voor noodvoorzieningen en plaatsing van specifiek materieel zijn vaste tarieven opgenomen per stuk, of per schade adres of per ruit. 
Bij plaatsing met behulp van kraan dient vooraf in overleg een offerte gedaan te worden.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</si>
</sst>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0_ ;\-0\ "/>
    <numFmt numFmtId="166" formatCode="0.000%"/>
  </numFmts>
  <fonts count="12">
    <font>
      <sz val="11"/>
      <color theme="1"/>
      <name val="Aptos Narrow"/>
      <family val="2"/>
      <scheme val="minor"/>
    </font>
    <font>
      <sz val="11"/>
      <color theme="1"/>
      <name val="Aptos Narrow"/>
      <family val="2"/>
      <scheme val="minor"/>
    </font>
    <font>
      <b/>
      <sz val="10"/>
      <name val="Arial Narrow"/>
      <family val="2"/>
    </font>
    <font>
      <sz val="10"/>
      <name val="Arial"/>
      <family val="2"/>
    </font>
    <font>
      <sz val="10"/>
      <color indexed="8"/>
      <name val="Arial Narrow"/>
      <family val="2"/>
    </font>
    <font>
      <sz val="10"/>
      <name val="Arial Narrow"/>
      <family val="2"/>
    </font>
    <font>
      <sz val="9"/>
      <color theme="1"/>
      <name val="Arial Narrow"/>
      <family val="2"/>
    </font>
    <font>
      <sz val="9"/>
      <color indexed="8"/>
      <name val="Arial Narrow"/>
      <family val="2"/>
    </font>
    <font>
      <sz val="9"/>
      <name val="Arial Narrow"/>
      <family val="2"/>
    </font>
    <font>
      <b/>
      <sz val="9"/>
      <name val="Arial Narrow"/>
      <family val="2"/>
    </font>
    <font>
      <sz val="10"/>
      <color theme="1"/>
      <name val="Arial Narrow"/>
      <family val="2"/>
    </font>
    <font>
      <sz val="10"/>
      <color indexed="8"/>
      <name val="Arial Narrow"/>
    </font>
  </fonts>
  <fills count="5">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theme="3" tint="0.49998474074526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164" fontId="3" fillId="0" borderId="0" applyFont="0" applyFill="0" applyBorder="0" applyAlignment="0" applyProtection="0"/>
  </cellStyleXfs>
  <cellXfs count="91">
    <xf numFmtId="0" fontId="0" fillId="0" borderId="0" xfId="0"/>
    <xf numFmtId="0" fontId="2" fillId="0" borderId="0" xfId="0" applyFont="1" applyAlignment="1">
      <alignment wrapText="1"/>
    </xf>
    <xf numFmtId="165" fontId="2" fillId="0" borderId="0" xfId="3" applyNumberFormat="1" applyFont="1" applyAlignment="1">
      <alignment horizontal="center" wrapText="1"/>
    </xf>
    <xf numFmtId="0" fontId="4" fillId="0" borderId="1" xfId="0" applyFont="1" applyBorder="1" applyAlignment="1">
      <alignment horizontal="left"/>
    </xf>
    <xf numFmtId="0" fontId="4" fillId="0" borderId="1" xfId="0" applyFont="1" applyBorder="1"/>
    <xf numFmtId="0" fontId="4" fillId="0" borderId="2" xfId="0" applyFont="1" applyBorder="1" applyAlignment="1">
      <alignment horizontal="left"/>
    </xf>
    <xf numFmtId="0" fontId="4" fillId="0" borderId="2" xfId="0" applyFont="1" applyBorder="1"/>
    <xf numFmtId="0" fontId="4" fillId="0" borderId="3" xfId="0" applyFont="1" applyBorder="1" applyAlignment="1">
      <alignment horizontal="left"/>
    </xf>
    <xf numFmtId="0" fontId="4" fillId="0" borderId="4" xfId="0" applyFont="1" applyBorder="1"/>
    <xf numFmtId="0" fontId="4" fillId="0" borderId="5" xfId="0" applyFont="1" applyBorder="1" applyAlignment="1">
      <alignment horizontal="left"/>
    </xf>
    <xf numFmtId="0" fontId="4" fillId="0" borderId="5" xfId="0" applyFont="1" applyBorder="1"/>
    <xf numFmtId="0" fontId="5" fillId="0" borderId="1" xfId="0" applyFont="1" applyBorder="1"/>
    <xf numFmtId="0" fontId="5" fillId="0" borderId="0" xfId="0" applyFont="1"/>
    <xf numFmtId="165" fontId="5" fillId="0" borderId="0" xfId="3" applyNumberFormat="1" applyFont="1" applyAlignment="1"/>
    <xf numFmtId="0" fontId="5" fillId="0" borderId="3" xfId="0" applyFont="1" applyBorder="1"/>
    <xf numFmtId="165" fontId="5" fillId="0" borderId="4" xfId="3" applyNumberFormat="1" applyFont="1" applyBorder="1" applyAlignment="1"/>
    <xf numFmtId="0" fontId="5" fillId="0" borderId="2" xfId="0" applyFont="1" applyBorder="1"/>
    <xf numFmtId="0" fontId="5" fillId="0" borderId="6" xfId="0" applyFont="1" applyBorder="1"/>
    <xf numFmtId="0" fontId="4" fillId="0" borderId="6" xfId="0" applyFont="1" applyBorder="1"/>
    <xf numFmtId="0" fontId="4" fillId="0" borderId="0" xfId="0" applyFont="1" applyAlignment="1">
      <alignment horizontal="left"/>
    </xf>
    <xf numFmtId="0" fontId="4" fillId="0" borderId="0" xfId="0" applyFont="1"/>
    <xf numFmtId="0" fontId="5" fillId="0" borderId="4" xfId="0" applyFont="1" applyBorder="1"/>
    <xf numFmtId="0" fontId="4" fillId="0" borderId="1" xfId="0" applyFont="1" applyBorder="1" applyAlignment="1">
      <alignment horizontal="center" vertical="center"/>
    </xf>
    <xf numFmtId="2" fontId="5" fillId="0" borderId="1" xfId="0" applyNumberFormat="1" applyFont="1" applyBorder="1"/>
    <xf numFmtId="0" fontId="10" fillId="0" borderId="1" xfId="0" applyFont="1" applyBorder="1"/>
    <xf numFmtId="2" fontId="5" fillId="0" borderId="2" xfId="0" applyNumberFormat="1" applyFont="1" applyBorder="1"/>
    <xf numFmtId="0" fontId="10" fillId="0" borderId="2" xfId="0" applyFont="1" applyBorder="1"/>
    <xf numFmtId="0" fontId="4" fillId="0" borderId="4" xfId="0" applyFont="1" applyBorder="1" applyAlignment="1">
      <alignment horizontal="center" vertical="center"/>
    </xf>
    <xf numFmtId="2" fontId="5" fillId="0" borderId="4" xfId="0" applyNumberFormat="1" applyFont="1" applyBorder="1"/>
    <xf numFmtId="0" fontId="10" fillId="0" borderId="4" xfId="0" applyFont="1" applyBorder="1"/>
    <xf numFmtId="2" fontId="5" fillId="0" borderId="5" xfId="0" applyNumberFormat="1" applyFont="1" applyBorder="1"/>
    <xf numFmtId="0" fontId="10" fillId="0" borderId="5" xfId="0" applyFont="1" applyBorder="1"/>
    <xf numFmtId="2" fontId="5" fillId="0" borderId="6" xfId="0" applyNumberFormat="1" applyFont="1" applyBorder="1"/>
    <xf numFmtId="0" fontId="10" fillId="0" borderId="6" xfId="0" applyFont="1" applyBorder="1"/>
    <xf numFmtId="0" fontId="4" fillId="0" borderId="0" xfId="0" applyFont="1" applyAlignment="1">
      <alignment horizontal="center" vertical="center"/>
    </xf>
    <xf numFmtId="0" fontId="10" fillId="0" borderId="0" xfId="0" applyFont="1"/>
    <xf numFmtId="0" fontId="2" fillId="0" borderId="0" xfId="0" applyFont="1" applyAlignment="1">
      <alignment horizontal="center" wrapText="1"/>
    </xf>
    <xf numFmtId="44" fontId="10" fillId="2" borderId="1" xfId="0" applyNumberFormat="1" applyFont="1" applyFill="1" applyBorder="1"/>
    <xf numFmtId="165" fontId="2" fillId="0" borderId="0" xfId="3" applyNumberFormat="1" applyFont="1" applyAlignment="1" applyProtection="1">
      <alignment horizontal="left" wrapText="1"/>
      <protection locked="0"/>
    </xf>
    <xf numFmtId="44" fontId="4" fillId="3" borderId="1" xfId="0" applyNumberFormat="1" applyFont="1" applyFill="1" applyBorder="1" applyProtection="1">
      <protection locked="0"/>
    </xf>
    <xf numFmtId="44" fontId="4" fillId="3" borderId="2" xfId="0" applyNumberFormat="1" applyFont="1" applyFill="1" applyBorder="1" applyProtection="1">
      <protection locked="0"/>
    </xf>
    <xf numFmtId="44" fontId="4" fillId="0" borderId="4" xfId="0" applyNumberFormat="1" applyFont="1" applyBorder="1" applyProtection="1">
      <protection locked="0"/>
    </xf>
    <xf numFmtId="44" fontId="4" fillId="3" borderId="5" xfId="0" applyNumberFormat="1" applyFont="1" applyFill="1" applyBorder="1" applyProtection="1">
      <protection locked="0"/>
    </xf>
    <xf numFmtId="165" fontId="5" fillId="0" borderId="0" xfId="3" applyNumberFormat="1" applyFont="1" applyAlignment="1" applyProtection="1">
      <alignment horizontal="left"/>
      <protection locked="0"/>
    </xf>
    <xf numFmtId="165" fontId="5" fillId="0" borderId="4" xfId="3" applyNumberFormat="1" applyFont="1" applyBorder="1" applyAlignment="1" applyProtection="1">
      <alignment horizontal="left"/>
      <protection locked="0"/>
    </xf>
    <xf numFmtId="44" fontId="4" fillId="3" borderId="6" xfId="0" applyNumberFormat="1" applyFont="1" applyFill="1" applyBorder="1" applyProtection="1">
      <protection locked="0"/>
    </xf>
    <xf numFmtId="44" fontId="4" fillId="0" borderId="0" xfId="0" applyNumberFormat="1" applyFont="1" applyProtection="1">
      <protection locked="0"/>
    </xf>
    <xf numFmtId="165" fontId="5" fillId="0" borderId="0" xfId="3" applyNumberFormat="1" applyFont="1" applyAlignment="1">
      <alignment horizontal="left"/>
    </xf>
    <xf numFmtId="0" fontId="2" fillId="0" borderId="10" xfId="0" applyFont="1" applyBorder="1" applyAlignment="1">
      <alignment horizontal="center" wrapText="1"/>
    </xf>
    <xf numFmtId="0" fontId="11" fillId="0" borderId="0" xfId="2" applyNumberFormat="1" applyFont="1" applyAlignment="1">
      <alignment horizontal="center" vertical="center"/>
    </xf>
    <xf numFmtId="166" fontId="5" fillId="0" borderId="0" xfId="2" applyNumberFormat="1" applyFont="1" applyFill="1"/>
    <xf numFmtId="166" fontId="7" fillId="0" borderId="0" xfId="2" applyNumberFormat="1" applyFont="1" applyFill="1" applyAlignment="1">
      <alignment horizontal="center" vertical="center"/>
    </xf>
    <xf numFmtId="166" fontId="2" fillId="0" borderId="1" xfId="2" applyNumberFormat="1" applyFont="1" applyFill="1" applyBorder="1"/>
    <xf numFmtId="166" fontId="5" fillId="0" borderId="4" xfId="2" applyNumberFormat="1" applyFont="1" applyFill="1" applyBorder="1"/>
    <xf numFmtId="166" fontId="5" fillId="0" borderId="10" xfId="2" applyNumberFormat="1" applyFont="1" applyFill="1" applyBorder="1"/>
    <xf numFmtId="0" fontId="4" fillId="0" borderId="3"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0" borderId="8" xfId="0" applyFont="1" applyBorder="1" applyAlignment="1">
      <alignment horizontal="center" vertical="center"/>
    </xf>
    <xf numFmtId="166" fontId="5" fillId="0" borderId="1" xfId="2" applyNumberFormat="1" applyFont="1" applyFill="1" applyBorder="1"/>
    <xf numFmtId="0" fontId="8" fillId="0" borderId="0" xfId="0" applyFont="1"/>
    <xf numFmtId="44" fontId="8" fillId="0" borderId="0" xfId="0" applyNumberFormat="1" applyFont="1" applyProtection="1">
      <protection locked="0"/>
    </xf>
    <xf numFmtId="0" fontId="7" fillId="0" borderId="0" xfId="0" applyFont="1" applyAlignment="1">
      <alignment horizontal="center" vertical="center"/>
    </xf>
    <xf numFmtId="3" fontId="8" fillId="0" borderId="0" xfId="0" applyNumberFormat="1" applyFont="1"/>
    <xf numFmtId="0" fontId="6" fillId="0" borderId="0" xfId="0" applyFont="1"/>
    <xf numFmtId="44" fontId="6" fillId="0" borderId="0" xfId="0" applyNumberFormat="1" applyFont="1"/>
    <xf numFmtId="0" fontId="9" fillId="0" borderId="1" xfId="0" applyFont="1" applyBorder="1"/>
    <xf numFmtId="0" fontId="2" fillId="0" borderId="1" xfId="0" applyFont="1" applyBorder="1"/>
    <xf numFmtId="165" fontId="2" fillId="0" borderId="1" xfId="3" applyNumberFormat="1" applyFont="1" applyFill="1" applyBorder="1" applyAlignment="1"/>
    <xf numFmtId="165" fontId="2" fillId="0" borderId="1" xfId="3" applyNumberFormat="1" applyFont="1" applyFill="1" applyBorder="1" applyAlignment="1" applyProtection="1">
      <alignment horizontal="left" wrapText="1"/>
      <protection locked="0"/>
    </xf>
    <xf numFmtId="0" fontId="7" fillId="0" borderId="2" xfId="0" applyFont="1" applyBorder="1" applyAlignment="1">
      <alignment horizontal="left"/>
    </xf>
    <xf numFmtId="165" fontId="7" fillId="0" borderId="2" xfId="3" applyNumberFormat="1" applyFont="1" applyFill="1" applyBorder="1" applyAlignment="1">
      <alignment horizontal="right"/>
    </xf>
    <xf numFmtId="0" fontId="8" fillId="0" borderId="3" xfId="0" applyFont="1" applyBorder="1"/>
    <xf numFmtId="44" fontId="8" fillId="0" borderId="4" xfId="1" applyFont="1" applyFill="1" applyBorder="1" applyProtection="1">
      <protection locked="0"/>
    </xf>
    <xf numFmtId="0" fontId="5" fillId="0" borderId="10" xfId="0" applyFont="1" applyBorder="1"/>
    <xf numFmtId="0" fontId="5" fillId="0" borderId="12" xfId="0" applyFont="1" applyBorder="1"/>
    <xf numFmtId="0" fontId="7" fillId="0" borderId="5" xfId="0" applyFont="1" applyBorder="1" applyAlignment="1">
      <alignment horizontal="left"/>
    </xf>
    <xf numFmtId="166" fontId="5" fillId="0" borderId="13" xfId="2" applyNumberFormat="1" applyFont="1" applyFill="1" applyBorder="1"/>
    <xf numFmtId="166" fontId="5" fillId="0" borderId="11" xfId="2" applyNumberFormat="1" applyFont="1" applyFill="1" applyBorder="1"/>
    <xf numFmtId="166" fontId="5" fillId="0" borderId="12" xfId="2" applyNumberFormat="1" applyFont="1" applyFill="1" applyBorder="1"/>
    <xf numFmtId="166" fontId="5" fillId="0" borderId="0" xfId="2" applyNumberFormat="1" applyFont="1" applyFill="1" applyBorder="1"/>
    <xf numFmtId="166" fontId="5" fillId="0" borderId="14" xfId="2" applyNumberFormat="1" applyFont="1" applyFill="1" applyBorder="1"/>
    <xf numFmtId="9" fontId="7" fillId="3" borderId="7" xfId="2" applyFont="1" applyFill="1" applyBorder="1" applyAlignment="1" applyProtection="1">
      <alignment horizontal="left"/>
      <protection locked="0"/>
    </xf>
    <xf numFmtId="165" fontId="7" fillId="0" borderId="1" xfId="3" applyNumberFormat="1" applyFont="1" applyFill="1" applyBorder="1" applyAlignment="1">
      <alignment horizontal="right"/>
    </xf>
    <xf numFmtId="9" fontId="7" fillId="3" borderId="1" xfId="2" applyFont="1" applyFill="1" applyBorder="1" applyAlignment="1" applyProtection="1">
      <alignment horizontal="left"/>
      <protection locked="0"/>
    </xf>
    <xf numFmtId="44" fontId="5" fillId="4" borderId="1" xfId="0" applyNumberFormat="1" applyFont="1" applyFill="1" applyBorder="1"/>
    <xf numFmtId="0" fontId="2" fillId="0" borderId="10" xfId="0" applyFont="1" applyBorder="1" applyAlignment="1">
      <alignment horizontal="center" wrapText="1"/>
    </xf>
    <xf numFmtId="0" fontId="8" fillId="0" borderId="3" xfId="0" applyFont="1" applyBorder="1" applyAlignment="1">
      <alignment horizontal="center"/>
    </xf>
    <xf numFmtId="0" fontId="8" fillId="0" borderId="4" xfId="0" applyFont="1" applyBorder="1" applyAlignment="1">
      <alignment horizontal="center"/>
    </xf>
    <xf numFmtId="0" fontId="8" fillId="0" borderId="13" xfId="0" applyFont="1" applyBorder="1" applyAlignment="1">
      <alignment horizontal="center"/>
    </xf>
    <xf numFmtId="0" fontId="0" fillId="0" borderId="0" xfId="0" applyAlignment="1">
      <alignment horizontal="left" vertical="top" wrapText="1"/>
    </xf>
  </cellXfs>
  <cellStyles count="4">
    <cellStyle name="Euro" xfId="3" xr:uid="{1E8A2A8D-8520-4643-9CC4-91FA36A2D9EB}"/>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8CDDA-34F0-44DB-AEE1-5DD25CE0DC19}">
  <dimension ref="A1:H129"/>
  <sheetViews>
    <sheetView tabSelected="1" topLeftCell="A27" workbookViewId="0">
      <selection activeCell="B55" sqref="B55"/>
    </sheetView>
  </sheetViews>
  <sheetFormatPr defaultRowHeight="15"/>
  <cols>
    <col min="1" max="1" width="92" bestFit="1" customWidth="1"/>
    <col min="2" max="2" width="20.5703125" customWidth="1"/>
    <col min="3" max="3" width="11.28515625" style="47" customWidth="1"/>
    <col min="4" max="4" width="2" style="12" bestFit="1" customWidth="1"/>
    <col min="5" max="5" width="9" style="50" customWidth="1"/>
    <col min="6" max="6" width="11.7109375" style="12" customWidth="1"/>
    <col min="7" max="7" width="11.42578125" style="12" customWidth="1"/>
    <col min="8" max="8" width="15.28515625" style="12" customWidth="1"/>
  </cols>
  <sheetData>
    <row r="1" spans="1:8" ht="27.75" customHeight="1">
      <c r="A1" s="1" t="s">
        <v>0</v>
      </c>
      <c r="B1" s="2" t="s">
        <v>1</v>
      </c>
      <c r="C1" s="38" t="s">
        <v>2</v>
      </c>
      <c r="D1" s="1"/>
      <c r="E1" s="48" t="s">
        <v>3</v>
      </c>
      <c r="F1" s="86" t="s">
        <v>4</v>
      </c>
      <c r="G1" s="86"/>
      <c r="H1" s="36" t="s">
        <v>5</v>
      </c>
    </row>
    <row r="2" spans="1:8">
      <c r="A2" s="3" t="s">
        <v>6</v>
      </c>
      <c r="B2" s="4" t="s">
        <v>7</v>
      </c>
      <c r="C2" s="40">
        <v>0</v>
      </c>
      <c r="D2" s="55" t="s">
        <v>8</v>
      </c>
      <c r="E2" s="77">
        <v>1.7371163867979154E-3</v>
      </c>
      <c r="F2" s="23">
        <v>1.56</v>
      </c>
      <c r="G2" s="24" t="s">
        <v>9</v>
      </c>
      <c r="H2" s="37">
        <f>C2*E2*F2</f>
        <v>0</v>
      </c>
    </row>
    <row r="3" spans="1:8">
      <c r="A3" s="5" t="s">
        <v>10</v>
      </c>
      <c r="B3" s="6" t="s">
        <v>7</v>
      </c>
      <c r="C3" s="40">
        <v>0</v>
      </c>
      <c r="D3" s="56" t="s">
        <v>8</v>
      </c>
      <c r="E3" s="78">
        <v>1.7371163867979154E-3</v>
      </c>
      <c r="F3" s="25">
        <v>1.89</v>
      </c>
      <c r="G3" s="26" t="s">
        <v>9</v>
      </c>
      <c r="H3" s="37">
        <f>C3*E3*F3</f>
        <v>0</v>
      </c>
    </row>
    <row r="4" spans="1:8">
      <c r="A4" s="7"/>
      <c r="B4" s="8"/>
      <c r="C4" s="41"/>
      <c r="D4" s="27"/>
      <c r="E4" s="53"/>
      <c r="F4" s="28"/>
      <c r="G4" s="29"/>
      <c r="H4" s="35"/>
    </row>
    <row r="5" spans="1:8">
      <c r="A5" s="9" t="s">
        <v>11</v>
      </c>
      <c r="B5" s="10" t="s">
        <v>7</v>
      </c>
      <c r="C5" s="42">
        <v>0</v>
      </c>
      <c r="D5" s="57" t="s">
        <v>8</v>
      </c>
      <c r="E5" s="79">
        <v>3.4742327735958309E-3</v>
      </c>
      <c r="F5" s="30">
        <v>1.93</v>
      </c>
      <c r="G5" s="31" t="s">
        <v>9</v>
      </c>
      <c r="H5" s="37">
        <f>C5*E5*F5</f>
        <v>0</v>
      </c>
    </row>
    <row r="6" spans="1:8">
      <c r="A6" s="3" t="s">
        <v>12</v>
      </c>
      <c r="B6" s="4" t="s">
        <v>7</v>
      </c>
      <c r="C6" s="39">
        <v>0</v>
      </c>
      <c r="D6" s="55" t="s">
        <v>8</v>
      </c>
      <c r="E6" s="77">
        <v>1.7371163867979154E-3</v>
      </c>
      <c r="F6" s="23">
        <v>1.79</v>
      </c>
      <c r="G6" s="24" t="s">
        <v>9</v>
      </c>
      <c r="H6" s="37">
        <f>C6*E6*F6</f>
        <v>0</v>
      </c>
    </row>
    <row r="7" spans="1:8">
      <c r="A7" s="7"/>
      <c r="B7" s="8"/>
      <c r="C7" s="41"/>
      <c r="D7" s="27"/>
      <c r="E7" s="53"/>
      <c r="F7" s="28"/>
      <c r="G7" s="29"/>
      <c r="H7" s="35"/>
    </row>
    <row r="8" spans="1:8">
      <c r="A8" s="3" t="s">
        <v>13</v>
      </c>
      <c r="B8" s="4" t="s">
        <v>7</v>
      </c>
      <c r="C8" s="39">
        <v>0</v>
      </c>
      <c r="D8" s="55" t="s">
        <v>8</v>
      </c>
      <c r="E8" s="77">
        <v>5.7903879559930511E-4</v>
      </c>
      <c r="F8" s="23">
        <v>0.6</v>
      </c>
      <c r="G8" s="24" t="s">
        <v>9</v>
      </c>
      <c r="H8" s="37">
        <f>C8*E8*F8</f>
        <v>0</v>
      </c>
    </row>
    <row r="9" spans="1:8">
      <c r="A9" s="11" t="s">
        <v>14</v>
      </c>
      <c r="B9" s="4" t="s">
        <v>7</v>
      </c>
      <c r="C9" s="39">
        <v>0</v>
      </c>
      <c r="D9" s="55" t="s">
        <v>8</v>
      </c>
      <c r="E9" s="77">
        <v>1.1580775911986102E-3</v>
      </c>
      <c r="F9" s="23">
        <v>1.06</v>
      </c>
      <c r="G9" s="24" t="s">
        <v>9</v>
      </c>
      <c r="H9" s="37">
        <f>C9*E9*F9</f>
        <v>0</v>
      </c>
    </row>
    <row r="10" spans="1:8">
      <c r="A10" s="11" t="s">
        <v>15</v>
      </c>
      <c r="B10" s="4" t="s">
        <v>7</v>
      </c>
      <c r="C10" s="39">
        <v>0</v>
      </c>
      <c r="D10" s="55" t="s">
        <v>8</v>
      </c>
      <c r="E10" s="77">
        <v>5.7903879559930511E-4</v>
      </c>
      <c r="F10" s="23">
        <v>0.7</v>
      </c>
      <c r="G10" s="24" t="s">
        <v>9</v>
      </c>
      <c r="H10" s="37">
        <f>C10*E10*F10</f>
        <v>0</v>
      </c>
    </row>
    <row r="11" spans="1:8">
      <c r="A11" s="3" t="s">
        <v>16</v>
      </c>
      <c r="B11" s="4" t="s">
        <v>7</v>
      </c>
      <c r="C11" s="39">
        <v>0</v>
      </c>
      <c r="D11" s="55" t="s">
        <v>8</v>
      </c>
      <c r="E11" s="77">
        <v>5.7903879559930511E-4</v>
      </c>
      <c r="F11" s="23">
        <v>1.08</v>
      </c>
      <c r="G11" s="24" t="s">
        <v>9</v>
      </c>
      <c r="H11" s="37">
        <f>C11*E11*F11</f>
        <v>0</v>
      </c>
    </row>
    <row r="12" spans="1:8">
      <c r="A12" s="11" t="s">
        <v>17</v>
      </c>
      <c r="B12" s="4" t="s">
        <v>7</v>
      </c>
      <c r="C12" s="39">
        <v>0</v>
      </c>
      <c r="D12" s="55" t="s">
        <v>8</v>
      </c>
      <c r="E12" s="77">
        <v>1.7371163867979154E-3</v>
      </c>
      <c r="F12" s="23">
        <v>0.93</v>
      </c>
      <c r="G12" s="24" t="s">
        <v>9</v>
      </c>
      <c r="H12" s="37">
        <f>C12*E12*F12</f>
        <v>0</v>
      </c>
    </row>
    <row r="13" spans="1:8">
      <c r="A13" s="7"/>
      <c r="B13" s="8"/>
      <c r="C13" s="41"/>
      <c r="D13" s="27"/>
      <c r="E13" s="53"/>
      <c r="F13" s="28"/>
      <c r="G13" s="29"/>
      <c r="H13" s="35"/>
    </row>
    <row r="14" spans="1:8">
      <c r="A14" s="11" t="s">
        <v>18</v>
      </c>
      <c r="B14" s="4" t="s">
        <v>7</v>
      </c>
      <c r="C14" s="39">
        <v>0</v>
      </c>
      <c r="D14" s="55" t="s">
        <v>8</v>
      </c>
      <c r="E14" s="77">
        <v>5.7903879559930511E-4</v>
      </c>
      <c r="F14" s="23">
        <v>2.2200000000000002</v>
      </c>
      <c r="G14" s="24" t="s">
        <v>9</v>
      </c>
      <c r="H14" s="37">
        <f>C14*E14*F14</f>
        <v>0</v>
      </c>
    </row>
    <row r="15" spans="1:8">
      <c r="A15" s="3" t="s">
        <v>19</v>
      </c>
      <c r="B15" s="4" t="s">
        <v>7</v>
      </c>
      <c r="C15" s="39">
        <v>0</v>
      </c>
      <c r="D15" s="55" t="s">
        <v>8</v>
      </c>
      <c r="E15" s="77">
        <v>2.3161551823972205E-3</v>
      </c>
      <c r="F15" s="23">
        <v>4.62</v>
      </c>
      <c r="G15" s="24" t="s">
        <v>9</v>
      </c>
      <c r="H15" s="37">
        <f>C15*E15*F15</f>
        <v>0</v>
      </c>
    </row>
    <row r="16" spans="1:8">
      <c r="A16" s="11" t="s">
        <v>20</v>
      </c>
      <c r="B16" s="4" t="s">
        <v>7</v>
      </c>
      <c r="C16" s="39">
        <v>0</v>
      </c>
      <c r="D16" s="55" t="s">
        <v>8</v>
      </c>
      <c r="E16" s="77">
        <v>5.7903879559930511E-4</v>
      </c>
      <c r="F16" s="23">
        <v>0.69</v>
      </c>
      <c r="G16" s="24" t="s">
        <v>9</v>
      </c>
      <c r="H16" s="37">
        <f>C16*E16*F16</f>
        <v>0</v>
      </c>
    </row>
    <row r="17" spans="1:8">
      <c r="A17" s="3" t="s">
        <v>21</v>
      </c>
      <c r="B17" s="4" t="s">
        <v>7</v>
      </c>
      <c r="C17" s="39">
        <v>0</v>
      </c>
      <c r="D17" s="55" t="s">
        <v>8</v>
      </c>
      <c r="E17" s="77">
        <v>2.7793862188766647E-2</v>
      </c>
      <c r="F17" s="23">
        <v>20.97</v>
      </c>
      <c r="G17" s="24" t="s">
        <v>9</v>
      </c>
      <c r="H17" s="37">
        <f>C17*E17*F17</f>
        <v>0</v>
      </c>
    </row>
    <row r="18" spans="1:8">
      <c r="A18" s="5" t="s">
        <v>22</v>
      </c>
      <c r="B18" s="4" t="s">
        <v>7</v>
      </c>
      <c r="C18" s="39">
        <v>0</v>
      </c>
      <c r="D18" s="55" t="s">
        <v>8</v>
      </c>
      <c r="E18" s="77">
        <v>2.3161551823972205E-2</v>
      </c>
      <c r="F18" s="23">
        <v>16.309999999999999</v>
      </c>
      <c r="G18" s="24" t="s">
        <v>9</v>
      </c>
      <c r="H18" s="37">
        <f>C18*E18*F18</f>
        <v>0</v>
      </c>
    </row>
    <row r="19" spans="1:8">
      <c r="A19" s="3" t="s">
        <v>23</v>
      </c>
      <c r="B19" s="4" t="s">
        <v>7</v>
      </c>
      <c r="C19" s="39">
        <v>0</v>
      </c>
      <c r="D19" s="55" t="s">
        <v>8</v>
      </c>
      <c r="E19" s="77">
        <v>1.1580775911986103E-2</v>
      </c>
      <c r="F19" s="23">
        <v>13.16</v>
      </c>
      <c r="G19" s="24" t="s">
        <v>9</v>
      </c>
      <c r="H19" s="37">
        <f>C19*E19*F19</f>
        <v>0</v>
      </c>
    </row>
    <row r="20" spans="1:8">
      <c r="A20" s="7"/>
      <c r="B20" s="8"/>
      <c r="C20" s="41"/>
      <c r="D20" s="27"/>
      <c r="E20" s="53"/>
      <c r="F20" s="28"/>
      <c r="G20" s="29"/>
      <c r="H20" s="35"/>
    </row>
    <row r="21" spans="1:8">
      <c r="A21" s="11" t="s">
        <v>24</v>
      </c>
      <c r="B21" s="4" t="s">
        <v>7</v>
      </c>
      <c r="C21" s="39">
        <v>0</v>
      </c>
      <c r="D21" s="55" t="s">
        <v>8</v>
      </c>
      <c r="E21" s="77">
        <v>1.1580775911986102E-3</v>
      </c>
      <c r="F21" s="23">
        <v>0.09</v>
      </c>
      <c r="G21" s="24" t="s">
        <v>9</v>
      </c>
      <c r="H21" s="37">
        <f>C21*E21*F21</f>
        <v>0</v>
      </c>
    </row>
    <row r="22" spans="1:8">
      <c r="A22" s="3" t="s">
        <v>25</v>
      </c>
      <c r="B22" s="4" t="s">
        <v>7</v>
      </c>
      <c r="C22" s="39">
        <v>0</v>
      </c>
      <c r="D22" s="55" t="s">
        <v>8</v>
      </c>
      <c r="E22" s="77">
        <v>0.15402431962941518</v>
      </c>
      <c r="F22" s="23">
        <v>169.95</v>
      </c>
      <c r="G22" s="24" t="s">
        <v>9</v>
      </c>
      <c r="H22" s="37">
        <f>C22*E22*F22</f>
        <v>0</v>
      </c>
    </row>
    <row r="23" spans="1:8">
      <c r="A23" s="11" t="s">
        <v>26</v>
      </c>
      <c r="B23" s="4" t="s">
        <v>7</v>
      </c>
      <c r="C23" s="39">
        <v>0</v>
      </c>
      <c r="D23" s="55" t="s">
        <v>8</v>
      </c>
      <c r="E23" s="77">
        <v>6.369426751592357E-3</v>
      </c>
      <c r="F23" s="23">
        <v>4.51</v>
      </c>
      <c r="G23" s="24" t="s">
        <v>9</v>
      </c>
      <c r="H23" s="37">
        <f>C23*E23*F23</f>
        <v>0</v>
      </c>
    </row>
    <row r="24" spans="1:8">
      <c r="A24" s="3" t="s">
        <v>27</v>
      </c>
      <c r="B24" s="4" t="s">
        <v>7</v>
      </c>
      <c r="C24" s="39">
        <v>0</v>
      </c>
      <c r="D24" s="55" t="s">
        <v>8</v>
      </c>
      <c r="E24" s="77">
        <v>2.8951939779965257E-3</v>
      </c>
      <c r="F24" s="23">
        <v>5.64</v>
      </c>
      <c r="G24" s="24" t="s">
        <v>9</v>
      </c>
      <c r="H24" s="37">
        <f>C24*E24*F24</f>
        <v>0</v>
      </c>
    </row>
    <row r="25" spans="1:8">
      <c r="A25" s="3" t="s">
        <v>28</v>
      </c>
      <c r="B25" s="4" t="s">
        <v>7</v>
      </c>
      <c r="C25" s="39">
        <v>0</v>
      </c>
      <c r="D25" s="55" t="s">
        <v>8</v>
      </c>
      <c r="E25" s="77">
        <v>1.7371163867979156E-2</v>
      </c>
      <c r="F25" s="23">
        <v>40.76</v>
      </c>
      <c r="G25" s="24" t="s">
        <v>9</v>
      </c>
      <c r="H25" s="37">
        <f>C25*E25*F25</f>
        <v>0</v>
      </c>
    </row>
    <row r="26" spans="1:8">
      <c r="A26" s="7"/>
      <c r="B26" s="8"/>
      <c r="C26" s="41"/>
      <c r="D26" s="27"/>
      <c r="E26" s="53"/>
      <c r="F26" s="28"/>
      <c r="G26" s="29"/>
      <c r="H26" s="35"/>
    </row>
    <row r="27" spans="1:8">
      <c r="A27" s="3" t="s">
        <v>29</v>
      </c>
      <c r="B27" s="4" t="s">
        <v>7</v>
      </c>
      <c r="C27" s="39">
        <v>0</v>
      </c>
      <c r="D27" s="55" t="s">
        <v>8</v>
      </c>
      <c r="E27" s="77">
        <v>5.7903879559930511E-4</v>
      </c>
      <c r="F27" s="23">
        <v>0.39</v>
      </c>
      <c r="G27" s="24" t="s">
        <v>9</v>
      </c>
      <c r="H27" s="37">
        <f>C27*E27*F27</f>
        <v>0</v>
      </c>
    </row>
    <row r="28" spans="1:8">
      <c r="A28" s="3" t="s">
        <v>30</v>
      </c>
      <c r="B28" s="4" t="s">
        <v>7</v>
      </c>
      <c r="C28" s="39">
        <v>0</v>
      </c>
      <c r="D28" s="55" t="s">
        <v>8</v>
      </c>
      <c r="E28" s="77">
        <v>1.7371163867979154E-3</v>
      </c>
      <c r="F28" s="23">
        <v>1.89</v>
      </c>
      <c r="G28" s="24" t="s">
        <v>9</v>
      </c>
      <c r="H28" s="37">
        <f>C28*E28*F28</f>
        <v>0</v>
      </c>
    </row>
    <row r="29" spans="1:8">
      <c r="A29" s="11" t="s">
        <v>31</v>
      </c>
      <c r="B29" s="4" t="s">
        <v>7</v>
      </c>
      <c r="C29" s="39">
        <v>0</v>
      </c>
      <c r="D29" s="55" t="s">
        <v>8</v>
      </c>
      <c r="E29" s="77">
        <v>1.1580775911986102E-3</v>
      </c>
      <c r="F29" s="23">
        <v>1.83</v>
      </c>
      <c r="G29" s="24" t="s">
        <v>9</v>
      </c>
      <c r="H29" s="37">
        <f>C29*E29*F29</f>
        <v>0</v>
      </c>
    </row>
    <row r="30" spans="1:8">
      <c r="A30" s="11" t="s">
        <v>32</v>
      </c>
      <c r="B30" s="4" t="s">
        <v>7</v>
      </c>
      <c r="C30" s="39">
        <v>0</v>
      </c>
      <c r="D30" s="55" t="s">
        <v>8</v>
      </c>
      <c r="E30" s="77">
        <v>5.7903879559930511E-4</v>
      </c>
      <c r="F30" s="23">
        <v>1.77</v>
      </c>
      <c r="G30" s="24" t="s">
        <v>9</v>
      </c>
      <c r="H30" s="37">
        <f>C30*E30*F30</f>
        <v>0</v>
      </c>
    </row>
    <row r="31" spans="1:8">
      <c r="A31" s="11" t="s">
        <v>33</v>
      </c>
      <c r="B31" s="4" t="s">
        <v>7</v>
      </c>
      <c r="C31" s="39">
        <v>0</v>
      </c>
      <c r="D31" s="55" t="s">
        <v>8</v>
      </c>
      <c r="E31" s="77">
        <v>1.2159814707585408E-2</v>
      </c>
      <c r="F31" s="23">
        <v>9.67</v>
      </c>
      <c r="G31" s="24" t="s">
        <v>9</v>
      </c>
      <c r="H31" s="37">
        <f>C31*E31*F31</f>
        <v>0</v>
      </c>
    </row>
    <row r="32" spans="1:8">
      <c r="A32" s="3" t="s">
        <v>34</v>
      </c>
      <c r="B32" s="4" t="s">
        <v>7</v>
      </c>
      <c r="C32" s="39">
        <v>0</v>
      </c>
      <c r="D32" s="55" t="s">
        <v>8</v>
      </c>
      <c r="E32" s="77">
        <v>0.18934568616097278</v>
      </c>
      <c r="F32" s="23">
        <v>297.04000000000002</v>
      </c>
      <c r="G32" s="24" t="s">
        <v>9</v>
      </c>
      <c r="H32" s="37">
        <f>C32*E32*F32</f>
        <v>0</v>
      </c>
    </row>
    <row r="33" spans="1:8">
      <c r="A33" s="11" t="s">
        <v>35</v>
      </c>
      <c r="B33" s="4" t="s">
        <v>7</v>
      </c>
      <c r="C33" s="39">
        <v>0</v>
      </c>
      <c r="D33" s="55" t="s">
        <v>8</v>
      </c>
      <c r="E33" s="77">
        <v>8.1065431383902722E-3</v>
      </c>
      <c r="F33" s="23">
        <v>32.86</v>
      </c>
      <c r="G33" s="24" t="s">
        <v>9</v>
      </c>
      <c r="H33" s="37">
        <f>C33*E33*F33</f>
        <v>0</v>
      </c>
    </row>
    <row r="34" spans="1:8">
      <c r="A34" s="3" t="s">
        <v>36</v>
      </c>
      <c r="B34" s="4" t="s">
        <v>7</v>
      </c>
      <c r="C34" s="39">
        <v>0</v>
      </c>
      <c r="D34" s="55" t="s">
        <v>8</v>
      </c>
      <c r="E34" s="77">
        <v>5.7903879559930511E-4</v>
      </c>
      <c r="F34" s="23">
        <v>0.96</v>
      </c>
      <c r="G34" s="24" t="s">
        <v>9</v>
      </c>
      <c r="H34" s="37">
        <f>C34*E34*F34</f>
        <v>0</v>
      </c>
    </row>
    <row r="35" spans="1:8">
      <c r="A35" s="5" t="s">
        <v>37</v>
      </c>
      <c r="B35" s="4" t="s">
        <v>7</v>
      </c>
      <c r="C35" s="39">
        <v>0</v>
      </c>
      <c r="D35" s="55" t="s">
        <v>8</v>
      </c>
      <c r="E35" s="77">
        <v>5.7903879559930511E-4</v>
      </c>
      <c r="F35" s="23">
        <v>1.59</v>
      </c>
      <c r="G35" s="24" t="s">
        <v>9</v>
      </c>
      <c r="H35" s="37">
        <f>C35*E35*F35</f>
        <v>0</v>
      </c>
    </row>
    <row r="36" spans="1:8">
      <c r="A36" s="5" t="s">
        <v>38</v>
      </c>
      <c r="B36" s="4" t="s">
        <v>7</v>
      </c>
      <c r="C36" s="39">
        <v>0</v>
      </c>
      <c r="D36" s="55" t="s">
        <v>8</v>
      </c>
      <c r="E36" s="77">
        <v>5.7903879559930511E-4</v>
      </c>
      <c r="F36" s="23">
        <v>2.0699999999999998</v>
      </c>
      <c r="G36" s="24" t="s">
        <v>9</v>
      </c>
      <c r="H36" s="37">
        <f>C36*E36*F36</f>
        <v>0</v>
      </c>
    </row>
    <row r="37" spans="1:8">
      <c r="A37" s="3" t="s">
        <v>39</v>
      </c>
      <c r="B37" s="4" t="s">
        <v>7</v>
      </c>
      <c r="C37" s="39">
        <v>0</v>
      </c>
      <c r="D37" s="55" t="s">
        <v>8</v>
      </c>
      <c r="E37" s="77">
        <v>5.7903879559930511E-4</v>
      </c>
      <c r="F37" s="23">
        <v>3.72</v>
      </c>
      <c r="G37" s="24" t="s">
        <v>9</v>
      </c>
      <c r="H37" s="37">
        <f>C37*E37*F37</f>
        <v>0</v>
      </c>
    </row>
    <row r="38" spans="1:8">
      <c r="A38" s="12"/>
      <c r="B38" s="13"/>
      <c r="C38" s="43"/>
      <c r="E38" s="80"/>
      <c r="H38" s="35"/>
    </row>
    <row r="39" spans="1:8">
      <c r="A39" s="3" t="s">
        <v>40</v>
      </c>
      <c r="B39" s="4" t="s">
        <v>7</v>
      </c>
      <c r="C39" s="39">
        <v>0</v>
      </c>
      <c r="D39" s="55" t="s">
        <v>8</v>
      </c>
      <c r="E39" s="77">
        <v>1.1580775911986102E-3</v>
      </c>
      <c r="F39" s="23">
        <v>2.2799999999999998</v>
      </c>
      <c r="G39" s="24" t="s">
        <v>9</v>
      </c>
      <c r="H39" s="37">
        <f>C39*E39*F39</f>
        <v>0</v>
      </c>
    </row>
    <row r="40" spans="1:8">
      <c r="A40" s="11" t="s">
        <v>41</v>
      </c>
      <c r="B40" s="4" t="s">
        <v>7</v>
      </c>
      <c r="C40" s="39">
        <v>0</v>
      </c>
      <c r="D40" s="55" t="s">
        <v>8</v>
      </c>
      <c r="E40" s="77">
        <v>5.7903879559930511E-4</v>
      </c>
      <c r="F40" s="23">
        <v>1.23</v>
      </c>
      <c r="G40" s="24" t="s">
        <v>9</v>
      </c>
      <c r="H40" s="37">
        <f>C40*E40*F40</f>
        <v>0</v>
      </c>
    </row>
    <row r="41" spans="1:8">
      <c r="A41" s="11" t="s">
        <v>42</v>
      </c>
      <c r="B41" s="4" t="s">
        <v>7</v>
      </c>
      <c r="C41" s="39">
        <v>0</v>
      </c>
      <c r="D41" s="55" t="s">
        <v>8</v>
      </c>
      <c r="E41" s="77">
        <v>2.3161551823972205E-3</v>
      </c>
      <c r="F41" s="23">
        <v>4.95</v>
      </c>
      <c r="G41" s="24" t="s">
        <v>9</v>
      </c>
      <c r="H41" s="37">
        <f>C41*E41*F41</f>
        <v>0</v>
      </c>
    </row>
    <row r="42" spans="1:8">
      <c r="A42" s="14"/>
      <c r="B42" s="15"/>
      <c r="C42" s="44"/>
      <c r="D42" s="21"/>
      <c r="E42" s="53"/>
      <c r="F42" s="21"/>
      <c r="G42" s="21"/>
      <c r="H42" s="35"/>
    </row>
    <row r="43" spans="1:8">
      <c r="A43" s="3" t="s">
        <v>43</v>
      </c>
      <c r="B43" s="4" t="s">
        <v>7</v>
      </c>
      <c r="C43" s="39">
        <v>0</v>
      </c>
      <c r="D43" s="55" t="s">
        <v>8</v>
      </c>
      <c r="E43" s="77">
        <v>1.1580775911986102E-3</v>
      </c>
      <c r="F43" s="23">
        <v>1.06</v>
      </c>
      <c r="G43" s="24" t="s">
        <v>9</v>
      </c>
      <c r="H43" s="37">
        <f>C43*E43*F43</f>
        <v>0</v>
      </c>
    </row>
    <row r="44" spans="1:8">
      <c r="A44" s="3" t="s">
        <v>44</v>
      </c>
      <c r="B44" s="4" t="s">
        <v>7</v>
      </c>
      <c r="C44" s="39">
        <v>0</v>
      </c>
      <c r="D44" s="55" t="s">
        <v>8</v>
      </c>
      <c r="E44" s="77">
        <v>5.7903879559930511E-4</v>
      </c>
      <c r="F44" s="23">
        <v>0.99</v>
      </c>
      <c r="G44" s="24" t="s">
        <v>9</v>
      </c>
      <c r="H44" s="37">
        <f>C44*E44*F44</f>
        <v>0</v>
      </c>
    </row>
    <row r="45" spans="1:8">
      <c r="A45" s="5" t="s">
        <v>45</v>
      </c>
      <c r="B45" s="6" t="s">
        <v>7</v>
      </c>
      <c r="C45" s="40">
        <v>0</v>
      </c>
      <c r="D45" s="56" t="s">
        <v>8</v>
      </c>
      <c r="E45" s="78">
        <v>1.7371163867979154E-3</v>
      </c>
      <c r="F45" s="25">
        <v>1.98</v>
      </c>
      <c r="G45" s="26" t="s">
        <v>9</v>
      </c>
      <c r="H45" s="37">
        <f>C45*E45*F45</f>
        <v>0</v>
      </c>
    </row>
    <row r="46" spans="1:8">
      <c r="A46" s="16" t="s">
        <v>46</v>
      </c>
      <c r="B46" s="6" t="s">
        <v>7</v>
      </c>
      <c r="C46" s="40">
        <v>0</v>
      </c>
      <c r="D46" s="56" t="s">
        <v>8</v>
      </c>
      <c r="E46" s="78">
        <v>5.7903879559930511E-4</v>
      </c>
      <c r="F46" s="25">
        <v>0.24</v>
      </c>
      <c r="G46" s="26" t="s">
        <v>9</v>
      </c>
      <c r="H46" s="37">
        <f>C46*E46*F46</f>
        <v>0</v>
      </c>
    </row>
    <row r="47" spans="1:8">
      <c r="A47" s="14"/>
      <c r="B47" s="8"/>
      <c r="C47" s="41"/>
      <c r="D47" s="27"/>
      <c r="E47" s="53"/>
      <c r="F47" s="28"/>
      <c r="G47" s="29"/>
      <c r="H47" s="35"/>
    </row>
    <row r="48" spans="1:8">
      <c r="A48" s="9" t="s">
        <v>47</v>
      </c>
      <c r="B48" s="10" t="s">
        <v>7</v>
      </c>
      <c r="C48" s="42">
        <v>0</v>
      </c>
      <c r="D48" s="57" t="s">
        <v>8</v>
      </c>
      <c r="E48" s="79">
        <v>5.7903879559930511E-4</v>
      </c>
      <c r="F48" s="30">
        <v>2.5499999999999998</v>
      </c>
      <c r="G48" s="31" t="s">
        <v>9</v>
      </c>
      <c r="H48" s="37">
        <f>C48*E48*F48</f>
        <v>0</v>
      </c>
    </row>
    <row r="49" spans="1:8">
      <c r="A49" s="11" t="s">
        <v>48</v>
      </c>
      <c r="B49" s="4" t="s">
        <v>7</v>
      </c>
      <c r="C49" s="39">
        <v>0</v>
      </c>
      <c r="D49" s="55" t="s">
        <v>8</v>
      </c>
      <c r="E49" s="77">
        <v>5.7903879559930511E-4</v>
      </c>
      <c r="F49" s="23">
        <v>1.84</v>
      </c>
      <c r="G49" s="24" t="s">
        <v>9</v>
      </c>
      <c r="H49" s="37">
        <f>C49*E49*F49</f>
        <v>0</v>
      </c>
    </row>
    <row r="50" spans="1:8">
      <c r="A50" s="11" t="s">
        <v>49</v>
      </c>
      <c r="B50" s="4" t="s">
        <v>7</v>
      </c>
      <c r="C50" s="39">
        <v>0</v>
      </c>
      <c r="D50" s="55" t="s">
        <v>8</v>
      </c>
      <c r="E50" s="77">
        <v>1.1580775911986102E-3</v>
      </c>
      <c r="F50" s="23">
        <v>6.35</v>
      </c>
      <c r="G50" s="24" t="s">
        <v>9</v>
      </c>
      <c r="H50" s="37">
        <f>C50*E50*F50</f>
        <v>0</v>
      </c>
    </row>
    <row r="51" spans="1:8">
      <c r="A51" s="11" t="s">
        <v>50</v>
      </c>
      <c r="B51" s="4" t="s">
        <v>7</v>
      </c>
      <c r="C51" s="39">
        <v>0</v>
      </c>
      <c r="D51" s="55" t="s">
        <v>8</v>
      </c>
      <c r="E51" s="77">
        <v>2.8951939779965257E-3</v>
      </c>
      <c r="F51" s="23">
        <v>6.45</v>
      </c>
      <c r="G51" s="24" t="s">
        <v>9</v>
      </c>
      <c r="H51" s="37">
        <f>C51*E51*F51</f>
        <v>0</v>
      </c>
    </row>
    <row r="52" spans="1:8">
      <c r="A52" s="11" t="s">
        <v>51</v>
      </c>
      <c r="B52" s="4" t="s">
        <v>7</v>
      </c>
      <c r="C52" s="39">
        <v>0</v>
      </c>
      <c r="D52" s="55" t="s">
        <v>8</v>
      </c>
      <c r="E52" s="77">
        <v>1.1580775911986102E-3</v>
      </c>
      <c r="F52" s="23">
        <v>14.75</v>
      </c>
      <c r="G52" s="24" t="s">
        <v>9</v>
      </c>
      <c r="H52" s="37">
        <f>C52*E52*F52</f>
        <v>0</v>
      </c>
    </row>
    <row r="53" spans="1:8">
      <c r="A53" s="5" t="s">
        <v>52</v>
      </c>
      <c r="B53" s="4" t="s">
        <v>7</v>
      </c>
      <c r="C53" s="39"/>
      <c r="D53" s="55" t="s">
        <v>8</v>
      </c>
      <c r="E53" s="77">
        <v>9.2646207295888818E-3</v>
      </c>
      <c r="F53" s="23">
        <v>12</v>
      </c>
      <c r="G53" s="24" t="s">
        <v>9</v>
      </c>
      <c r="H53" s="37">
        <f>C53*E53*F53</f>
        <v>0</v>
      </c>
    </row>
    <row r="54" spans="1:8">
      <c r="A54" s="3" t="s">
        <v>53</v>
      </c>
      <c r="B54" s="4" t="s">
        <v>7</v>
      </c>
      <c r="C54" s="39">
        <v>0</v>
      </c>
      <c r="D54" s="55" t="s">
        <v>8</v>
      </c>
      <c r="E54" s="77">
        <v>5.7903879559930511E-4</v>
      </c>
      <c r="F54" s="23">
        <v>1.5</v>
      </c>
      <c r="G54" s="24" t="s">
        <v>9</v>
      </c>
      <c r="H54" s="37">
        <f>C54*E54*F54</f>
        <v>0</v>
      </c>
    </row>
    <row r="55" spans="1:8">
      <c r="A55" s="3" t="s">
        <v>54</v>
      </c>
      <c r="B55" s="4" t="s">
        <v>7</v>
      </c>
      <c r="C55" s="39">
        <v>0</v>
      </c>
      <c r="D55" s="55" t="s">
        <v>8</v>
      </c>
      <c r="E55" s="77">
        <v>5.7903879559930511E-4</v>
      </c>
      <c r="F55" s="23">
        <v>1.32</v>
      </c>
      <c r="G55" s="24" t="s">
        <v>9</v>
      </c>
      <c r="H55" s="37">
        <f>C55*E55*F55</f>
        <v>0</v>
      </c>
    </row>
    <row r="56" spans="1:8">
      <c r="A56" s="11" t="s">
        <v>55</v>
      </c>
      <c r="B56" s="4" t="s">
        <v>7</v>
      </c>
      <c r="C56" s="39">
        <v>0</v>
      </c>
      <c r="D56" s="55" t="s">
        <v>8</v>
      </c>
      <c r="E56" s="77">
        <v>5.7903879559930511E-4</v>
      </c>
      <c r="F56" s="23">
        <v>0.57999999999999996</v>
      </c>
      <c r="G56" s="24" t="s">
        <v>9</v>
      </c>
      <c r="H56" s="37">
        <f>C56*E56*F56</f>
        <v>0</v>
      </c>
    </row>
    <row r="57" spans="1:8">
      <c r="A57" s="11" t="s">
        <v>56</v>
      </c>
      <c r="B57" s="4" t="s">
        <v>7</v>
      </c>
      <c r="C57" s="39">
        <v>0</v>
      </c>
      <c r="D57" s="55" t="s">
        <v>8</v>
      </c>
      <c r="E57" s="77">
        <v>5.7903879559930511E-4</v>
      </c>
      <c r="F57" s="23">
        <v>1.02</v>
      </c>
      <c r="G57" s="24" t="s">
        <v>9</v>
      </c>
      <c r="H57" s="37">
        <f>C57*E57*F57</f>
        <v>0</v>
      </c>
    </row>
    <row r="58" spans="1:8">
      <c r="A58" s="16" t="s">
        <v>57</v>
      </c>
      <c r="B58" s="4" t="s">
        <v>7</v>
      </c>
      <c r="C58" s="39">
        <v>0</v>
      </c>
      <c r="D58" s="55" t="s">
        <v>8</v>
      </c>
      <c r="E58" s="77">
        <v>1.7371163867979154E-3</v>
      </c>
      <c r="F58" s="23">
        <v>5.16</v>
      </c>
      <c r="G58" s="24" t="s">
        <v>9</v>
      </c>
      <c r="H58" s="37">
        <f>C58*E58*F58</f>
        <v>0</v>
      </c>
    </row>
    <row r="59" spans="1:8">
      <c r="A59" s="11" t="s">
        <v>58</v>
      </c>
      <c r="B59" s="4" t="s">
        <v>7</v>
      </c>
      <c r="C59" s="39">
        <v>0</v>
      </c>
      <c r="D59" s="55" t="s">
        <v>8</v>
      </c>
      <c r="E59" s="77">
        <v>4.6323103647944409E-3</v>
      </c>
      <c r="F59" s="23">
        <v>8.6999999999999993</v>
      </c>
      <c r="G59" s="24" t="s">
        <v>9</v>
      </c>
      <c r="H59" s="37">
        <f>C59*E59*F59</f>
        <v>0</v>
      </c>
    </row>
    <row r="60" spans="1:8">
      <c r="A60" s="3" t="s">
        <v>59</v>
      </c>
      <c r="B60" s="4" t="s">
        <v>7</v>
      </c>
      <c r="C60" s="39">
        <v>0</v>
      </c>
      <c r="D60" s="55" t="s">
        <v>8</v>
      </c>
      <c r="E60" s="77">
        <v>5.7903879559930511E-4</v>
      </c>
      <c r="F60" s="23">
        <v>0.57999999999999996</v>
      </c>
      <c r="G60" s="24" t="s">
        <v>9</v>
      </c>
      <c r="H60" s="37">
        <f>C60*E60*F60</f>
        <v>0</v>
      </c>
    </row>
    <row r="61" spans="1:8">
      <c r="A61" s="11" t="s">
        <v>60</v>
      </c>
      <c r="B61" s="4" t="s">
        <v>7</v>
      </c>
      <c r="C61" s="39">
        <v>0</v>
      </c>
      <c r="D61" s="55" t="s">
        <v>8</v>
      </c>
      <c r="E61" s="77">
        <v>5.7903879559930511E-4</v>
      </c>
      <c r="F61" s="23">
        <v>1.05</v>
      </c>
      <c r="G61" s="24" t="s">
        <v>9</v>
      </c>
      <c r="H61" s="37">
        <f>C61*E61*F61</f>
        <v>0</v>
      </c>
    </row>
    <row r="62" spans="1:8">
      <c r="A62" s="11" t="s">
        <v>61</v>
      </c>
      <c r="B62" s="4" t="s">
        <v>7</v>
      </c>
      <c r="C62" s="39">
        <v>0</v>
      </c>
      <c r="D62" s="55" t="s">
        <v>8</v>
      </c>
      <c r="E62" s="77">
        <v>4.6323103647944409E-3</v>
      </c>
      <c r="F62" s="23">
        <v>20.399999999999999</v>
      </c>
      <c r="G62" s="24" t="s">
        <v>9</v>
      </c>
      <c r="H62" s="37">
        <f>C62*E62*F62</f>
        <v>0</v>
      </c>
    </row>
    <row r="63" spans="1:8">
      <c r="A63" s="11" t="s">
        <v>62</v>
      </c>
      <c r="B63" s="4" t="s">
        <v>7</v>
      </c>
      <c r="C63" s="39">
        <v>0</v>
      </c>
      <c r="D63" s="55" t="s">
        <v>8</v>
      </c>
      <c r="E63" s="77">
        <v>5.7903879559930511E-4</v>
      </c>
      <c r="F63" s="23">
        <v>1.17</v>
      </c>
      <c r="G63" s="24" t="s">
        <v>9</v>
      </c>
      <c r="H63" s="37">
        <f>C63*E63*F63</f>
        <v>0</v>
      </c>
    </row>
    <row r="64" spans="1:8">
      <c r="A64" s="3" t="s">
        <v>63</v>
      </c>
      <c r="B64" s="4" t="s">
        <v>7</v>
      </c>
      <c r="C64" s="39">
        <v>0</v>
      </c>
      <c r="D64" s="55" t="s">
        <v>8</v>
      </c>
      <c r="E64" s="77">
        <v>1.1580775911986102E-3</v>
      </c>
      <c r="F64" s="23">
        <v>3.15</v>
      </c>
      <c r="G64" s="24" t="s">
        <v>9</v>
      </c>
      <c r="H64" s="37">
        <f>C64*E64*F64</f>
        <v>0</v>
      </c>
    </row>
    <row r="65" spans="1:8">
      <c r="A65" s="11" t="s">
        <v>64</v>
      </c>
      <c r="B65" s="4" t="s">
        <v>7</v>
      </c>
      <c r="C65" s="39">
        <v>0</v>
      </c>
      <c r="D65" s="55" t="s">
        <v>8</v>
      </c>
      <c r="E65" s="77">
        <v>5.7903879559930511E-4</v>
      </c>
      <c r="F65" s="23">
        <v>1.95</v>
      </c>
      <c r="G65" s="24" t="s">
        <v>9</v>
      </c>
      <c r="H65" s="37">
        <f>C65*E65*F65</f>
        <v>0</v>
      </c>
    </row>
    <row r="66" spans="1:8">
      <c r="A66" s="3" t="s">
        <v>65</v>
      </c>
      <c r="B66" s="4" t="s">
        <v>7</v>
      </c>
      <c r="C66" s="39">
        <v>0</v>
      </c>
      <c r="D66" s="55" t="s">
        <v>8</v>
      </c>
      <c r="E66" s="77">
        <v>0.14591777649102489</v>
      </c>
      <c r="F66" s="23">
        <v>374.07</v>
      </c>
      <c r="G66" s="24" t="s">
        <v>9</v>
      </c>
      <c r="H66" s="37">
        <f>C66*E66*F66</f>
        <v>0</v>
      </c>
    </row>
    <row r="67" spans="1:8">
      <c r="A67" s="3" t="s">
        <v>66</v>
      </c>
      <c r="B67" s="4" t="s">
        <v>7</v>
      </c>
      <c r="C67" s="39">
        <v>0</v>
      </c>
      <c r="D67" s="55" t="s">
        <v>8</v>
      </c>
      <c r="E67" s="77">
        <v>5.7903879559930511E-4</v>
      </c>
      <c r="F67" s="23">
        <v>1.89</v>
      </c>
      <c r="G67" s="24" t="s">
        <v>9</v>
      </c>
      <c r="H67" s="37">
        <f>C67*E67*F67</f>
        <v>0</v>
      </c>
    </row>
    <row r="68" spans="1:8">
      <c r="A68" s="11" t="s">
        <v>67</v>
      </c>
      <c r="B68" s="4" t="s">
        <v>7</v>
      </c>
      <c r="C68" s="39">
        <v>0</v>
      </c>
      <c r="D68" s="55" t="s">
        <v>8</v>
      </c>
      <c r="E68" s="77">
        <v>5.7903879559930511E-4</v>
      </c>
      <c r="F68" s="23">
        <v>1.1000000000000001</v>
      </c>
      <c r="G68" s="24" t="s">
        <v>9</v>
      </c>
      <c r="H68" s="37">
        <f>C68*E68*F68</f>
        <v>0</v>
      </c>
    </row>
    <row r="69" spans="1:8">
      <c r="A69" s="11" t="s">
        <v>68</v>
      </c>
      <c r="B69" s="4" t="s">
        <v>7</v>
      </c>
      <c r="C69" s="39">
        <v>0</v>
      </c>
      <c r="D69" s="55" t="s">
        <v>8</v>
      </c>
      <c r="E69" s="77">
        <v>1.1580775911986102E-3</v>
      </c>
      <c r="F69" s="23">
        <v>4.2</v>
      </c>
      <c r="G69" s="24" t="s">
        <v>9</v>
      </c>
      <c r="H69" s="37">
        <f>C69*E69*F69</f>
        <v>0</v>
      </c>
    </row>
    <row r="70" spans="1:8">
      <c r="A70" s="11" t="s">
        <v>69</v>
      </c>
      <c r="B70" s="4" t="s">
        <v>7</v>
      </c>
      <c r="C70" s="39">
        <v>0</v>
      </c>
      <c r="D70" s="55" t="s">
        <v>8</v>
      </c>
      <c r="E70" s="77">
        <v>1.5634047481181239E-2</v>
      </c>
      <c r="F70" s="23">
        <v>232.99</v>
      </c>
      <c r="G70" s="24" t="s">
        <v>9</v>
      </c>
      <c r="H70" s="37">
        <f>C70*E70*F70</f>
        <v>0</v>
      </c>
    </row>
    <row r="71" spans="1:8">
      <c r="A71" s="3" t="s">
        <v>70</v>
      </c>
      <c r="B71" s="4" t="s">
        <v>7</v>
      </c>
      <c r="C71" s="39">
        <v>0</v>
      </c>
      <c r="D71" s="55" t="s">
        <v>8</v>
      </c>
      <c r="E71" s="77">
        <v>3.1268094962362478E-2</v>
      </c>
      <c r="F71" s="23">
        <v>178.84</v>
      </c>
      <c r="G71" s="24" t="s">
        <v>9</v>
      </c>
      <c r="H71" s="37">
        <f>C71*E71*F71</f>
        <v>0</v>
      </c>
    </row>
    <row r="72" spans="1:8">
      <c r="A72" s="11" t="s">
        <v>71</v>
      </c>
      <c r="B72" s="4" t="s">
        <v>7</v>
      </c>
      <c r="C72" s="39">
        <v>0</v>
      </c>
      <c r="D72" s="55" t="s">
        <v>8</v>
      </c>
      <c r="E72" s="77">
        <v>1.1580775911986102E-3</v>
      </c>
      <c r="F72" s="23">
        <v>9.66</v>
      </c>
      <c r="G72" s="24" t="s">
        <v>9</v>
      </c>
      <c r="H72" s="37">
        <f>C72*E72*F72</f>
        <v>0</v>
      </c>
    </row>
    <row r="73" spans="1:8">
      <c r="A73" s="3" t="s">
        <v>72</v>
      </c>
      <c r="B73" s="4" t="s">
        <v>7</v>
      </c>
      <c r="C73" s="39">
        <v>0</v>
      </c>
      <c r="D73" s="55" t="s">
        <v>8</v>
      </c>
      <c r="E73" s="77">
        <v>5.7903879559930511E-4</v>
      </c>
      <c r="F73" s="23">
        <v>0.87</v>
      </c>
      <c r="G73" s="24" t="s">
        <v>9</v>
      </c>
      <c r="H73" s="37">
        <f>C73*E73*F73</f>
        <v>0</v>
      </c>
    </row>
    <row r="74" spans="1:8">
      <c r="A74" s="3" t="s">
        <v>73</v>
      </c>
      <c r="B74" s="4" t="s">
        <v>7</v>
      </c>
      <c r="C74" s="39">
        <v>0</v>
      </c>
      <c r="D74" s="55" t="s">
        <v>8</v>
      </c>
      <c r="E74" s="77">
        <v>7.87492762015055E-2</v>
      </c>
      <c r="F74" s="23">
        <v>138.78</v>
      </c>
      <c r="G74" s="24" t="s">
        <v>9</v>
      </c>
      <c r="H74" s="37">
        <f>C74*E74*F74</f>
        <v>0</v>
      </c>
    </row>
    <row r="75" spans="1:8">
      <c r="A75" s="12"/>
      <c r="B75" s="13"/>
      <c r="C75" s="43"/>
      <c r="E75" s="80"/>
      <c r="H75" s="35"/>
    </row>
    <row r="76" spans="1:8">
      <c r="A76" s="5" t="s">
        <v>74</v>
      </c>
      <c r="B76" s="4" t="s">
        <v>7</v>
      </c>
      <c r="C76" s="39">
        <v>0</v>
      </c>
      <c r="D76" s="55" t="s">
        <v>8</v>
      </c>
      <c r="E76" s="77">
        <v>9.2646207295888818E-3</v>
      </c>
      <c r="F76" s="23">
        <v>22.13</v>
      </c>
      <c r="G76" s="24" t="s">
        <v>9</v>
      </c>
      <c r="H76" s="37">
        <f>C76*E76*F76</f>
        <v>0</v>
      </c>
    </row>
    <row r="77" spans="1:8">
      <c r="A77" s="11" t="s">
        <v>75</v>
      </c>
      <c r="B77" s="4" t="s">
        <v>7</v>
      </c>
      <c r="C77" s="39">
        <v>0</v>
      </c>
      <c r="D77" s="55" t="s">
        <v>8</v>
      </c>
      <c r="E77" s="77">
        <v>5.7903879559930511E-4</v>
      </c>
      <c r="F77" s="23">
        <v>0.45</v>
      </c>
      <c r="G77" s="24" t="s">
        <v>9</v>
      </c>
      <c r="H77" s="37">
        <f>C77*E77*F77</f>
        <v>0</v>
      </c>
    </row>
    <row r="78" spans="1:8">
      <c r="A78" s="16" t="s">
        <v>76</v>
      </c>
      <c r="B78" s="4" t="s">
        <v>7</v>
      </c>
      <c r="C78" s="39">
        <v>0</v>
      </c>
      <c r="D78" s="55" t="s">
        <v>8</v>
      </c>
      <c r="E78" s="77">
        <v>2.1424435437174292E-2</v>
      </c>
      <c r="F78" s="23">
        <v>43.41</v>
      </c>
      <c r="G78" s="24" t="s">
        <v>9</v>
      </c>
      <c r="H78" s="37">
        <f>C78*E78*F78</f>
        <v>0</v>
      </c>
    </row>
    <row r="79" spans="1:8">
      <c r="A79" s="11" t="s">
        <v>77</v>
      </c>
      <c r="B79" s="4" t="s">
        <v>7</v>
      </c>
      <c r="C79" s="39">
        <v>0</v>
      </c>
      <c r="D79" s="55" t="s">
        <v>8</v>
      </c>
      <c r="E79" s="77">
        <v>1.1580775911986102E-3</v>
      </c>
      <c r="F79" s="23">
        <v>2.94</v>
      </c>
      <c r="G79" s="24" t="s">
        <v>9</v>
      </c>
      <c r="H79" s="37">
        <f>C79*E79*F79</f>
        <v>0</v>
      </c>
    </row>
    <row r="80" spans="1:8">
      <c r="A80" s="3" t="s">
        <v>78</v>
      </c>
      <c r="B80" s="4" t="s">
        <v>7</v>
      </c>
      <c r="C80" s="39">
        <v>0</v>
      </c>
      <c r="D80" s="55" t="s">
        <v>8</v>
      </c>
      <c r="E80" s="77">
        <v>1.7371163867979154E-3</v>
      </c>
      <c r="F80" s="23">
        <v>5.49</v>
      </c>
      <c r="G80" s="24" t="s">
        <v>9</v>
      </c>
      <c r="H80" s="37">
        <f>C80*E80*F80</f>
        <v>0</v>
      </c>
    </row>
    <row r="81" spans="1:8">
      <c r="A81" s="11" t="s">
        <v>79</v>
      </c>
      <c r="B81" s="4" t="s">
        <v>7</v>
      </c>
      <c r="C81" s="39">
        <v>0</v>
      </c>
      <c r="D81" s="55" t="s">
        <v>8</v>
      </c>
      <c r="E81" s="77">
        <v>5.7903879559930511E-4</v>
      </c>
      <c r="F81" s="23">
        <v>5.79</v>
      </c>
      <c r="G81" s="24" t="s">
        <v>9</v>
      </c>
      <c r="H81" s="37">
        <f>C81*E81*F81</f>
        <v>0</v>
      </c>
    </row>
    <row r="82" spans="1:8">
      <c r="A82" s="11" t="s">
        <v>80</v>
      </c>
      <c r="B82" s="4" t="s">
        <v>7</v>
      </c>
      <c r="C82" s="39">
        <v>0</v>
      </c>
      <c r="D82" s="55" t="s">
        <v>8</v>
      </c>
      <c r="E82" s="77">
        <v>5.7903879559930511E-4</v>
      </c>
      <c r="F82" s="23">
        <v>10.26</v>
      </c>
      <c r="G82" s="24" t="s">
        <v>9</v>
      </c>
      <c r="H82" s="37">
        <f>C82*E82*F82</f>
        <v>0</v>
      </c>
    </row>
    <row r="83" spans="1:8">
      <c r="A83" s="11" t="s">
        <v>81</v>
      </c>
      <c r="B83" s="4" t="s">
        <v>7</v>
      </c>
      <c r="C83" s="39">
        <v>0</v>
      </c>
      <c r="D83" s="55" t="s">
        <v>8</v>
      </c>
      <c r="E83" s="77">
        <v>1.1580775911986102E-3</v>
      </c>
      <c r="F83" s="23">
        <v>0.87</v>
      </c>
      <c r="G83" s="24" t="s">
        <v>9</v>
      </c>
      <c r="H83" s="37">
        <f>C83*E83*F83</f>
        <v>0</v>
      </c>
    </row>
    <row r="84" spans="1:8">
      <c r="A84" s="3" t="s">
        <v>82</v>
      </c>
      <c r="B84" s="4" t="s">
        <v>7</v>
      </c>
      <c r="C84" s="39">
        <v>0</v>
      </c>
      <c r="D84" s="55" t="s">
        <v>8</v>
      </c>
      <c r="E84" s="77">
        <v>2.8951939779965257E-3</v>
      </c>
      <c r="F84" s="23">
        <v>11.4</v>
      </c>
      <c r="G84" s="24" t="s">
        <v>9</v>
      </c>
      <c r="H84" s="37">
        <f>C84*E84*F84</f>
        <v>0</v>
      </c>
    </row>
    <row r="85" spans="1:8">
      <c r="A85" s="3" t="s">
        <v>83</v>
      </c>
      <c r="B85" s="4" t="s">
        <v>7</v>
      </c>
      <c r="C85" s="39">
        <v>0</v>
      </c>
      <c r="D85" s="55" t="s">
        <v>8</v>
      </c>
      <c r="E85" s="77">
        <v>1.7371163867979154E-3</v>
      </c>
      <c r="F85" s="23">
        <v>2.76</v>
      </c>
      <c r="G85" s="24" t="s">
        <v>9</v>
      </c>
      <c r="H85" s="37">
        <f>C85*E85*F85</f>
        <v>0</v>
      </c>
    </row>
    <row r="86" spans="1:8">
      <c r="A86" s="3" t="s">
        <v>84</v>
      </c>
      <c r="B86" s="4" t="s">
        <v>7</v>
      </c>
      <c r="C86" s="39">
        <v>0</v>
      </c>
      <c r="D86" s="55" t="s">
        <v>8</v>
      </c>
      <c r="E86" s="77">
        <v>1.1580775911986102E-3</v>
      </c>
      <c r="F86" s="23">
        <v>2.29</v>
      </c>
      <c r="G86" s="24" t="s">
        <v>9</v>
      </c>
      <c r="H86" s="37">
        <f>C86*E86*F86</f>
        <v>0</v>
      </c>
    </row>
    <row r="87" spans="1:8">
      <c r="A87" s="11" t="s">
        <v>85</v>
      </c>
      <c r="B87" s="4" t="s">
        <v>7</v>
      </c>
      <c r="C87" s="39">
        <v>0</v>
      </c>
      <c r="D87" s="55" t="s">
        <v>8</v>
      </c>
      <c r="E87" s="77">
        <v>2.3161551823972205E-3</v>
      </c>
      <c r="F87" s="23">
        <v>5.37</v>
      </c>
      <c r="G87" s="24" t="s">
        <v>9</v>
      </c>
      <c r="H87" s="37">
        <f>C87*E87*F87</f>
        <v>0</v>
      </c>
    </row>
    <row r="88" spans="1:8">
      <c r="A88" s="3" t="s">
        <v>86</v>
      </c>
      <c r="B88" s="4" t="s">
        <v>7</v>
      </c>
      <c r="C88" s="39">
        <v>0</v>
      </c>
      <c r="D88" s="55" t="s">
        <v>8</v>
      </c>
      <c r="E88" s="77">
        <v>1.7371163867979154E-3</v>
      </c>
      <c r="F88" s="23">
        <v>3.15</v>
      </c>
      <c r="G88" s="24" t="s">
        <v>9</v>
      </c>
      <c r="H88" s="37">
        <f>C88*E88*F88</f>
        <v>0</v>
      </c>
    </row>
    <row r="89" spans="1:8">
      <c r="A89" s="11" t="s">
        <v>87</v>
      </c>
      <c r="B89" s="4" t="s">
        <v>7</v>
      </c>
      <c r="C89" s="39">
        <v>0</v>
      </c>
      <c r="D89" s="55" t="s">
        <v>8</v>
      </c>
      <c r="E89" s="77">
        <v>2.8951939779965257E-3</v>
      </c>
      <c r="F89" s="23">
        <v>6.18</v>
      </c>
      <c r="G89" s="24" t="s">
        <v>9</v>
      </c>
      <c r="H89" s="37">
        <f>C89*E89*F89</f>
        <v>0</v>
      </c>
    </row>
    <row r="90" spans="1:8">
      <c r="A90" s="11" t="s">
        <v>88</v>
      </c>
      <c r="B90" s="4" t="s">
        <v>7</v>
      </c>
      <c r="C90" s="39">
        <v>0</v>
      </c>
      <c r="D90" s="55" t="s">
        <v>8</v>
      </c>
      <c r="E90" s="77">
        <v>1.7371163867979154E-3</v>
      </c>
      <c r="F90" s="23">
        <v>3.78</v>
      </c>
      <c r="G90" s="24" t="s">
        <v>9</v>
      </c>
      <c r="H90" s="37">
        <f>C90*E90*F90</f>
        <v>0</v>
      </c>
    </row>
    <row r="91" spans="1:8">
      <c r="A91" s="3" t="s">
        <v>89</v>
      </c>
      <c r="B91" s="4" t="s">
        <v>7</v>
      </c>
      <c r="C91" s="39">
        <v>0</v>
      </c>
      <c r="D91" s="55" t="s">
        <v>8</v>
      </c>
      <c r="E91" s="77">
        <v>4.0532715691951361E-3</v>
      </c>
      <c r="F91" s="23">
        <v>7.05</v>
      </c>
      <c r="G91" s="24" t="s">
        <v>9</v>
      </c>
      <c r="H91" s="37">
        <f>C91*E91*F91</f>
        <v>0</v>
      </c>
    </row>
    <row r="92" spans="1:8">
      <c r="A92" s="11" t="s">
        <v>90</v>
      </c>
      <c r="B92" s="4" t="s">
        <v>7</v>
      </c>
      <c r="C92" s="39">
        <v>0</v>
      </c>
      <c r="D92" s="55" t="s">
        <v>8</v>
      </c>
      <c r="E92" s="77">
        <v>5.7903879559930511E-4</v>
      </c>
      <c r="F92" s="23">
        <v>4.8600000000000003</v>
      </c>
      <c r="G92" s="24" t="s">
        <v>9</v>
      </c>
      <c r="H92" s="37">
        <f>C92*E92*F92</f>
        <v>0</v>
      </c>
    </row>
    <row r="93" spans="1:8">
      <c r="A93" s="11" t="s">
        <v>91</v>
      </c>
      <c r="B93" s="4" t="s">
        <v>7</v>
      </c>
      <c r="C93" s="39">
        <v>0</v>
      </c>
      <c r="D93" s="55" t="s">
        <v>8</v>
      </c>
      <c r="E93" s="77">
        <v>1.1580775911986102E-3</v>
      </c>
      <c r="F93" s="23">
        <v>4.05</v>
      </c>
      <c r="G93" s="24" t="s">
        <v>9</v>
      </c>
      <c r="H93" s="37">
        <f>C93*E93*F93</f>
        <v>0</v>
      </c>
    </row>
    <row r="94" spans="1:8">
      <c r="A94" s="11" t="s">
        <v>92</v>
      </c>
      <c r="B94" s="4" t="s">
        <v>7</v>
      </c>
      <c r="C94" s="39">
        <v>0</v>
      </c>
      <c r="D94" s="55" t="s">
        <v>8</v>
      </c>
      <c r="E94" s="77">
        <v>5.7903879559930511E-4</v>
      </c>
      <c r="F94" s="23">
        <v>1.1399999999999999</v>
      </c>
      <c r="G94" s="24" t="s">
        <v>9</v>
      </c>
      <c r="H94" s="37">
        <f>C94*E94*F94</f>
        <v>0</v>
      </c>
    </row>
    <row r="95" spans="1:8">
      <c r="A95" s="3" t="s">
        <v>93</v>
      </c>
      <c r="B95" s="4" t="s">
        <v>7</v>
      </c>
      <c r="C95" s="39">
        <v>0</v>
      </c>
      <c r="D95" s="55" t="s">
        <v>8</v>
      </c>
      <c r="E95" s="77">
        <v>1.1580775911986102E-3</v>
      </c>
      <c r="F95" s="23">
        <v>9.61</v>
      </c>
      <c r="G95" s="24" t="s">
        <v>9</v>
      </c>
      <c r="H95" s="37">
        <f>C95*E95*F95</f>
        <v>0</v>
      </c>
    </row>
    <row r="96" spans="1:8">
      <c r="A96" s="3" t="s">
        <v>94</v>
      </c>
      <c r="B96" s="4" t="s">
        <v>7</v>
      </c>
      <c r="C96" s="39">
        <v>0</v>
      </c>
      <c r="D96" s="55" t="s">
        <v>8</v>
      </c>
      <c r="E96" s="77">
        <v>1.7371163867979154E-3</v>
      </c>
      <c r="F96" s="23">
        <v>1.41</v>
      </c>
      <c r="G96" s="24" t="s">
        <v>9</v>
      </c>
      <c r="H96" s="37">
        <f>C96*E96*F96</f>
        <v>0</v>
      </c>
    </row>
    <row r="97" spans="1:8">
      <c r="A97" s="11" t="s">
        <v>95</v>
      </c>
      <c r="B97" s="4" t="s">
        <v>7</v>
      </c>
      <c r="C97" s="39">
        <v>0</v>
      </c>
      <c r="D97" s="55" t="s">
        <v>8</v>
      </c>
      <c r="E97" s="77">
        <v>1.1580775911986102E-3</v>
      </c>
      <c r="F97" s="23">
        <v>2.94</v>
      </c>
      <c r="G97" s="24" t="s">
        <v>9</v>
      </c>
      <c r="H97" s="37">
        <f>C97*E97*F97</f>
        <v>0</v>
      </c>
    </row>
    <row r="98" spans="1:8">
      <c r="A98" s="11" t="s">
        <v>96</v>
      </c>
      <c r="B98" s="4" t="s">
        <v>7</v>
      </c>
      <c r="C98" s="39">
        <v>0</v>
      </c>
      <c r="D98" s="55" t="s">
        <v>8</v>
      </c>
      <c r="E98" s="78">
        <v>1.7371163867979154E-3</v>
      </c>
      <c r="F98" s="23">
        <v>24.5</v>
      </c>
      <c r="G98" s="24" t="s">
        <v>9</v>
      </c>
      <c r="H98" s="37">
        <f>C98*E98*F98</f>
        <v>0</v>
      </c>
    </row>
    <row r="99" spans="1:8">
      <c r="A99" s="5" t="s">
        <v>97</v>
      </c>
      <c r="B99" s="6" t="s">
        <v>7</v>
      </c>
      <c r="C99" s="40">
        <v>0</v>
      </c>
      <c r="D99" s="56" t="s">
        <v>8</v>
      </c>
      <c r="E99" s="78">
        <v>1.1580775911986102E-3</v>
      </c>
      <c r="F99" s="25">
        <v>4.8899999999999997</v>
      </c>
      <c r="G99" s="26" t="s">
        <v>9</v>
      </c>
      <c r="H99" s="37">
        <f>C99*E99*F99</f>
        <v>0</v>
      </c>
    </row>
    <row r="100" spans="1:8">
      <c r="A100" s="7"/>
      <c r="B100" s="8"/>
      <c r="C100" s="41"/>
      <c r="D100" s="27"/>
      <c r="E100" s="53"/>
      <c r="F100" s="28"/>
      <c r="G100" s="29"/>
      <c r="H100" s="35"/>
    </row>
    <row r="101" spans="1:8">
      <c r="A101" s="17" t="s">
        <v>98</v>
      </c>
      <c r="B101" s="18" t="s">
        <v>7</v>
      </c>
      <c r="C101" s="45">
        <v>0</v>
      </c>
      <c r="D101" s="58" t="s">
        <v>8</v>
      </c>
      <c r="E101" s="81">
        <v>5.7903879559930511E-4</v>
      </c>
      <c r="F101" s="32">
        <v>0.33</v>
      </c>
      <c r="G101" s="33" t="s">
        <v>9</v>
      </c>
      <c r="H101" s="37">
        <f>C101*E101*F101</f>
        <v>0</v>
      </c>
    </row>
    <row r="102" spans="1:8">
      <c r="A102" s="14"/>
      <c r="B102" s="8"/>
      <c r="C102" s="41"/>
      <c r="D102" s="27"/>
      <c r="E102" s="53"/>
      <c r="F102" s="28"/>
      <c r="G102" s="29"/>
      <c r="H102" s="35"/>
    </row>
    <row r="103" spans="1:8">
      <c r="A103" s="17" t="s">
        <v>99</v>
      </c>
      <c r="B103" s="18" t="s">
        <v>7</v>
      </c>
      <c r="C103" s="45">
        <v>0</v>
      </c>
      <c r="D103" s="58" t="s">
        <v>8</v>
      </c>
      <c r="E103" s="81">
        <v>1.7371163867979154E-3</v>
      </c>
      <c r="F103" s="32">
        <v>3.24</v>
      </c>
      <c r="G103" s="33" t="s">
        <v>9</v>
      </c>
      <c r="H103" s="37">
        <f>C103*E103*F103</f>
        <v>0</v>
      </c>
    </row>
    <row r="104" spans="1:8">
      <c r="A104" s="14"/>
      <c r="B104" s="8"/>
      <c r="C104" s="41"/>
      <c r="D104" s="27"/>
      <c r="E104" s="53"/>
      <c r="F104" s="28"/>
      <c r="G104" s="29"/>
      <c r="H104" s="35"/>
    </row>
    <row r="105" spans="1:8">
      <c r="A105" s="9" t="s">
        <v>100</v>
      </c>
      <c r="B105" s="10" t="s">
        <v>7</v>
      </c>
      <c r="C105" s="42">
        <v>0</v>
      </c>
      <c r="D105" s="57" t="s">
        <v>8</v>
      </c>
      <c r="E105" s="81">
        <v>5.7903879559930511E-4</v>
      </c>
      <c r="F105" s="30">
        <v>3.48</v>
      </c>
      <c r="G105" s="31" t="s">
        <v>9</v>
      </c>
      <c r="H105" s="37">
        <f>C105*E105*F105</f>
        <v>0</v>
      </c>
    </row>
    <row r="106" spans="1:8">
      <c r="A106" s="11" t="s">
        <v>101</v>
      </c>
      <c r="B106" s="4" t="s">
        <v>7</v>
      </c>
      <c r="C106" s="39">
        <v>0</v>
      </c>
      <c r="D106" s="55" t="s">
        <v>8</v>
      </c>
      <c r="E106" s="78">
        <v>5.7903879559930511E-4</v>
      </c>
      <c r="F106" s="23">
        <v>0.3</v>
      </c>
      <c r="G106" s="24" t="s">
        <v>9</v>
      </c>
      <c r="H106" s="37">
        <f>C106*E106*F106</f>
        <v>0</v>
      </c>
    </row>
    <row r="107" spans="1:8">
      <c r="A107" s="5" t="s">
        <v>102</v>
      </c>
      <c r="B107" s="6" t="s">
        <v>7</v>
      </c>
      <c r="C107" s="40">
        <v>0</v>
      </c>
      <c r="D107" s="56" t="s">
        <v>8</v>
      </c>
      <c r="E107" s="78">
        <v>1.1580775911986102E-3</v>
      </c>
      <c r="F107" s="25">
        <v>1.5</v>
      </c>
      <c r="G107" s="26" t="s">
        <v>9</v>
      </c>
      <c r="H107" s="37">
        <f>C107*E107*F107</f>
        <v>0</v>
      </c>
    </row>
    <row r="108" spans="1:8">
      <c r="A108" s="7"/>
      <c r="B108" s="8"/>
      <c r="C108" s="41"/>
      <c r="D108" s="27"/>
      <c r="E108" s="53"/>
      <c r="F108" s="28"/>
      <c r="G108" s="29"/>
      <c r="H108" s="35"/>
    </row>
    <row r="109" spans="1:8">
      <c r="A109" s="9" t="s">
        <v>103</v>
      </c>
      <c r="B109" s="10" t="s">
        <v>7</v>
      </c>
      <c r="C109" s="42">
        <v>0</v>
      </c>
      <c r="D109" s="57" t="s">
        <v>8</v>
      </c>
      <c r="E109" s="79">
        <v>1.1580775911986102E-3</v>
      </c>
      <c r="F109" s="30">
        <v>1.5</v>
      </c>
      <c r="G109" s="31" t="s">
        <v>9</v>
      </c>
      <c r="H109" s="37">
        <f>C109*E109*F109</f>
        <v>0</v>
      </c>
    </row>
    <row r="110" spans="1:8">
      <c r="A110" s="19"/>
      <c r="B110" s="20"/>
      <c r="C110" s="46"/>
      <c r="D110" s="34"/>
      <c r="E110" s="80"/>
      <c r="F110" s="49"/>
      <c r="G110" s="35"/>
      <c r="H110" s="35"/>
    </row>
    <row r="111" spans="1:8">
      <c r="A111" s="3" t="s">
        <v>104</v>
      </c>
      <c r="B111" s="4" t="s">
        <v>105</v>
      </c>
      <c r="C111" s="39">
        <v>0</v>
      </c>
      <c r="D111" s="22" t="s">
        <v>8</v>
      </c>
      <c r="E111" s="59">
        <v>4.4006948465547188E-2</v>
      </c>
      <c r="F111" s="23">
        <f>19*4</f>
        <v>76</v>
      </c>
      <c r="G111" s="24"/>
      <c r="H111" s="37">
        <f>C111*E111*F111</f>
        <v>0</v>
      </c>
    </row>
    <row r="112" spans="1:8">
      <c r="A112" s="11" t="s">
        <v>106</v>
      </c>
      <c r="B112" s="4" t="s">
        <v>105</v>
      </c>
      <c r="C112" s="39">
        <v>0</v>
      </c>
      <c r="D112" s="22" t="s">
        <v>8</v>
      </c>
      <c r="E112" s="59">
        <v>4.6323103647944409E-3</v>
      </c>
      <c r="F112" s="23">
        <f>8</f>
        <v>8</v>
      </c>
      <c r="G112" s="24"/>
      <c r="H112" s="37">
        <f>C112*E112*F112</f>
        <v>0</v>
      </c>
    </row>
    <row r="113" spans="1:8">
      <c r="A113" s="19"/>
      <c r="B113" s="20"/>
      <c r="C113" s="46"/>
      <c r="D113" s="34"/>
      <c r="E113" s="80"/>
      <c r="F113" s="49"/>
      <c r="G113" s="35"/>
      <c r="H113" s="35"/>
    </row>
    <row r="114" spans="1:8">
      <c r="A114" s="11" t="s">
        <v>107</v>
      </c>
      <c r="B114" s="11" t="s">
        <v>108</v>
      </c>
      <c r="C114" s="39">
        <v>0</v>
      </c>
      <c r="D114" s="11"/>
      <c r="E114" s="59">
        <v>6.9484655471916618E-3</v>
      </c>
      <c r="F114" s="11">
        <v>12</v>
      </c>
      <c r="G114" s="11"/>
      <c r="H114" s="37">
        <f>C114*E114*F114</f>
        <v>0</v>
      </c>
    </row>
    <row r="115" spans="1:8">
      <c r="A115" s="11" t="s">
        <v>109</v>
      </c>
      <c r="B115" s="11" t="s">
        <v>110</v>
      </c>
      <c r="C115" s="39">
        <v>0</v>
      </c>
      <c r="D115" s="11"/>
      <c r="E115" s="59">
        <v>7.1800810654313846E-2</v>
      </c>
      <c r="F115" s="11">
        <v>124</v>
      </c>
      <c r="G115" s="11"/>
      <c r="H115" s="37">
        <f>C115*E115*F115</f>
        <v>0</v>
      </c>
    </row>
    <row r="116" spans="1:8">
      <c r="A116" s="11" t="s">
        <v>111</v>
      </c>
      <c r="B116" s="11" t="s">
        <v>110</v>
      </c>
      <c r="C116" s="39">
        <v>0</v>
      </c>
      <c r="D116" s="11"/>
      <c r="E116" s="59">
        <v>2.3161551823972205E-3</v>
      </c>
      <c r="F116" s="11">
        <v>4</v>
      </c>
      <c r="G116" s="11"/>
      <c r="H116" s="37">
        <f>C116*E116*F116</f>
        <v>0</v>
      </c>
    </row>
    <row r="117" spans="1:8">
      <c r="A117" s="11" t="s">
        <v>112</v>
      </c>
      <c r="B117" s="11" t="s">
        <v>113</v>
      </c>
      <c r="C117" s="39">
        <v>0</v>
      </c>
      <c r="D117" s="11"/>
      <c r="E117" s="59">
        <v>6.9484655471916618E-3</v>
      </c>
      <c r="F117" s="11">
        <v>12</v>
      </c>
      <c r="G117" s="11"/>
      <c r="H117" s="37">
        <f>C117*E117*F117</f>
        <v>0</v>
      </c>
    </row>
    <row r="118" spans="1:8">
      <c r="A118" s="60"/>
      <c r="B118" s="60"/>
      <c r="C118" s="61"/>
      <c r="D118" s="62"/>
      <c r="E118" s="51"/>
      <c r="F118" s="63"/>
      <c r="G118" s="64"/>
      <c r="H118" s="65"/>
    </row>
    <row r="119" spans="1:8">
      <c r="A119" s="66" t="s">
        <v>114</v>
      </c>
      <c r="B119" s="87"/>
      <c r="C119" s="88"/>
      <c r="D119" s="88"/>
      <c r="E119" s="88"/>
      <c r="F119" s="88"/>
      <c r="G119" s="89"/>
      <c r="H119" s="85">
        <f>SUM(H2:H117)</f>
        <v>0</v>
      </c>
    </row>
    <row r="120" spans="1:8">
      <c r="A120" s="60"/>
      <c r="B120" s="60"/>
      <c r="C120" s="61"/>
      <c r="D120" s="62"/>
      <c r="E120" s="51"/>
      <c r="F120" s="63"/>
      <c r="G120" s="64"/>
      <c r="H120" s="65"/>
    </row>
    <row r="121" spans="1:8">
      <c r="A121" s="67" t="s">
        <v>115</v>
      </c>
      <c r="B121" s="68" t="s">
        <v>1</v>
      </c>
      <c r="C121" s="69" t="s">
        <v>116</v>
      </c>
      <c r="D121" s="67"/>
      <c r="E121" s="52"/>
      <c r="F121" s="67"/>
      <c r="G121" s="67"/>
      <c r="H121" s="67"/>
    </row>
    <row r="122" spans="1:8">
      <c r="A122" s="70" t="s">
        <v>117</v>
      </c>
      <c r="B122" s="71" t="s">
        <v>118</v>
      </c>
      <c r="C122" s="82"/>
      <c r="D122" s="14"/>
      <c r="E122" s="52"/>
      <c r="F122" s="67"/>
      <c r="G122" s="67"/>
      <c r="H122" s="67"/>
    </row>
    <row r="123" spans="1:8">
      <c r="A123" s="72"/>
      <c r="B123" s="21"/>
      <c r="C123" s="73"/>
      <c r="D123" s="74"/>
      <c r="E123" s="54"/>
      <c r="F123" s="74"/>
      <c r="G123" s="74"/>
      <c r="H123" s="75"/>
    </row>
    <row r="124" spans="1:8">
      <c r="A124" s="76" t="s">
        <v>119</v>
      </c>
      <c r="B124" s="83" t="s">
        <v>118</v>
      </c>
      <c r="C124" s="84"/>
      <c r="D124" s="11"/>
      <c r="E124" s="52"/>
      <c r="F124" s="67"/>
      <c r="G124" s="67"/>
      <c r="H124" s="67"/>
    </row>
    <row r="129" spans="1:3">
      <c r="A129" s="12"/>
      <c r="B129" s="13"/>
      <c r="C129" s="43"/>
    </row>
  </sheetData>
  <sheetProtection algorithmName="SHA-512" hashValue="/6xv+XU/wKpJJ2vCPGCVcR5rPkWpeS9EpoPIdHwu1sNqyEwFQ9oelC0BYp1NMy9j9xWJvJRzc5nKxNrpuT6CUw==" saltValue="5C/T2ASzixbxOOnLm/F59Q==" spinCount="100000" sheet="1" objects="1" scenarios="1"/>
  <mergeCells count="2">
    <mergeCell ref="F1:G1"/>
    <mergeCell ref="B119:G1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4AE02-6FE6-48FC-A0D2-C23ACAA574D4}">
  <dimension ref="A2:F22"/>
  <sheetViews>
    <sheetView topLeftCell="A4" workbookViewId="0">
      <selection activeCell="A2" sqref="A2"/>
    </sheetView>
  </sheetViews>
  <sheetFormatPr defaultRowHeight="15"/>
  <cols>
    <col min="1" max="1" width="46.85546875" bestFit="1" customWidth="1"/>
    <col min="5" max="5" width="3" customWidth="1"/>
    <col min="6" max="6" width="2.42578125" customWidth="1"/>
  </cols>
  <sheetData>
    <row r="2" spans="1:6">
      <c r="A2" s="90" t="s">
        <v>120</v>
      </c>
      <c r="B2" s="90"/>
      <c r="C2" s="90"/>
      <c r="D2" s="90"/>
      <c r="E2" s="90"/>
      <c r="F2" s="90"/>
    </row>
    <row r="3" spans="1:6">
      <c r="A3" s="90"/>
      <c r="B3" s="90"/>
      <c r="C3" s="90"/>
      <c r="D3" s="90"/>
      <c r="E3" s="90"/>
      <c r="F3" s="90"/>
    </row>
    <row r="4" spans="1:6">
      <c r="A4" s="90"/>
      <c r="B4" s="90"/>
      <c r="C4" s="90"/>
      <c r="D4" s="90"/>
      <c r="E4" s="90"/>
      <c r="F4" s="90"/>
    </row>
    <row r="5" spans="1:6">
      <c r="A5" s="90"/>
      <c r="B5" s="90"/>
      <c r="C5" s="90"/>
      <c r="D5" s="90"/>
      <c r="E5" s="90"/>
      <c r="F5" s="90"/>
    </row>
    <row r="6" spans="1:6">
      <c r="A6" s="90"/>
      <c r="B6" s="90"/>
      <c r="C6" s="90"/>
      <c r="D6" s="90"/>
      <c r="E6" s="90"/>
      <c r="F6" s="90"/>
    </row>
    <row r="7" spans="1:6">
      <c r="A7" s="90"/>
      <c r="B7" s="90"/>
      <c r="C7" s="90"/>
      <c r="D7" s="90"/>
      <c r="E7" s="90"/>
      <c r="F7" s="90"/>
    </row>
    <row r="8" spans="1:6">
      <c r="A8" s="90"/>
      <c r="B8" s="90"/>
      <c r="C8" s="90"/>
      <c r="D8" s="90"/>
      <c r="E8" s="90"/>
      <c r="F8" s="90"/>
    </row>
    <row r="9" spans="1:6">
      <c r="A9" s="90"/>
      <c r="B9" s="90"/>
      <c r="C9" s="90"/>
      <c r="D9" s="90"/>
      <c r="E9" s="90"/>
      <c r="F9" s="90"/>
    </row>
    <row r="10" spans="1:6">
      <c r="A10" s="90"/>
      <c r="B10" s="90"/>
      <c r="C10" s="90"/>
      <c r="D10" s="90"/>
      <c r="E10" s="90"/>
      <c r="F10" s="90"/>
    </row>
    <row r="11" spans="1:6">
      <c r="A11" s="90"/>
      <c r="B11" s="90"/>
      <c r="C11" s="90"/>
      <c r="D11" s="90"/>
      <c r="E11" s="90"/>
      <c r="F11" s="90"/>
    </row>
    <row r="12" spans="1:6">
      <c r="A12" s="90"/>
      <c r="B12" s="90"/>
      <c r="C12" s="90"/>
      <c r="D12" s="90"/>
      <c r="E12" s="90"/>
      <c r="F12" s="90"/>
    </row>
    <row r="13" spans="1:6">
      <c r="A13" s="90"/>
      <c r="B13" s="90"/>
      <c r="C13" s="90"/>
      <c r="D13" s="90"/>
      <c r="E13" s="90"/>
      <c r="F13" s="90"/>
    </row>
    <row r="14" spans="1:6">
      <c r="A14" s="90"/>
      <c r="B14" s="90"/>
      <c r="C14" s="90"/>
      <c r="D14" s="90"/>
      <c r="E14" s="90"/>
      <c r="F14" s="90"/>
    </row>
    <row r="15" spans="1:6">
      <c r="A15" s="90"/>
      <c r="B15" s="90"/>
      <c r="C15" s="90"/>
      <c r="D15" s="90"/>
      <c r="E15" s="90"/>
      <c r="F15" s="90"/>
    </row>
    <row r="16" spans="1:6">
      <c r="A16" s="90"/>
      <c r="B16" s="90"/>
      <c r="C16" s="90"/>
      <c r="D16" s="90"/>
      <c r="E16" s="90"/>
      <c r="F16" s="90"/>
    </row>
    <row r="17" spans="1:6">
      <c r="A17" s="90"/>
      <c r="B17" s="90"/>
      <c r="C17" s="90"/>
      <c r="D17" s="90"/>
      <c r="E17" s="90"/>
      <c r="F17" s="90"/>
    </row>
    <row r="18" spans="1:6">
      <c r="A18" s="90"/>
      <c r="B18" s="90"/>
      <c r="C18" s="90"/>
      <c r="D18" s="90"/>
      <c r="E18" s="90"/>
      <c r="F18" s="90"/>
    </row>
    <row r="19" spans="1:6">
      <c r="A19" s="90"/>
      <c r="B19" s="90"/>
      <c r="C19" s="90"/>
      <c r="D19" s="90"/>
      <c r="E19" s="90"/>
      <c r="F19" s="90"/>
    </row>
    <row r="20" spans="1:6">
      <c r="A20" s="90"/>
      <c r="B20" s="90"/>
      <c r="C20" s="90"/>
      <c r="D20" s="90"/>
      <c r="E20" s="90"/>
      <c r="F20" s="90"/>
    </row>
    <row r="21" spans="1:6">
      <c r="A21" s="90"/>
      <c r="B21" s="90"/>
      <c r="C21" s="90"/>
      <c r="D21" s="90"/>
      <c r="E21" s="90"/>
      <c r="F21" s="90"/>
    </row>
    <row r="22" spans="1:6">
      <c r="A22" s="90"/>
      <c r="B22" s="90"/>
      <c r="C22" s="90"/>
      <c r="D22" s="90"/>
      <c r="E22" s="90"/>
      <c r="F22" s="90"/>
    </row>
  </sheetData>
  <mergeCells count="1">
    <mergeCell ref="A2:F2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5D5A9AE3DF6246BD386C33CB842FE4" ma:contentTypeVersion="18" ma:contentTypeDescription="Een nieuw document maken." ma:contentTypeScope="" ma:versionID="0eaf42581edad5691e80727d6249a2cc">
  <xsd:schema xmlns:xsd="http://www.w3.org/2001/XMLSchema" xmlns:xs="http://www.w3.org/2001/XMLSchema" xmlns:p="http://schemas.microsoft.com/office/2006/metadata/properties" xmlns:ns2="968092ac-094d-4b25-8875-bf4b9d8d8c13" xmlns:ns3="a0cf0202-a5c5-484a-8f56-a5c31f00845a" xmlns:ns4="f7f8b349-3925-43c0-afb0-a9f218744f17" targetNamespace="http://schemas.microsoft.com/office/2006/metadata/properties" ma:root="true" ma:fieldsID="66df954a4e95c4129bbc9bdadec1f051" ns2:_="" ns3:_="" ns4:_="">
    <xsd:import namespace="968092ac-094d-4b25-8875-bf4b9d8d8c13"/>
    <xsd:import namespace="a0cf0202-a5c5-484a-8f56-a5c31f00845a"/>
    <xsd:import namespace="f7f8b349-3925-43c0-afb0-a9f218744f17"/>
    <xsd:element name="properties">
      <xsd:complexType>
        <xsd:sequence>
          <xsd:element name="documentManagement">
            <xsd:complexType>
              <xsd:all>
                <xsd:element ref="ns2:TaxCatchAll" minOccurs="0"/>
                <xsd:element ref="ns3:SharedWithUsers" minOccurs="0"/>
                <xsd:element ref="ns3:SharedWithDetails" minOccurs="0"/>
                <xsd:element ref="ns4:g2e8681892614367bcc8184a778ead86" minOccurs="0"/>
                <xsd:element ref="ns4:MediaServiceMetadata" minOccurs="0"/>
                <xsd:element ref="ns4:MediaServiceFastMetadata" minOccurs="0"/>
                <xsd:element ref="ns4:MediaServiceObjectDetectorVersions" minOccurs="0"/>
                <xsd:element ref="ns4:lcf76f155ced4ddcb4097134ff3c332f" minOccurs="0"/>
                <xsd:element ref="ns4:MediaServiceDateTaken" minOccurs="0"/>
                <xsd:element ref="ns4:MediaServiceOCR" minOccurs="0"/>
                <xsd:element ref="ns4:MediaServiceGenerationTime" minOccurs="0"/>
                <xsd:element ref="ns4:MediaServiceEventHashCode" minOccurs="0"/>
                <xsd:element ref="ns4:MediaLengthInSecond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8092ac-094d-4b25-8875-bf4b9d8d8c13"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e5f57fd9-d31b-45e1-a694-78cb2ec34a27}" ma:internalName="TaxCatchAll" ma:showField="CatchAllData" ma:web="968092ac-094d-4b25-8875-bf4b9d8d8c1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SharedWithUsers" ma:index="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f8b349-3925-43c0-afb0-a9f218744f17" elementFormDefault="qualified">
    <xsd:import namespace="http://schemas.microsoft.com/office/2006/documentManagement/types"/>
    <xsd:import namespace="http://schemas.microsoft.com/office/infopath/2007/PartnerControls"/>
    <xsd:element name="g2e8681892614367bcc8184a778ead86" ma:index="12" nillable="true" ma:taxonomy="true" ma:internalName="g2e8681892614367bcc8184a778ead86" ma:taxonomyFieldName="Afdeling" ma:displayName="Afdeling" ma:default="1;#JUR|c13dae60-aece-4cd4-a722-d80de7d0f43c" ma:fieldId="{02e86818-9261-4367-bcc8-184a778ead86}"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7f8b349-3925-43c0-afb0-a9f218744f17">
      <Terms xmlns="http://schemas.microsoft.com/office/infopath/2007/PartnerControls"/>
    </lcf76f155ced4ddcb4097134ff3c332f>
    <TaxCatchAll xmlns="968092ac-094d-4b25-8875-bf4b9d8d8c13">
      <Value>2</Value>
    </TaxCatchAll>
    <g2e8681892614367bcc8184a778ead86 xmlns="f7f8b349-3925-43c0-afb0-a9f218744f17">
      <Terms xmlns="http://schemas.microsoft.com/office/infopath/2007/PartnerControls">
        <TermInfo xmlns="http://schemas.microsoft.com/office/infopath/2007/PartnerControls">
          <TermName xmlns="http://schemas.microsoft.com/office/infopath/2007/PartnerControls">JUR</TermName>
          <TermId xmlns="http://schemas.microsoft.com/office/infopath/2007/PartnerControls">c13dae60-aece-4cd4-a722-d80de7d0f43c</TermId>
        </TermInfo>
      </Terms>
    </g2e8681892614367bcc8184a778ead86>
    <SharedWithUsers xmlns="a0cf0202-a5c5-484a-8f56-a5c31f00845a">
      <UserInfo>
        <DisplayName>Druenen - van Nistelrooij, Lindy van</DisplayName>
        <AccountId>21</AccountId>
        <AccountType/>
      </UserInfo>
      <UserInfo>
        <DisplayName>Stevens, Laura</DisplayName>
        <AccountId>30</AccountId>
        <AccountType/>
      </UserInfo>
      <UserInfo>
        <DisplayName>Jansma - Sparidans, Mendy</DisplayName>
        <AccountId>389</AccountId>
        <AccountType/>
      </UserInfo>
    </SharedWithUsers>
  </documentManagement>
</p:properties>
</file>

<file path=customXml/itemProps1.xml><?xml version="1.0" encoding="utf-8"?>
<ds:datastoreItem xmlns:ds="http://schemas.openxmlformats.org/officeDocument/2006/customXml" ds:itemID="{2E650154-610D-496F-AFEE-4797CD01BC7F}"/>
</file>

<file path=customXml/itemProps2.xml><?xml version="1.0" encoding="utf-8"?>
<ds:datastoreItem xmlns:ds="http://schemas.openxmlformats.org/officeDocument/2006/customXml" ds:itemID="{1DD8B70A-43D7-44BF-B6DF-7C1A289776BD}"/>
</file>

<file path=customXml/itemProps3.xml><?xml version="1.0" encoding="utf-8"?>
<ds:datastoreItem xmlns:ds="http://schemas.openxmlformats.org/officeDocument/2006/customXml" ds:itemID="{C0B12C97-B127-4B95-81E3-AE5F5B1919C1}"/>
</file>

<file path=docMetadata/LabelInfo.xml><?xml version="1.0" encoding="utf-8"?>
<clbl:labelList xmlns:clbl="http://schemas.microsoft.com/office/2020/mipLabelMetadata">
  <clbl:label id="{15afceaf-645f-4533-9e57-d04c96d1a4b2}" enabled="1" method="Privilege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Stevens, Laura</dc:creator>
  <cp:keywords/>
  <dc:description/>
  <cp:lastModifiedBy>Stevens, Laura</cp:lastModifiedBy>
  <cp:revision/>
  <dcterms:created xsi:type="dcterms:W3CDTF">2024-02-07T09:44:24Z</dcterms:created>
  <dcterms:modified xsi:type="dcterms:W3CDTF">2024-02-22T10:35:51Z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0x010100615D5A9AE3DF6246BD386C33CB842FE4</vt:lpwstr>
  </property>
  <property fmtid="{D5CDD505-2E9C-101B-9397-08002B2CF9AE}" pid="3" name="Afdeling">
    <vt:lpwstr>2;#JUR|c13dae60-aece-4cd4-a722-d80de7d0f43c</vt:lpwstr>
  </property>
  <property fmtid="{D5CDD505-2E9C-101B-9397-08002B2CF9AE}" pid="4" name="MediaServiceImageTags">
    <vt:lpwstr/>
  </property>
</Properties>
</file>