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mo.sharepoint.com/Gedeelde  documenten/Aelmo-Algemeen/Aelmo/Advies Gemeenten/NHN 2024/Documenten DH/"/>
    </mc:Choice>
  </mc:AlternateContent>
  <xr:revisionPtr revIDLastSave="0" documentId="8_{292E61BB-E80F-47B6-A78D-F680CC44E43E}" xr6:coauthVersionLast="47" xr6:coauthVersionMax="47" xr10:uidLastSave="{00000000-0000-0000-0000-000000000000}"/>
  <bookViews>
    <workbookView xWindow="28680" yWindow="705" windowWidth="24240" windowHeight="13020" xr2:uid="{228AFC71-8DE4-409A-A8FB-E48FA46D731C}"/>
  </bookViews>
  <sheets>
    <sheet name="Inschrijver" sheetId="2" r:id="rId1"/>
    <sheet name="Aanbesteding KvNH 2024" sheetId="1" r:id="rId2"/>
    <sheet name="Algemene afspraken" sheetId="3" r:id="rId3"/>
  </sheets>
  <definedNames>
    <definedName name="_xlnm.Print_Area" localSheetId="1">'Aanbesteding KvNH 2024'!$A$1:$I$41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7" i="1" l="1"/>
  <c r="C44" i="1" s="1"/>
  <c r="B6" i="1"/>
  <c r="B5" i="1"/>
  <c r="B4" i="1"/>
  <c r="B3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10" i="1"/>
  <c r="F38" i="1"/>
  <c r="F40" i="1" l="1"/>
  <c r="C43" i="1" s="1"/>
  <c r="C47" i="1" s="1"/>
  <c r="B6" i="3"/>
  <c r="B5" i="3"/>
  <c r="B4" i="3"/>
  <c r="B3" i="3"/>
</calcChain>
</file>

<file path=xl/sharedStrings.xml><?xml version="1.0" encoding="utf-8"?>
<sst xmlns="http://schemas.openxmlformats.org/spreadsheetml/2006/main" count="108" uniqueCount="95">
  <si>
    <t>BTW %</t>
  </si>
  <si>
    <t>Opmerking</t>
  </si>
  <si>
    <t>gesplitst ivm BTW</t>
  </si>
  <si>
    <t>Categorieën Noord-Holland Noord</t>
  </si>
  <si>
    <t xml:space="preserve"> </t>
  </si>
  <si>
    <t>Productcategorie 1</t>
  </si>
  <si>
    <t>Productcategorie 2.1</t>
  </si>
  <si>
    <t>Productcategorie 2.2</t>
  </si>
  <si>
    <t>Productcategorie 3</t>
  </si>
  <si>
    <t>Productcategorie 7.3</t>
  </si>
  <si>
    <t>Productcategorie 11</t>
  </si>
  <si>
    <t>Productcategorie 12</t>
  </si>
  <si>
    <t>Productcategorie 14</t>
  </si>
  <si>
    <t>Productcategorie 4.1</t>
  </si>
  <si>
    <t>Productcategorie 4.2</t>
  </si>
  <si>
    <t>Productcategorie 5.1</t>
  </si>
  <si>
    <t>Productcategorie 5.2</t>
  </si>
  <si>
    <t>Productcategorie 6.1</t>
  </si>
  <si>
    <t>Productcategorie 6.2</t>
  </si>
  <si>
    <t>Productcategorie 7.1</t>
  </si>
  <si>
    <t>Productcategorie 7.2</t>
  </si>
  <si>
    <t>Productcategorie 8.1</t>
  </si>
  <si>
    <t>Productcategorie 8.2</t>
  </si>
  <si>
    <t>Productcategorie 8.3</t>
  </si>
  <si>
    <t>Productcategorie 8.4</t>
  </si>
  <si>
    <t>Productcategorie 9.1</t>
  </si>
  <si>
    <t>Productcategorie 9.2</t>
  </si>
  <si>
    <t>Productcategorie 10.1a</t>
  </si>
  <si>
    <t>Productcategorie 10.1b</t>
  </si>
  <si>
    <t>Productcategorie 10.2a</t>
  </si>
  <si>
    <t>Productcategorie 10.2b</t>
  </si>
  <si>
    <t>Productcategorie 13.1</t>
  </si>
  <si>
    <t>Productcategorie 13.2</t>
  </si>
  <si>
    <t>Handbewogen rolstoel voor incidenteel gebruik</t>
  </si>
  <si>
    <t>Handbewogen rolstoel met kantelfunctie</t>
  </si>
  <si>
    <t>Handbewogen rolstoel met kantelfunctie, met geïntegreerde duwondersteuning</t>
  </si>
  <si>
    <t>Elektrische rolstoel: standaard rolstoel met maximaal 2 elektrische verstellingen</t>
  </si>
  <si>
    <t>Scootmobiel Model: 12 -15 km/u</t>
  </si>
  <si>
    <t>Scootmobiel Model: 15 km/u, zwaar geveerd (ander merk/type dan model eenvoudig)</t>
  </si>
  <si>
    <t>Driewielfiets: Ligfiets niet gemotoriseerd</t>
  </si>
  <si>
    <t>Driewielfiets: Ligfiets gemotoriseerd</t>
  </si>
  <si>
    <t>Handbike: niet gemotoriseerd</t>
  </si>
  <si>
    <t>Handbike: gemotoriseerd</t>
  </si>
  <si>
    <t>Duofiets met 3 wielen: niet gemotoriseerd (laag BTW)</t>
  </si>
  <si>
    <t>Duofiets met 2 wielen: niet gemotoriseerd (hoog BTW)</t>
  </si>
  <si>
    <t>Duofiets met 3 wielen: gemotoriseerd (laag BTW)</t>
  </si>
  <si>
    <t>Duofiets met 2 wielen: gemotoriseerd (hoog BTW)</t>
  </si>
  <si>
    <t>Autostoeltjes</t>
  </si>
  <si>
    <t>Tilliften</t>
  </si>
  <si>
    <t>Buitencategorie (percentage * de BCP= huurbedrag p/mnd)</t>
  </si>
  <si>
    <t>Handbewogen rolstoel voor semi-, permanent- of actief gebruik (zowel vouw- alsook vastframe)</t>
  </si>
  <si>
    <t>Elektrische rolstoel: standaard rolstoel met meer dan 2 elektrische verstellingen</t>
  </si>
  <si>
    <t>Scootmobiel Model: 15 km/u, zwaar geveerd (ander merk/type dan model eenvoudig) met kinderzitje</t>
  </si>
  <si>
    <t>Driewielfiets: niet gemotoriseerd (incl. easy reader-achtige)</t>
  </si>
  <si>
    <t>Driewielfiets: gemotoriseerd  (incl. easy reader-achtige)</t>
  </si>
  <si>
    <t xml:space="preserve"> Handelsnaam</t>
  </si>
  <si>
    <t xml:space="preserve"> Contactpersoon</t>
  </si>
  <si>
    <t xml:space="preserve"> Telefoonnummer</t>
  </si>
  <si>
    <t xml:space="preserve"> Datum ingevuld</t>
  </si>
  <si>
    <t>dd-mnd-jj</t>
  </si>
  <si>
    <t>- Alle prijzen exclusief BTW invullen.</t>
  </si>
  <si>
    <t>- U dient de grijze vlakken in te vullen.</t>
  </si>
  <si>
    <t>- Daar waar geen prijzen zijn ingevuld zullen wij dit lezen als prijs is 0,--</t>
  </si>
  <si>
    <t>© Aelmo BV</t>
  </si>
  <si>
    <t>Niets uit deze prijzenbladen mag worden gewijzigd, aangepast, vermenigvuldigd</t>
  </si>
  <si>
    <t>en/of aangewend worden voor andere doeleinden dan deze offerteaanvraag,</t>
  </si>
  <si>
    <t>zonder voorafgaande, schriftelijke, toestemming van Aelmo BV</t>
  </si>
  <si>
    <t xml:space="preserve"> Offerte aanvraag Wmo-hulpmiddelen, Regio Kop van Noord-Holland 2024</t>
  </si>
  <si>
    <r>
      <t>Algemene afspraken,</t>
    </r>
    <r>
      <rPr>
        <b/>
        <sz val="10.5"/>
        <rFont val="Arial"/>
        <family val="2"/>
      </rPr>
      <t xml:space="preserve"> o.a voor individuele aanpassingen
</t>
    </r>
    <r>
      <rPr>
        <sz val="10.5"/>
        <rFont val="Arial"/>
        <family val="2"/>
      </rPr>
      <t>Het uurloon en de voorrijkosten zullen gehanteerd worden in die gevallen waarin deze offerte aanvraag niet voorziet</t>
    </r>
  </si>
  <si>
    <t>Marktconform uurloon</t>
  </si>
  <si>
    <t>Marktconforme voorrijkosten</t>
  </si>
  <si>
    <t>Algemene korting op middelen voor klanten met een PGB</t>
  </si>
  <si>
    <t>Korting</t>
  </si>
  <si>
    <t>Percentage van de BCP</t>
  </si>
  <si>
    <r>
      <t>Douche- en toiletvoorzieningen:</t>
    </r>
    <r>
      <rPr>
        <b/>
        <sz val="11"/>
        <rFont val="Calibri"/>
        <family val="2"/>
        <scheme val="minor"/>
      </rPr>
      <t xml:space="preserve"> Koop</t>
    </r>
    <r>
      <rPr>
        <sz val="11"/>
        <rFont val="Calibri"/>
        <family val="2"/>
        <scheme val="minor"/>
      </rPr>
      <t xml:space="preserve"> (kortingspercentage op de bruto BCP)</t>
    </r>
  </si>
  <si>
    <t>Productcategorie 13.3</t>
  </si>
  <si>
    <t>Buggy's  en kinderduwwandelwagens: standaard model met eenvoudige, beperkt verstelbare, zitunit</t>
  </si>
  <si>
    <t>Douche- en toiletvoorzieningen: beperkt in hoogte verstelbaar en niet kantelbaar.</t>
  </si>
  <si>
    <t xml:space="preserve">Douche- en toiletvoorzieningen: (permanent) in hoogte verstelbaar en/of kantelbaar. </t>
  </si>
  <si>
    <t>Af-/mee-neembare duwondersteuning ten behoeve van een begeleider</t>
  </si>
  <si>
    <t>Aan- en afkoppelbare elektrische hoepel- en/of joystickondersteuning, ten behoeve van de gebruiker</t>
  </si>
  <si>
    <t>Kinderduwwandelwagens en buggy’s: Model met meerdere aanpassingen aan de, in meer of mindere mate instelbare zitunit</t>
  </si>
  <si>
    <t>Prijzen excl. btw per maand 2025</t>
  </si>
  <si>
    <t>Aantal in bestand</t>
  </si>
  <si>
    <t>Totaalprijs per jaar</t>
  </si>
  <si>
    <t>Bedragen zijn excl. btw</t>
  </si>
  <si>
    <t>Bovengrens = € 3.355.000,00 excl. btw  maximaal per jaar</t>
  </si>
  <si>
    <t>Ondergrens = € 2.795.000,00 excl. btw minimaal per jaar</t>
  </si>
  <si>
    <t>Totaal excl. btw huur p/mnd</t>
  </si>
  <si>
    <t>Totaal excl. btw koop</t>
  </si>
  <si>
    <t>Totaal</t>
  </si>
  <si>
    <t>Totaal per jaar</t>
  </si>
  <si>
    <t>Totaal all-in huurbedrag per jaar</t>
  </si>
  <si>
    <t>Totaal all-in koopbedrag per jaar</t>
  </si>
  <si>
    <r>
      <t>P</t>
    </r>
    <r>
      <rPr>
        <sz val="11"/>
        <rFont val="Calibri"/>
        <family val="2"/>
        <scheme val="minor"/>
      </rPr>
      <t>inschrijver</t>
    </r>
    <r>
      <rPr>
        <b/>
        <sz val="11"/>
        <rFont val="Calibri"/>
        <family val="2"/>
        <scheme val="minor"/>
      </rPr>
      <t xml:space="preserve"> (kosten per jaar) 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</si>
</sst>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\ mmmm\ yyyy"/>
    <numFmt numFmtId="165" formatCode="&quot; € &quot;#,##0.00\ ;&quot; € &quot;#,##0.00\-;&quot; € -&quot;#\ ;@\ "/>
    <numFmt numFmtId="166" formatCode="0.0%"/>
    <numFmt numFmtId="167" formatCode="&quot;€&quot;\ #,##0.00_-"/>
    <numFmt numFmtId="168" formatCode="[$€-413]\ #,##0.00;[Red][$€-413]\ #,##0.00\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b/>
      <sz val="10"/>
      <name val="Verdana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9" fontId="3" fillId="0" borderId="1" xfId="2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44" fontId="3" fillId="2" borderId="3" xfId="1" applyFont="1" applyFill="1" applyBorder="1" applyAlignment="1">
      <alignment horizontal="center" vertical="center"/>
    </xf>
    <xf numFmtId="9" fontId="3" fillId="0" borderId="2" xfId="2" applyFont="1" applyBorder="1" applyAlignment="1">
      <alignment horizontal="center" vertical="center"/>
    </xf>
    <xf numFmtId="44" fontId="3" fillId="3" borderId="1" xfId="1" applyFont="1" applyFill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2" fillId="0" borderId="0" xfId="2" applyFont="1" applyAlignment="1">
      <alignment horizontal="center" vertical="center" wrapText="1"/>
    </xf>
    <xf numFmtId="44" fontId="3" fillId="0" borderId="0" xfId="1" applyFont="1" applyAlignment="1">
      <alignment vertical="center"/>
    </xf>
    <xf numFmtId="44" fontId="3" fillId="0" borderId="0" xfId="1" applyFont="1" applyFill="1" applyAlignment="1">
      <alignment vertical="center"/>
    </xf>
    <xf numFmtId="1" fontId="3" fillId="0" borderId="0" xfId="1" applyNumberFormat="1" applyFont="1" applyFill="1" applyAlignment="1">
      <alignment vertical="center"/>
    </xf>
    <xf numFmtId="1" fontId="2" fillId="0" borderId="6" xfId="1" applyNumberFormat="1" applyFont="1" applyFill="1" applyBorder="1" applyAlignment="1">
      <alignment horizontal="center" vertical="center" wrapText="1"/>
    </xf>
    <xf numFmtId="9" fontId="2" fillId="0" borderId="6" xfId="2" applyFont="1" applyBorder="1" applyAlignment="1">
      <alignment horizontal="center" vertical="center" wrapText="1"/>
    </xf>
    <xf numFmtId="44" fontId="3" fillId="0" borderId="6" xfId="1" applyFont="1" applyBorder="1" applyAlignment="1">
      <alignment vertical="center"/>
    </xf>
    <xf numFmtId="44" fontId="2" fillId="0" borderId="5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9" fontId="6" fillId="0" borderId="14" xfId="2" applyFont="1" applyFill="1" applyBorder="1" applyAlignment="1" applyProtection="1">
      <alignment horizontal="center" vertical="center" wrapText="1"/>
    </xf>
    <xf numFmtId="9" fontId="6" fillId="0" borderId="7" xfId="2" applyFont="1" applyFill="1" applyBorder="1" applyAlignment="1" applyProtection="1">
      <alignment horizontal="center" vertical="center" wrapText="1"/>
    </xf>
    <xf numFmtId="9" fontId="6" fillId="0" borderId="0" xfId="2" applyFont="1" applyFill="1" applyBorder="1" applyAlignment="1" applyProtection="1">
      <alignment horizontal="center" vertical="center" wrapText="1"/>
    </xf>
    <xf numFmtId="44" fontId="3" fillId="5" borderId="2" xfId="1" applyFont="1" applyFill="1" applyBorder="1" applyAlignment="1" applyProtection="1">
      <alignment horizontal="center" vertical="center"/>
      <protection locked="0"/>
    </xf>
    <xf numFmtId="44" fontId="3" fillId="0" borderId="2" xfId="1" applyFont="1" applyFill="1" applyBorder="1" applyAlignment="1" applyProtection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165" fontId="5" fillId="4" borderId="15" xfId="0" applyNumberFormat="1" applyFont="1" applyFill="1" applyBorder="1" applyAlignment="1" applyProtection="1">
      <alignment horizontal="center" vertical="center"/>
      <protection locked="0"/>
    </xf>
    <xf numFmtId="165" fontId="5" fillId="4" borderId="7" xfId="0" applyNumberFormat="1" applyFont="1" applyFill="1" applyBorder="1" applyAlignment="1" applyProtection="1">
      <alignment horizontal="center" vertical="center"/>
      <protection locked="0"/>
    </xf>
    <xf numFmtId="166" fontId="5" fillId="4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 wrapText="1"/>
    </xf>
    <xf numFmtId="166" fontId="2" fillId="5" borderId="2" xfId="2" applyNumberFormat="1" applyFont="1" applyFill="1" applyBorder="1" applyAlignment="1" applyProtection="1">
      <alignment horizontal="center" vertical="center"/>
      <protection locked="0"/>
    </xf>
    <xf numFmtId="44" fontId="2" fillId="0" borderId="6" xfId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/>
    </xf>
    <xf numFmtId="44" fontId="2" fillId="0" borderId="1" xfId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3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66" fontId="2" fillId="5" borderId="1" xfId="2" applyNumberFormat="1" applyFont="1" applyFill="1" applyBorder="1" applyAlignment="1" applyProtection="1">
      <alignment horizontal="center" vertical="center"/>
      <protection locked="0"/>
    </xf>
    <xf numFmtId="167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7" fontId="3" fillId="0" borderId="0" xfId="2" applyNumberFormat="1" applyFont="1" applyAlignment="1" applyProtection="1">
      <alignment horizontal="center" vertical="center"/>
    </xf>
    <xf numFmtId="167" fontId="3" fillId="0" borderId="0" xfId="1" applyNumberFormat="1" applyFont="1" applyBorder="1" applyAlignment="1" applyProtection="1">
      <alignment horizontal="center" vertical="center"/>
    </xf>
    <xf numFmtId="0" fontId="2" fillId="2" borderId="0" xfId="0" applyFont="1" applyFill="1" applyAlignment="1">
      <alignment horizontal="left" vertical="center"/>
    </xf>
    <xf numFmtId="1" fontId="2" fillId="0" borderId="0" xfId="1" applyNumberFormat="1" applyFont="1" applyFill="1" applyAlignment="1">
      <alignment horizontal="right" vertical="center"/>
    </xf>
    <xf numFmtId="44" fontId="3" fillId="0" borderId="0" xfId="1" applyFont="1" applyBorder="1" applyAlignment="1">
      <alignment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/>
    </xf>
    <xf numFmtId="9" fontId="0" fillId="0" borderId="0" xfId="2" applyFont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8" fontId="3" fillId="0" borderId="6" xfId="0" applyNumberFormat="1" applyFont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168" fontId="3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5" fillId="4" borderId="8" xfId="0" applyFont="1" applyFill="1" applyBorder="1" applyAlignment="1" applyProtection="1">
      <alignment horizontal="left" vertical="center"/>
      <protection locked="0"/>
    </xf>
    <xf numFmtId="0" fontId="5" fillId="4" borderId="9" xfId="0" applyFont="1" applyFill="1" applyBorder="1" applyAlignment="1" applyProtection="1">
      <alignment horizontal="left" vertical="center"/>
      <protection locked="0"/>
    </xf>
    <xf numFmtId="49" fontId="5" fillId="4" borderId="9" xfId="0" applyNumberFormat="1" applyFont="1" applyFill="1" applyBorder="1" applyAlignment="1" applyProtection="1">
      <alignment horizontal="left" vertical="center"/>
      <protection locked="0"/>
    </xf>
    <xf numFmtId="164" fontId="5" fillId="4" borderId="10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4">
    <cellStyle name="Procent" xfId="2" builtinId="5"/>
    <cellStyle name="Standaard" xfId="0" builtinId="0"/>
    <cellStyle name="Valuta" xfId="1" builtinId="4"/>
    <cellStyle name="Valuta 2" xfId="3" xr:uid="{A512F2CE-AB7E-431B-93AC-C2C93670A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F494-339A-4694-8E51-E74B78005C62}">
  <dimension ref="B3:G24"/>
  <sheetViews>
    <sheetView tabSelected="1" workbookViewId="0"/>
  </sheetViews>
  <sheetFormatPr defaultColWidth="11.5546875" defaultRowHeight="18" customHeight="1" x14ac:dyDescent="0.3"/>
  <cols>
    <col min="1" max="1" width="11.5546875" style="18"/>
    <col min="2" max="2" width="26.33203125" style="18" customWidth="1"/>
    <col min="3" max="5" width="11.5546875" style="18"/>
    <col min="6" max="6" width="23.6640625" style="18" customWidth="1"/>
    <col min="7" max="257" width="11.5546875" style="18"/>
    <col min="258" max="258" width="26.33203125" style="18" customWidth="1"/>
    <col min="259" max="261" width="11.5546875" style="18"/>
    <col min="262" max="262" width="23.6640625" style="18" customWidth="1"/>
    <col min="263" max="513" width="11.5546875" style="18"/>
    <col min="514" max="514" width="26.33203125" style="18" customWidth="1"/>
    <col min="515" max="517" width="11.5546875" style="18"/>
    <col min="518" max="518" width="23.6640625" style="18" customWidth="1"/>
    <col min="519" max="769" width="11.5546875" style="18"/>
    <col min="770" max="770" width="26.33203125" style="18" customWidth="1"/>
    <col min="771" max="773" width="11.5546875" style="18"/>
    <col min="774" max="774" width="23.6640625" style="18" customWidth="1"/>
    <col min="775" max="1025" width="11.5546875" style="18"/>
    <col min="1026" max="1026" width="26.33203125" style="18" customWidth="1"/>
    <col min="1027" max="1029" width="11.5546875" style="18"/>
    <col min="1030" max="1030" width="23.6640625" style="18" customWidth="1"/>
    <col min="1031" max="1281" width="11.5546875" style="18"/>
    <col min="1282" max="1282" width="26.33203125" style="18" customWidth="1"/>
    <col min="1283" max="1285" width="11.5546875" style="18"/>
    <col min="1286" max="1286" width="23.6640625" style="18" customWidth="1"/>
    <col min="1287" max="1537" width="11.5546875" style="18"/>
    <col min="1538" max="1538" width="26.33203125" style="18" customWidth="1"/>
    <col min="1539" max="1541" width="11.5546875" style="18"/>
    <col min="1542" max="1542" width="23.6640625" style="18" customWidth="1"/>
    <col min="1543" max="1793" width="11.5546875" style="18"/>
    <col min="1794" max="1794" width="26.33203125" style="18" customWidth="1"/>
    <col min="1795" max="1797" width="11.5546875" style="18"/>
    <col min="1798" max="1798" width="23.6640625" style="18" customWidth="1"/>
    <col min="1799" max="2049" width="11.5546875" style="18"/>
    <col min="2050" max="2050" width="26.33203125" style="18" customWidth="1"/>
    <col min="2051" max="2053" width="11.5546875" style="18"/>
    <col min="2054" max="2054" width="23.6640625" style="18" customWidth="1"/>
    <col min="2055" max="2305" width="11.5546875" style="18"/>
    <col min="2306" max="2306" width="26.33203125" style="18" customWidth="1"/>
    <col min="2307" max="2309" width="11.5546875" style="18"/>
    <col min="2310" max="2310" width="23.6640625" style="18" customWidth="1"/>
    <col min="2311" max="2561" width="11.5546875" style="18"/>
    <col min="2562" max="2562" width="26.33203125" style="18" customWidth="1"/>
    <col min="2563" max="2565" width="11.5546875" style="18"/>
    <col min="2566" max="2566" width="23.6640625" style="18" customWidth="1"/>
    <col min="2567" max="2817" width="11.5546875" style="18"/>
    <col min="2818" max="2818" width="26.33203125" style="18" customWidth="1"/>
    <col min="2819" max="2821" width="11.5546875" style="18"/>
    <col min="2822" max="2822" width="23.6640625" style="18" customWidth="1"/>
    <col min="2823" max="3073" width="11.5546875" style="18"/>
    <col min="3074" max="3074" width="26.33203125" style="18" customWidth="1"/>
    <col min="3075" max="3077" width="11.5546875" style="18"/>
    <col min="3078" max="3078" width="23.6640625" style="18" customWidth="1"/>
    <col min="3079" max="3329" width="11.5546875" style="18"/>
    <col min="3330" max="3330" width="26.33203125" style="18" customWidth="1"/>
    <col min="3331" max="3333" width="11.5546875" style="18"/>
    <col min="3334" max="3334" width="23.6640625" style="18" customWidth="1"/>
    <col min="3335" max="3585" width="11.5546875" style="18"/>
    <col min="3586" max="3586" width="26.33203125" style="18" customWidth="1"/>
    <col min="3587" max="3589" width="11.5546875" style="18"/>
    <col min="3590" max="3590" width="23.6640625" style="18" customWidth="1"/>
    <col min="3591" max="3841" width="11.5546875" style="18"/>
    <col min="3842" max="3842" width="26.33203125" style="18" customWidth="1"/>
    <col min="3843" max="3845" width="11.5546875" style="18"/>
    <col min="3846" max="3846" width="23.6640625" style="18" customWidth="1"/>
    <col min="3847" max="4097" width="11.5546875" style="18"/>
    <col min="4098" max="4098" width="26.33203125" style="18" customWidth="1"/>
    <col min="4099" max="4101" width="11.5546875" style="18"/>
    <col min="4102" max="4102" width="23.6640625" style="18" customWidth="1"/>
    <col min="4103" max="4353" width="11.5546875" style="18"/>
    <col min="4354" max="4354" width="26.33203125" style="18" customWidth="1"/>
    <col min="4355" max="4357" width="11.5546875" style="18"/>
    <col min="4358" max="4358" width="23.6640625" style="18" customWidth="1"/>
    <col min="4359" max="4609" width="11.5546875" style="18"/>
    <col min="4610" max="4610" width="26.33203125" style="18" customWidth="1"/>
    <col min="4611" max="4613" width="11.5546875" style="18"/>
    <col min="4614" max="4614" width="23.6640625" style="18" customWidth="1"/>
    <col min="4615" max="4865" width="11.5546875" style="18"/>
    <col min="4866" max="4866" width="26.33203125" style="18" customWidth="1"/>
    <col min="4867" max="4869" width="11.5546875" style="18"/>
    <col min="4870" max="4870" width="23.6640625" style="18" customWidth="1"/>
    <col min="4871" max="5121" width="11.5546875" style="18"/>
    <col min="5122" max="5122" width="26.33203125" style="18" customWidth="1"/>
    <col min="5123" max="5125" width="11.5546875" style="18"/>
    <col min="5126" max="5126" width="23.6640625" style="18" customWidth="1"/>
    <col min="5127" max="5377" width="11.5546875" style="18"/>
    <col min="5378" max="5378" width="26.33203125" style="18" customWidth="1"/>
    <col min="5379" max="5381" width="11.5546875" style="18"/>
    <col min="5382" max="5382" width="23.6640625" style="18" customWidth="1"/>
    <col min="5383" max="5633" width="11.5546875" style="18"/>
    <col min="5634" max="5634" width="26.33203125" style="18" customWidth="1"/>
    <col min="5635" max="5637" width="11.5546875" style="18"/>
    <col min="5638" max="5638" width="23.6640625" style="18" customWidth="1"/>
    <col min="5639" max="5889" width="11.5546875" style="18"/>
    <col min="5890" max="5890" width="26.33203125" style="18" customWidth="1"/>
    <col min="5891" max="5893" width="11.5546875" style="18"/>
    <col min="5894" max="5894" width="23.6640625" style="18" customWidth="1"/>
    <col min="5895" max="6145" width="11.5546875" style="18"/>
    <col min="6146" max="6146" width="26.33203125" style="18" customWidth="1"/>
    <col min="6147" max="6149" width="11.5546875" style="18"/>
    <col min="6150" max="6150" width="23.6640625" style="18" customWidth="1"/>
    <col min="6151" max="6401" width="11.5546875" style="18"/>
    <col min="6402" max="6402" width="26.33203125" style="18" customWidth="1"/>
    <col min="6403" max="6405" width="11.5546875" style="18"/>
    <col min="6406" max="6406" width="23.6640625" style="18" customWidth="1"/>
    <col min="6407" max="6657" width="11.5546875" style="18"/>
    <col min="6658" max="6658" width="26.33203125" style="18" customWidth="1"/>
    <col min="6659" max="6661" width="11.5546875" style="18"/>
    <col min="6662" max="6662" width="23.6640625" style="18" customWidth="1"/>
    <col min="6663" max="6913" width="11.5546875" style="18"/>
    <col min="6914" max="6914" width="26.33203125" style="18" customWidth="1"/>
    <col min="6915" max="6917" width="11.5546875" style="18"/>
    <col min="6918" max="6918" width="23.6640625" style="18" customWidth="1"/>
    <col min="6919" max="7169" width="11.5546875" style="18"/>
    <col min="7170" max="7170" width="26.33203125" style="18" customWidth="1"/>
    <col min="7171" max="7173" width="11.5546875" style="18"/>
    <col min="7174" max="7174" width="23.6640625" style="18" customWidth="1"/>
    <col min="7175" max="7425" width="11.5546875" style="18"/>
    <col min="7426" max="7426" width="26.33203125" style="18" customWidth="1"/>
    <col min="7427" max="7429" width="11.5546875" style="18"/>
    <col min="7430" max="7430" width="23.6640625" style="18" customWidth="1"/>
    <col min="7431" max="7681" width="11.5546875" style="18"/>
    <col min="7682" max="7682" width="26.33203125" style="18" customWidth="1"/>
    <col min="7683" max="7685" width="11.5546875" style="18"/>
    <col min="7686" max="7686" width="23.6640625" style="18" customWidth="1"/>
    <col min="7687" max="7937" width="11.5546875" style="18"/>
    <col min="7938" max="7938" width="26.33203125" style="18" customWidth="1"/>
    <col min="7939" max="7941" width="11.5546875" style="18"/>
    <col min="7942" max="7942" width="23.6640625" style="18" customWidth="1"/>
    <col min="7943" max="8193" width="11.5546875" style="18"/>
    <col min="8194" max="8194" width="26.33203125" style="18" customWidth="1"/>
    <col min="8195" max="8197" width="11.5546875" style="18"/>
    <col min="8198" max="8198" width="23.6640625" style="18" customWidth="1"/>
    <col min="8199" max="8449" width="11.5546875" style="18"/>
    <col min="8450" max="8450" width="26.33203125" style="18" customWidth="1"/>
    <col min="8451" max="8453" width="11.5546875" style="18"/>
    <col min="8454" max="8454" width="23.6640625" style="18" customWidth="1"/>
    <col min="8455" max="8705" width="11.5546875" style="18"/>
    <col min="8706" max="8706" width="26.33203125" style="18" customWidth="1"/>
    <col min="8707" max="8709" width="11.5546875" style="18"/>
    <col min="8710" max="8710" width="23.6640625" style="18" customWidth="1"/>
    <col min="8711" max="8961" width="11.5546875" style="18"/>
    <col min="8962" max="8962" width="26.33203125" style="18" customWidth="1"/>
    <col min="8963" max="8965" width="11.5546875" style="18"/>
    <col min="8966" max="8966" width="23.6640625" style="18" customWidth="1"/>
    <col min="8967" max="9217" width="11.5546875" style="18"/>
    <col min="9218" max="9218" width="26.33203125" style="18" customWidth="1"/>
    <col min="9219" max="9221" width="11.5546875" style="18"/>
    <col min="9222" max="9222" width="23.6640625" style="18" customWidth="1"/>
    <col min="9223" max="9473" width="11.5546875" style="18"/>
    <col min="9474" max="9474" width="26.33203125" style="18" customWidth="1"/>
    <col min="9475" max="9477" width="11.5546875" style="18"/>
    <col min="9478" max="9478" width="23.6640625" style="18" customWidth="1"/>
    <col min="9479" max="9729" width="11.5546875" style="18"/>
    <col min="9730" max="9730" width="26.33203125" style="18" customWidth="1"/>
    <col min="9731" max="9733" width="11.5546875" style="18"/>
    <col min="9734" max="9734" width="23.6640625" style="18" customWidth="1"/>
    <col min="9735" max="9985" width="11.5546875" style="18"/>
    <col min="9986" max="9986" width="26.33203125" style="18" customWidth="1"/>
    <col min="9987" max="9989" width="11.5546875" style="18"/>
    <col min="9990" max="9990" width="23.6640625" style="18" customWidth="1"/>
    <col min="9991" max="10241" width="11.5546875" style="18"/>
    <col min="10242" max="10242" width="26.33203125" style="18" customWidth="1"/>
    <col min="10243" max="10245" width="11.5546875" style="18"/>
    <col min="10246" max="10246" width="23.6640625" style="18" customWidth="1"/>
    <col min="10247" max="10497" width="11.5546875" style="18"/>
    <col min="10498" max="10498" width="26.33203125" style="18" customWidth="1"/>
    <col min="10499" max="10501" width="11.5546875" style="18"/>
    <col min="10502" max="10502" width="23.6640625" style="18" customWidth="1"/>
    <col min="10503" max="10753" width="11.5546875" style="18"/>
    <col min="10754" max="10754" width="26.33203125" style="18" customWidth="1"/>
    <col min="10755" max="10757" width="11.5546875" style="18"/>
    <col min="10758" max="10758" width="23.6640625" style="18" customWidth="1"/>
    <col min="10759" max="11009" width="11.5546875" style="18"/>
    <col min="11010" max="11010" width="26.33203125" style="18" customWidth="1"/>
    <col min="11011" max="11013" width="11.5546875" style="18"/>
    <col min="11014" max="11014" width="23.6640625" style="18" customWidth="1"/>
    <col min="11015" max="11265" width="11.5546875" style="18"/>
    <col min="11266" max="11266" width="26.33203125" style="18" customWidth="1"/>
    <col min="11267" max="11269" width="11.5546875" style="18"/>
    <col min="11270" max="11270" width="23.6640625" style="18" customWidth="1"/>
    <col min="11271" max="11521" width="11.5546875" style="18"/>
    <col min="11522" max="11522" width="26.33203125" style="18" customWidth="1"/>
    <col min="11523" max="11525" width="11.5546875" style="18"/>
    <col min="11526" max="11526" width="23.6640625" style="18" customWidth="1"/>
    <col min="11527" max="11777" width="11.5546875" style="18"/>
    <col min="11778" max="11778" width="26.33203125" style="18" customWidth="1"/>
    <col min="11779" max="11781" width="11.5546875" style="18"/>
    <col min="11782" max="11782" width="23.6640625" style="18" customWidth="1"/>
    <col min="11783" max="12033" width="11.5546875" style="18"/>
    <col min="12034" max="12034" width="26.33203125" style="18" customWidth="1"/>
    <col min="12035" max="12037" width="11.5546875" style="18"/>
    <col min="12038" max="12038" width="23.6640625" style="18" customWidth="1"/>
    <col min="12039" max="12289" width="11.5546875" style="18"/>
    <col min="12290" max="12290" width="26.33203125" style="18" customWidth="1"/>
    <col min="12291" max="12293" width="11.5546875" style="18"/>
    <col min="12294" max="12294" width="23.6640625" style="18" customWidth="1"/>
    <col min="12295" max="12545" width="11.5546875" style="18"/>
    <col min="12546" max="12546" width="26.33203125" style="18" customWidth="1"/>
    <col min="12547" max="12549" width="11.5546875" style="18"/>
    <col min="12550" max="12550" width="23.6640625" style="18" customWidth="1"/>
    <col min="12551" max="12801" width="11.5546875" style="18"/>
    <col min="12802" max="12802" width="26.33203125" style="18" customWidth="1"/>
    <col min="12803" max="12805" width="11.5546875" style="18"/>
    <col min="12806" max="12806" width="23.6640625" style="18" customWidth="1"/>
    <col min="12807" max="13057" width="11.5546875" style="18"/>
    <col min="13058" max="13058" width="26.33203125" style="18" customWidth="1"/>
    <col min="13059" max="13061" width="11.5546875" style="18"/>
    <col min="13062" max="13062" width="23.6640625" style="18" customWidth="1"/>
    <col min="13063" max="13313" width="11.5546875" style="18"/>
    <col min="13314" max="13314" width="26.33203125" style="18" customWidth="1"/>
    <col min="13315" max="13317" width="11.5546875" style="18"/>
    <col min="13318" max="13318" width="23.6640625" style="18" customWidth="1"/>
    <col min="13319" max="13569" width="11.5546875" style="18"/>
    <col min="13570" max="13570" width="26.33203125" style="18" customWidth="1"/>
    <col min="13571" max="13573" width="11.5546875" style="18"/>
    <col min="13574" max="13574" width="23.6640625" style="18" customWidth="1"/>
    <col min="13575" max="13825" width="11.5546875" style="18"/>
    <col min="13826" max="13826" width="26.33203125" style="18" customWidth="1"/>
    <col min="13827" max="13829" width="11.5546875" style="18"/>
    <col min="13830" max="13830" width="23.6640625" style="18" customWidth="1"/>
    <col min="13831" max="14081" width="11.5546875" style="18"/>
    <col min="14082" max="14082" width="26.33203125" style="18" customWidth="1"/>
    <col min="14083" max="14085" width="11.5546875" style="18"/>
    <col min="14086" max="14086" width="23.6640625" style="18" customWidth="1"/>
    <col min="14087" max="14337" width="11.5546875" style="18"/>
    <col min="14338" max="14338" width="26.33203125" style="18" customWidth="1"/>
    <col min="14339" max="14341" width="11.5546875" style="18"/>
    <col min="14342" max="14342" width="23.6640625" style="18" customWidth="1"/>
    <col min="14343" max="14593" width="11.5546875" style="18"/>
    <col min="14594" max="14594" width="26.33203125" style="18" customWidth="1"/>
    <col min="14595" max="14597" width="11.5546875" style="18"/>
    <col min="14598" max="14598" width="23.6640625" style="18" customWidth="1"/>
    <col min="14599" max="14849" width="11.5546875" style="18"/>
    <col min="14850" max="14850" width="26.33203125" style="18" customWidth="1"/>
    <col min="14851" max="14853" width="11.5546875" style="18"/>
    <col min="14854" max="14854" width="23.6640625" style="18" customWidth="1"/>
    <col min="14855" max="15105" width="11.5546875" style="18"/>
    <col min="15106" max="15106" width="26.33203125" style="18" customWidth="1"/>
    <col min="15107" max="15109" width="11.5546875" style="18"/>
    <col min="15110" max="15110" width="23.6640625" style="18" customWidth="1"/>
    <col min="15111" max="15361" width="11.5546875" style="18"/>
    <col min="15362" max="15362" width="26.33203125" style="18" customWidth="1"/>
    <col min="15363" max="15365" width="11.5546875" style="18"/>
    <col min="15366" max="15366" width="23.6640625" style="18" customWidth="1"/>
    <col min="15367" max="15617" width="11.5546875" style="18"/>
    <col min="15618" max="15618" width="26.33203125" style="18" customWidth="1"/>
    <col min="15619" max="15621" width="11.5546875" style="18"/>
    <col min="15622" max="15622" width="23.6640625" style="18" customWidth="1"/>
    <col min="15623" max="15873" width="11.5546875" style="18"/>
    <col min="15874" max="15874" width="26.33203125" style="18" customWidth="1"/>
    <col min="15875" max="15877" width="11.5546875" style="18"/>
    <col min="15878" max="15878" width="23.6640625" style="18" customWidth="1"/>
    <col min="15879" max="16129" width="11.5546875" style="18"/>
    <col min="16130" max="16130" width="26.33203125" style="18" customWidth="1"/>
    <col min="16131" max="16133" width="11.5546875" style="18"/>
    <col min="16134" max="16134" width="23.6640625" style="18" customWidth="1"/>
    <col min="16135" max="16384" width="11.5546875" style="18"/>
  </cols>
  <sheetData>
    <row r="3" spans="2:7" ht="18" customHeight="1" thickBot="1" x14ac:dyDescent="0.35"/>
    <row r="4" spans="2:7" ht="18" customHeight="1" thickBot="1" x14ac:dyDescent="0.35">
      <c r="B4" s="73" t="s">
        <v>67</v>
      </c>
      <c r="C4" s="73"/>
      <c r="D4" s="73"/>
      <c r="E4" s="73"/>
      <c r="F4" s="73"/>
    </row>
    <row r="5" spans="2:7" ht="18" customHeight="1" thickBot="1" x14ac:dyDescent="0.35"/>
    <row r="6" spans="2:7" ht="18" customHeight="1" x14ac:dyDescent="0.3">
      <c r="B6" s="19" t="s">
        <v>55</v>
      </c>
      <c r="C6" s="74"/>
      <c r="D6" s="74"/>
      <c r="E6" s="74"/>
      <c r="F6" s="74"/>
    </row>
    <row r="7" spans="2:7" ht="18" customHeight="1" x14ac:dyDescent="0.3">
      <c r="B7" s="20" t="s">
        <v>56</v>
      </c>
      <c r="C7" s="75"/>
      <c r="D7" s="75"/>
      <c r="E7" s="75"/>
      <c r="F7" s="75"/>
    </row>
    <row r="8" spans="2:7" ht="18" customHeight="1" x14ac:dyDescent="0.3">
      <c r="B8" s="20" t="s">
        <v>57</v>
      </c>
      <c r="C8" s="76"/>
      <c r="D8" s="76"/>
      <c r="E8" s="76"/>
      <c r="F8" s="76"/>
    </row>
    <row r="9" spans="2:7" ht="18" customHeight="1" thickBot="1" x14ac:dyDescent="0.35">
      <c r="B9" s="21" t="s">
        <v>58</v>
      </c>
      <c r="C9" s="77"/>
      <c r="D9" s="77"/>
      <c r="E9" s="77"/>
      <c r="F9" s="77"/>
      <c r="G9" s="22" t="s">
        <v>59</v>
      </c>
    </row>
    <row r="12" spans="2:7" ht="18" customHeight="1" x14ac:dyDescent="0.3">
      <c r="B12" s="72" t="s">
        <v>60</v>
      </c>
      <c r="C12" s="72"/>
      <c r="D12" s="72"/>
    </row>
    <row r="13" spans="2:7" ht="18" customHeight="1" x14ac:dyDescent="0.3">
      <c r="B13" s="23" t="s">
        <v>61</v>
      </c>
    </row>
    <row r="14" spans="2:7" ht="18" customHeight="1" x14ac:dyDescent="0.3">
      <c r="B14" s="23" t="s">
        <v>62</v>
      </c>
    </row>
    <row r="15" spans="2:7" ht="18" customHeight="1" x14ac:dyDescent="0.3">
      <c r="B15" s="24"/>
    </row>
    <row r="21" spans="2:2" ht="18" customHeight="1" x14ac:dyDescent="0.3">
      <c r="B21" s="18" t="s">
        <v>63</v>
      </c>
    </row>
    <row r="22" spans="2:2" ht="18" customHeight="1" x14ac:dyDescent="0.3">
      <c r="B22" s="18" t="s">
        <v>64</v>
      </c>
    </row>
    <row r="23" spans="2:2" ht="18" customHeight="1" x14ac:dyDescent="0.3">
      <c r="B23" s="18" t="s">
        <v>65</v>
      </c>
    </row>
    <row r="24" spans="2:2" ht="18" customHeight="1" x14ac:dyDescent="0.3">
      <c r="B24" s="18" t="s">
        <v>66</v>
      </c>
    </row>
  </sheetData>
  <sheetProtection algorithmName="SHA-512" hashValue="DLzSCZXEEu4ZlLQSmI/Vm12NbI7cSo+URNQc09ohzz7/Lh81VKCGNBMs719JqwJ6sWwzuHj2LY6R6/ayWUrFlg==" saltValue="3B41BvmcKb2sOPhM/LB3xQ==" spinCount="100000" sheet="1" objects="1" scenarios="1"/>
  <mergeCells count="6">
    <mergeCell ref="B12:D12"/>
    <mergeCell ref="B4:F4"/>
    <mergeCell ref="C6:F6"/>
    <mergeCell ref="C7:F7"/>
    <mergeCell ref="C8:F8"/>
    <mergeCell ref="C9:F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24E3F-16FE-4696-BEE9-91F11D407A86}">
  <sheetPr>
    <pageSetUpPr fitToPage="1"/>
  </sheetPr>
  <dimension ref="A1:J49"/>
  <sheetViews>
    <sheetView zoomScaleNormal="100" workbookViewId="0">
      <selection sqref="A1:E1"/>
    </sheetView>
  </sheetViews>
  <sheetFormatPr defaultColWidth="8.88671875" defaultRowHeight="14.4" x14ac:dyDescent="0.3"/>
  <cols>
    <col min="1" max="1" width="21.5546875" style="5" customWidth="1"/>
    <col min="2" max="2" width="81.5546875" style="4" customWidth="1"/>
    <col min="3" max="3" width="19.109375" style="12" bestFit="1" customWidth="1"/>
    <col min="4" max="4" width="16.77734375" style="12" customWidth="1"/>
    <col min="5" max="5" width="16.77734375" style="13" customWidth="1"/>
    <col min="6" max="7" width="16.77734375" style="11" customWidth="1"/>
    <col min="8" max="8" width="7" style="9" bestFit="1" customWidth="1"/>
    <col min="9" max="9" width="15.44140625" style="4" bestFit="1" customWidth="1"/>
    <col min="10" max="16384" width="8.88671875" style="5"/>
  </cols>
  <sheetData>
    <row r="1" spans="1:10" s="18" customFormat="1" ht="18" customHeight="1" thickBot="1" x14ac:dyDescent="0.35">
      <c r="A1" s="73" t="s">
        <v>67</v>
      </c>
      <c r="B1" s="73"/>
      <c r="C1" s="73"/>
      <c r="D1" s="73"/>
      <c r="E1" s="73"/>
    </row>
    <row r="2" spans="1:10" s="18" customFormat="1" ht="18" customHeight="1" thickBot="1" x14ac:dyDescent="0.35"/>
    <row r="3" spans="1:10" s="18" customFormat="1" ht="18" customHeight="1" x14ac:dyDescent="0.3">
      <c r="A3" s="19" t="s">
        <v>55</v>
      </c>
      <c r="B3" s="79">
        <f>Inschrijver!C6</f>
        <v>0</v>
      </c>
      <c r="C3" s="79"/>
      <c r="D3" s="79"/>
      <c r="E3" s="79"/>
    </row>
    <row r="4" spans="1:10" s="18" customFormat="1" ht="18" customHeight="1" x14ac:dyDescent="0.3">
      <c r="A4" s="20" t="s">
        <v>56</v>
      </c>
      <c r="B4" s="80">
        <f>Inschrijver!$C$7</f>
        <v>0</v>
      </c>
      <c r="C4" s="80"/>
      <c r="D4" s="80"/>
      <c r="E4" s="80"/>
    </row>
    <row r="5" spans="1:10" s="18" customFormat="1" ht="18" customHeight="1" x14ac:dyDescent="0.3">
      <c r="A5" s="20" t="s">
        <v>57</v>
      </c>
      <c r="B5" s="81">
        <f>Inschrijver!$C$8</f>
        <v>0</v>
      </c>
      <c r="C5" s="80"/>
      <c r="D5" s="80"/>
      <c r="E5" s="80"/>
    </row>
    <row r="6" spans="1:10" s="18" customFormat="1" ht="18" customHeight="1" thickBot="1" x14ac:dyDescent="0.35">
      <c r="A6" s="21" t="s">
        <v>58</v>
      </c>
      <c r="B6" s="82">
        <f>Inschrijver!$C$9</f>
        <v>0</v>
      </c>
      <c r="C6" s="82"/>
      <c r="D6" s="82"/>
      <c r="E6" s="82"/>
    </row>
    <row r="7" spans="1:10" s="18" customFormat="1" ht="18" customHeight="1" x14ac:dyDescent="0.3">
      <c r="A7" s="23"/>
      <c r="B7" s="48"/>
      <c r="C7" s="48"/>
      <c r="D7" s="48"/>
      <c r="E7" s="48"/>
    </row>
    <row r="8" spans="1:10" ht="15" thickBot="1" x14ac:dyDescent="0.35"/>
    <row r="9" spans="1:10" s="1" customFormat="1" ht="29.4" thickBot="1" x14ac:dyDescent="0.35">
      <c r="B9" s="39" t="s">
        <v>3</v>
      </c>
      <c r="C9" s="47" t="s">
        <v>82</v>
      </c>
      <c r="D9" s="51" t="s">
        <v>73</v>
      </c>
      <c r="E9" s="14" t="s">
        <v>83</v>
      </c>
      <c r="F9" s="52" t="s">
        <v>88</v>
      </c>
      <c r="G9" s="52" t="s">
        <v>89</v>
      </c>
      <c r="H9" s="15" t="s">
        <v>0</v>
      </c>
      <c r="I9" s="1" t="s">
        <v>1</v>
      </c>
      <c r="J9" s="10"/>
    </row>
    <row r="10" spans="1:10" ht="20.399999999999999" customHeight="1" x14ac:dyDescent="0.3">
      <c r="A10" s="2" t="s">
        <v>5</v>
      </c>
      <c r="B10" s="40" t="s">
        <v>33</v>
      </c>
      <c r="C10" s="28"/>
      <c r="D10" s="29"/>
      <c r="E10" s="53">
        <v>367</v>
      </c>
      <c r="F10" s="6">
        <f>C10*E10</f>
        <v>0</v>
      </c>
      <c r="G10" s="62"/>
      <c r="H10" s="7">
        <v>0.09</v>
      </c>
    </row>
    <row r="11" spans="1:10" ht="20.399999999999999" customHeight="1" x14ac:dyDescent="0.3">
      <c r="A11" s="2" t="s">
        <v>6</v>
      </c>
      <c r="B11" s="41" t="s">
        <v>34</v>
      </c>
      <c r="C11" s="28"/>
      <c r="D11" s="29"/>
      <c r="E11" s="50">
        <v>29</v>
      </c>
      <c r="F11" s="6">
        <f t="shared" ref="F11:F36" si="0">C11*E11</f>
        <v>0</v>
      </c>
      <c r="G11" s="62"/>
      <c r="H11" s="3">
        <v>0.09</v>
      </c>
      <c r="J11" s="5" t="s">
        <v>4</v>
      </c>
    </row>
    <row r="12" spans="1:10" ht="20.399999999999999" customHeight="1" x14ac:dyDescent="0.3">
      <c r="A12" s="2" t="s">
        <v>7</v>
      </c>
      <c r="B12" s="41" t="s">
        <v>35</v>
      </c>
      <c r="C12" s="28"/>
      <c r="D12" s="29"/>
      <c r="E12" s="50">
        <v>12</v>
      </c>
      <c r="F12" s="6">
        <f t="shared" si="0"/>
        <v>0</v>
      </c>
      <c r="G12" s="62"/>
      <c r="H12" s="3">
        <v>0.09</v>
      </c>
    </row>
    <row r="13" spans="1:10" ht="29.4" customHeight="1" x14ac:dyDescent="0.3">
      <c r="A13" s="2" t="s">
        <v>8</v>
      </c>
      <c r="B13" s="41" t="s">
        <v>50</v>
      </c>
      <c r="C13" s="28"/>
      <c r="D13" s="29"/>
      <c r="E13" s="50">
        <v>652</v>
      </c>
      <c r="F13" s="6">
        <f t="shared" si="0"/>
        <v>0</v>
      </c>
      <c r="G13" s="62"/>
      <c r="H13" s="3">
        <v>0.09</v>
      </c>
    </row>
    <row r="14" spans="1:10" ht="20.399999999999999" customHeight="1" x14ac:dyDescent="0.3">
      <c r="A14" s="2" t="s">
        <v>13</v>
      </c>
      <c r="B14" s="41" t="s">
        <v>36</v>
      </c>
      <c r="C14" s="28"/>
      <c r="D14" s="29"/>
      <c r="E14" s="50">
        <v>51</v>
      </c>
      <c r="F14" s="6">
        <f t="shared" si="0"/>
        <v>0</v>
      </c>
      <c r="G14" s="62"/>
      <c r="H14" s="3">
        <v>0.09</v>
      </c>
    </row>
    <row r="15" spans="1:10" ht="20.399999999999999" customHeight="1" x14ac:dyDescent="0.3">
      <c r="A15" s="2" t="s">
        <v>14</v>
      </c>
      <c r="B15" s="41" t="s">
        <v>51</v>
      </c>
      <c r="C15" s="28"/>
      <c r="D15" s="29"/>
      <c r="E15" s="50">
        <v>55</v>
      </c>
      <c r="F15" s="6">
        <f t="shared" si="0"/>
        <v>0</v>
      </c>
      <c r="G15" s="62"/>
      <c r="H15" s="3">
        <v>0.09</v>
      </c>
    </row>
    <row r="16" spans="1:10" ht="20.399999999999999" customHeight="1" x14ac:dyDescent="0.3">
      <c r="A16" s="2" t="s">
        <v>15</v>
      </c>
      <c r="B16" s="42" t="s">
        <v>79</v>
      </c>
      <c r="C16" s="28"/>
      <c r="D16" s="29"/>
      <c r="E16" s="50">
        <v>47</v>
      </c>
      <c r="F16" s="6">
        <f t="shared" si="0"/>
        <v>0</v>
      </c>
      <c r="G16" s="62"/>
      <c r="H16" s="3">
        <v>0.09</v>
      </c>
    </row>
    <row r="17" spans="1:9" ht="35.4" customHeight="1" x14ac:dyDescent="0.3">
      <c r="A17" s="2" t="s">
        <v>16</v>
      </c>
      <c r="B17" s="43" t="s">
        <v>80</v>
      </c>
      <c r="C17" s="28"/>
      <c r="D17" s="29"/>
      <c r="E17" s="50">
        <v>75</v>
      </c>
      <c r="F17" s="6">
        <f t="shared" si="0"/>
        <v>0</v>
      </c>
      <c r="G17" s="62"/>
      <c r="H17" s="3">
        <v>0.09</v>
      </c>
    </row>
    <row r="18" spans="1:9" ht="28.8" customHeight="1" x14ac:dyDescent="0.3">
      <c r="A18" s="2" t="s">
        <v>17</v>
      </c>
      <c r="B18" s="41" t="s">
        <v>76</v>
      </c>
      <c r="C18" s="28"/>
      <c r="D18" s="29"/>
      <c r="E18" s="50">
        <v>14</v>
      </c>
      <c r="F18" s="6">
        <f t="shared" si="0"/>
        <v>0</v>
      </c>
      <c r="G18" s="62"/>
      <c r="H18" s="3">
        <v>0.09</v>
      </c>
    </row>
    <row r="19" spans="1:9" ht="30" customHeight="1" x14ac:dyDescent="0.3">
      <c r="A19" s="2" t="s">
        <v>18</v>
      </c>
      <c r="B19" s="41" t="s">
        <v>81</v>
      </c>
      <c r="C19" s="28"/>
      <c r="D19" s="29"/>
      <c r="E19" s="50">
        <v>14</v>
      </c>
      <c r="F19" s="6">
        <f t="shared" si="0"/>
        <v>0</v>
      </c>
      <c r="G19" s="62"/>
      <c r="H19" s="3">
        <v>0.09</v>
      </c>
    </row>
    <row r="20" spans="1:9" ht="20.399999999999999" customHeight="1" x14ac:dyDescent="0.3">
      <c r="A20" s="2" t="s">
        <v>19</v>
      </c>
      <c r="B20" s="41" t="s">
        <v>37</v>
      </c>
      <c r="C20" s="28"/>
      <c r="D20" s="29"/>
      <c r="E20" s="50">
        <v>631</v>
      </c>
      <c r="F20" s="6">
        <f t="shared" si="0"/>
        <v>0</v>
      </c>
      <c r="G20" s="62"/>
      <c r="H20" s="3">
        <v>0.09</v>
      </c>
    </row>
    <row r="21" spans="1:9" ht="20.399999999999999" customHeight="1" x14ac:dyDescent="0.3">
      <c r="A21" s="2" t="s">
        <v>20</v>
      </c>
      <c r="B21" s="41" t="s">
        <v>38</v>
      </c>
      <c r="C21" s="28"/>
      <c r="D21" s="29"/>
      <c r="E21" s="50">
        <v>369</v>
      </c>
      <c r="F21" s="6">
        <f t="shared" si="0"/>
        <v>0</v>
      </c>
      <c r="G21" s="62"/>
      <c r="H21" s="3">
        <v>0.09</v>
      </c>
    </row>
    <row r="22" spans="1:9" ht="30" customHeight="1" x14ac:dyDescent="0.3">
      <c r="A22" s="2" t="s">
        <v>9</v>
      </c>
      <c r="B22" s="41" t="s">
        <v>52</v>
      </c>
      <c r="C22" s="28"/>
      <c r="D22" s="29"/>
      <c r="E22" s="50">
        <v>5</v>
      </c>
      <c r="F22" s="6">
        <f t="shared" si="0"/>
        <v>0</v>
      </c>
      <c r="G22" s="62"/>
      <c r="H22" s="3">
        <v>0.09</v>
      </c>
    </row>
    <row r="23" spans="1:9" ht="20.399999999999999" customHeight="1" x14ac:dyDescent="0.3">
      <c r="A23" s="2" t="s">
        <v>21</v>
      </c>
      <c r="B23" s="41" t="s">
        <v>53</v>
      </c>
      <c r="C23" s="28"/>
      <c r="D23" s="29"/>
      <c r="E23" s="50">
        <v>118</v>
      </c>
      <c r="F23" s="6">
        <f t="shared" si="0"/>
        <v>0</v>
      </c>
      <c r="G23" s="62"/>
      <c r="H23" s="3">
        <v>0.09</v>
      </c>
    </row>
    <row r="24" spans="1:9" ht="20.399999999999999" customHeight="1" x14ac:dyDescent="0.3">
      <c r="A24" s="2" t="s">
        <v>22</v>
      </c>
      <c r="B24" s="41" t="s">
        <v>54</v>
      </c>
      <c r="C24" s="28"/>
      <c r="D24" s="29"/>
      <c r="E24" s="50">
        <v>273</v>
      </c>
      <c r="F24" s="6">
        <f t="shared" si="0"/>
        <v>0</v>
      </c>
      <c r="G24" s="62"/>
      <c r="H24" s="3">
        <v>0.09</v>
      </c>
    </row>
    <row r="25" spans="1:9" ht="20.399999999999999" customHeight="1" x14ac:dyDescent="0.3">
      <c r="A25" s="2" t="s">
        <v>23</v>
      </c>
      <c r="B25" s="41" t="s">
        <v>39</v>
      </c>
      <c r="C25" s="28"/>
      <c r="D25" s="29"/>
      <c r="E25" s="50">
        <v>4</v>
      </c>
      <c r="F25" s="6">
        <f t="shared" si="0"/>
        <v>0</v>
      </c>
      <c r="G25" s="62"/>
      <c r="H25" s="3">
        <v>0.09</v>
      </c>
    </row>
    <row r="26" spans="1:9" ht="20.399999999999999" customHeight="1" x14ac:dyDescent="0.3">
      <c r="A26" s="2" t="s">
        <v>24</v>
      </c>
      <c r="B26" s="41" t="s">
        <v>40</v>
      </c>
      <c r="C26" s="28"/>
      <c r="D26" s="29"/>
      <c r="E26" s="50">
        <v>10</v>
      </c>
      <c r="F26" s="6">
        <f t="shared" si="0"/>
        <v>0</v>
      </c>
      <c r="G26" s="62"/>
      <c r="H26" s="3">
        <v>0.09</v>
      </c>
    </row>
    <row r="27" spans="1:9" ht="20.399999999999999" customHeight="1" x14ac:dyDescent="0.3">
      <c r="A27" s="2" t="s">
        <v>25</v>
      </c>
      <c r="B27" s="41" t="s">
        <v>41</v>
      </c>
      <c r="C27" s="28"/>
      <c r="D27" s="29"/>
      <c r="E27" s="50">
        <v>14</v>
      </c>
      <c r="F27" s="6">
        <f t="shared" si="0"/>
        <v>0</v>
      </c>
      <c r="G27" s="62"/>
      <c r="H27" s="3">
        <v>0.09</v>
      </c>
    </row>
    <row r="28" spans="1:9" ht="20.399999999999999" customHeight="1" x14ac:dyDescent="0.3">
      <c r="A28" s="2" t="s">
        <v>26</v>
      </c>
      <c r="B28" s="41" t="s">
        <v>42</v>
      </c>
      <c r="C28" s="28"/>
      <c r="D28" s="29"/>
      <c r="E28" s="50">
        <v>40</v>
      </c>
      <c r="F28" s="6">
        <f t="shared" si="0"/>
        <v>0</v>
      </c>
      <c r="G28" s="62"/>
      <c r="H28" s="3">
        <v>0.09</v>
      </c>
    </row>
    <row r="29" spans="1:9" ht="27.6" customHeight="1" x14ac:dyDescent="0.3">
      <c r="A29" s="2" t="s">
        <v>27</v>
      </c>
      <c r="B29" s="41" t="s">
        <v>43</v>
      </c>
      <c r="C29" s="28"/>
      <c r="D29" s="29"/>
      <c r="E29" s="50">
        <v>21</v>
      </c>
      <c r="F29" s="6">
        <f t="shared" si="0"/>
        <v>0</v>
      </c>
      <c r="G29" s="62"/>
      <c r="H29" s="3">
        <v>0.09</v>
      </c>
      <c r="I29" s="4" t="s">
        <v>2</v>
      </c>
    </row>
    <row r="30" spans="1:9" ht="27.6" customHeight="1" x14ac:dyDescent="0.3">
      <c r="A30" s="2" t="s">
        <v>28</v>
      </c>
      <c r="B30" s="41" t="s">
        <v>44</v>
      </c>
      <c r="C30" s="28"/>
      <c r="D30" s="29"/>
      <c r="E30" s="50">
        <v>17</v>
      </c>
      <c r="F30" s="6">
        <f t="shared" si="0"/>
        <v>0</v>
      </c>
      <c r="G30" s="62"/>
      <c r="H30" s="3">
        <v>0.21</v>
      </c>
      <c r="I30" s="4" t="s">
        <v>2</v>
      </c>
    </row>
    <row r="31" spans="1:9" ht="27.6" customHeight="1" x14ac:dyDescent="0.3">
      <c r="A31" s="2" t="s">
        <v>29</v>
      </c>
      <c r="B31" s="41" t="s">
        <v>45</v>
      </c>
      <c r="C31" s="28"/>
      <c r="D31" s="29"/>
      <c r="E31" s="50">
        <v>43</v>
      </c>
      <c r="F31" s="6">
        <f t="shared" si="0"/>
        <v>0</v>
      </c>
      <c r="G31" s="62"/>
      <c r="H31" s="3">
        <v>0.09</v>
      </c>
      <c r="I31" s="4" t="s">
        <v>2</v>
      </c>
    </row>
    <row r="32" spans="1:9" ht="27.6" customHeight="1" x14ac:dyDescent="0.3">
      <c r="A32" s="2" t="s">
        <v>30</v>
      </c>
      <c r="B32" s="41" t="s">
        <v>46</v>
      </c>
      <c r="C32" s="28"/>
      <c r="D32" s="29"/>
      <c r="E32" s="50">
        <v>26</v>
      </c>
      <c r="F32" s="6">
        <f t="shared" si="0"/>
        <v>0</v>
      </c>
      <c r="G32" s="62"/>
      <c r="H32" s="3">
        <v>0.21</v>
      </c>
      <c r="I32" s="4" t="s">
        <v>2</v>
      </c>
    </row>
    <row r="33" spans="1:9" ht="20.399999999999999" customHeight="1" x14ac:dyDescent="0.3">
      <c r="A33" s="2" t="s">
        <v>10</v>
      </c>
      <c r="B33" s="41" t="s">
        <v>47</v>
      </c>
      <c r="C33" s="28"/>
      <c r="D33" s="29"/>
      <c r="E33" s="50">
        <v>7</v>
      </c>
      <c r="F33" s="6">
        <f t="shared" si="0"/>
        <v>0</v>
      </c>
      <c r="G33" s="62"/>
      <c r="H33" s="3">
        <v>0.21</v>
      </c>
    </row>
    <row r="34" spans="1:9" ht="20.399999999999999" customHeight="1" x14ac:dyDescent="0.3">
      <c r="A34" s="2" t="s">
        <v>11</v>
      </c>
      <c r="B34" s="41" t="s">
        <v>48</v>
      </c>
      <c r="C34" s="28"/>
      <c r="D34" s="29"/>
      <c r="E34" s="50">
        <v>45</v>
      </c>
      <c r="F34" s="6">
        <f t="shared" si="0"/>
        <v>0</v>
      </c>
      <c r="G34" s="62"/>
      <c r="H34" s="3">
        <v>0.21</v>
      </c>
    </row>
    <row r="35" spans="1:9" ht="20.399999999999999" customHeight="1" x14ac:dyDescent="0.3">
      <c r="A35" s="2" t="s">
        <v>31</v>
      </c>
      <c r="B35" s="42" t="s">
        <v>77</v>
      </c>
      <c r="C35" s="28"/>
      <c r="D35" s="29"/>
      <c r="E35" s="50">
        <v>68</v>
      </c>
      <c r="F35" s="6">
        <f t="shared" si="0"/>
        <v>0</v>
      </c>
      <c r="G35" s="62"/>
      <c r="H35" s="3">
        <v>0.09</v>
      </c>
    </row>
    <row r="36" spans="1:9" ht="26.4" customHeight="1" x14ac:dyDescent="0.3">
      <c r="A36" s="2" t="s">
        <v>32</v>
      </c>
      <c r="B36" s="44" t="s">
        <v>78</v>
      </c>
      <c r="C36" s="28"/>
      <c r="D36" s="30"/>
      <c r="E36" s="50">
        <v>59</v>
      </c>
      <c r="F36" s="6">
        <f t="shared" si="0"/>
        <v>0</v>
      </c>
      <c r="G36" s="62"/>
      <c r="H36" s="3">
        <v>0.09</v>
      </c>
    </row>
    <row r="37" spans="1:9" ht="20.399999999999999" customHeight="1" x14ac:dyDescent="0.3">
      <c r="A37" s="2" t="s">
        <v>75</v>
      </c>
      <c r="B37" s="41" t="s">
        <v>74</v>
      </c>
      <c r="C37" s="49">
        <v>500</v>
      </c>
      <c r="D37" s="46">
        <v>0</v>
      </c>
      <c r="E37" s="50">
        <v>10</v>
      </c>
      <c r="F37" s="62"/>
      <c r="G37" s="8">
        <f>(C37-(C37*D37))*E37</f>
        <v>5000</v>
      </c>
      <c r="H37" s="3">
        <v>0.21</v>
      </c>
    </row>
    <row r="38" spans="1:9" ht="20.399999999999999" customHeight="1" x14ac:dyDescent="0.3">
      <c r="A38" s="2" t="s">
        <v>12</v>
      </c>
      <c r="B38" s="45" t="s">
        <v>49</v>
      </c>
      <c r="C38" s="17">
        <v>5250</v>
      </c>
      <c r="D38" s="54">
        <v>0</v>
      </c>
      <c r="E38" s="50">
        <v>40</v>
      </c>
      <c r="F38" s="64">
        <f>(C38*D38)*E38</f>
        <v>0</v>
      </c>
      <c r="G38" s="63"/>
    </row>
    <row r="39" spans="1:9" ht="15" thickBot="1" x14ac:dyDescent="0.35"/>
    <row r="40" spans="1:9" ht="15" thickBot="1" x14ac:dyDescent="0.35">
      <c r="E40" s="60" t="s">
        <v>90</v>
      </c>
      <c r="F40" s="16">
        <f>SUM(F10:F38)</f>
        <v>0</v>
      </c>
      <c r="G40" s="61"/>
    </row>
    <row r="41" spans="1:9" ht="15" thickBot="1" x14ac:dyDescent="0.35"/>
    <row r="42" spans="1:9" ht="15" thickBot="1" x14ac:dyDescent="0.35">
      <c r="B42" s="66" t="s">
        <v>91</v>
      </c>
      <c r="C42" s="65"/>
    </row>
    <row r="43" spans="1:9" ht="15" thickBot="1" x14ac:dyDescent="0.35">
      <c r="B43" s="67" t="s">
        <v>92</v>
      </c>
      <c r="C43" s="68">
        <f>F40*12</f>
        <v>0</v>
      </c>
    </row>
    <row r="44" spans="1:9" ht="15" thickBot="1" x14ac:dyDescent="0.35">
      <c r="B44" s="67" t="s">
        <v>93</v>
      </c>
      <c r="C44" s="68">
        <f>G37</f>
        <v>5000</v>
      </c>
    </row>
    <row r="45" spans="1:9" ht="15" thickBot="1" x14ac:dyDescent="0.35">
      <c r="B45" s="18"/>
      <c r="C45" s="55"/>
      <c r="D45" s="55"/>
      <c r="E45" s="5"/>
      <c r="F45" s="5"/>
      <c r="G45" s="5"/>
      <c r="H45" s="5"/>
      <c r="I45" s="5"/>
    </row>
    <row r="46" spans="1:9" ht="15" thickBot="1" x14ac:dyDescent="0.35">
      <c r="B46" s="69" t="s">
        <v>84</v>
      </c>
      <c r="C46" s="57"/>
      <c r="D46" s="57"/>
      <c r="E46" s="78" t="s">
        <v>87</v>
      </c>
      <c r="F46" s="78"/>
      <c r="G46" s="78"/>
      <c r="H46" s="78"/>
      <c r="I46" s="78"/>
    </row>
    <row r="47" spans="1:9" ht="21.6" customHeight="1" thickBot="1" x14ac:dyDescent="0.35">
      <c r="B47" s="70" t="s">
        <v>94</v>
      </c>
      <c r="C47" s="71">
        <f>C44+C43</f>
        <v>5000</v>
      </c>
      <c r="D47" s="58"/>
      <c r="E47" s="59" t="s">
        <v>86</v>
      </c>
      <c r="F47" s="59"/>
      <c r="G47" s="59"/>
      <c r="H47" s="59"/>
      <c r="I47" s="59"/>
    </row>
    <row r="48" spans="1:9" x14ac:dyDescent="0.3">
      <c r="B48" s="44"/>
      <c r="C48" s="44"/>
      <c r="D48" s="44"/>
      <c r="H48" s="44"/>
    </row>
    <row r="49" spans="2:8" x14ac:dyDescent="0.3">
      <c r="B49" s="44" t="s">
        <v>85</v>
      </c>
      <c r="C49" s="44"/>
      <c r="D49" s="44"/>
      <c r="E49" s="56"/>
      <c r="F49" s="44"/>
      <c r="G49" s="44"/>
      <c r="H49" s="44"/>
    </row>
  </sheetData>
  <sheetProtection algorithmName="SHA-512" hashValue="kWxIk+eQeX0BWzEvV+B+M0v/JkOFm/TdxBu/hdOKDIyZuLbqLye5AreA8Lqq4oiGXURdZLcTupSRGubK9B6/iw==" saltValue="wYRVViAFr9fWqwCPN80nTg==" spinCount="100000" sheet="1" objects="1" scenarios="1"/>
  <mergeCells count="6">
    <mergeCell ref="E46:I46"/>
    <mergeCell ref="A1:E1"/>
    <mergeCell ref="B3:E3"/>
    <mergeCell ref="B4:E4"/>
    <mergeCell ref="B5:E5"/>
    <mergeCell ref="B6:E6"/>
  </mergeCells>
  <phoneticPr fontId="4" type="noConversion"/>
  <pageMargins left="0.11811023622047245" right="0.11811023622047245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7AE5-6B9B-4F0E-878C-33ACA439C7F8}">
  <dimension ref="A1:IV16"/>
  <sheetViews>
    <sheetView workbookViewId="0">
      <selection sqref="A1:E1"/>
    </sheetView>
  </sheetViews>
  <sheetFormatPr defaultColWidth="11.5546875" defaultRowHeight="12.6" x14ac:dyDescent="0.3"/>
  <cols>
    <col min="1" max="1" width="33.5546875" style="18" customWidth="1"/>
    <col min="2" max="2" width="30.88671875" style="18" customWidth="1"/>
    <col min="3" max="3" width="27.6640625" style="18" customWidth="1"/>
    <col min="4" max="4" width="16.5546875" style="18" customWidth="1"/>
    <col min="5" max="5" width="17.109375" style="18" customWidth="1"/>
    <col min="6" max="6" width="13.88671875" style="18" customWidth="1"/>
    <col min="7" max="256" width="11.5546875" style="18"/>
    <col min="257" max="257" width="33.5546875" style="18" customWidth="1"/>
    <col min="258" max="258" width="30.88671875" style="18" customWidth="1"/>
    <col min="259" max="259" width="27.6640625" style="18" customWidth="1"/>
    <col min="260" max="260" width="16.5546875" style="18" customWidth="1"/>
    <col min="261" max="261" width="17.109375" style="18" customWidth="1"/>
    <col min="262" max="262" width="13.88671875" style="18" customWidth="1"/>
    <col min="263" max="512" width="11.5546875" style="18"/>
    <col min="513" max="513" width="33.5546875" style="18" customWidth="1"/>
    <col min="514" max="514" width="30.88671875" style="18" customWidth="1"/>
    <col min="515" max="515" width="27.6640625" style="18" customWidth="1"/>
    <col min="516" max="516" width="16.5546875" style="18" customWidth="1"/>
    <col min="517" max="517" width="17.109375" style="18" customWidth="1"/>
    <col min="518" max="518" width="13.88671875" style="18" customWidth="1"/>
    <col min="519" max="768" width="11.5546875" style="18"/>
    <col min="769" max="769" width="33.5546875" style="18" customWidth="1"/>
    <col min="770" max="770" width="30.88671875" style="18" customWidth="1"/>
    <col min="771" max="771" width="27.6640625" style="18" customWidth="1"/>
    <col min="772" max="772" width="16.5546875" style="18" customWidth="1"/>
    <col min="773" max="773" width="17.109375" style="18" customWidth="1"/>
    <col min="774" max="774" width="13.88671875" style="18" customWidth="1"/>
    <col min="775" max="1024" width="11.5546875" style="18"/>
    <col min="1025" max="1025" width="33.5546875" style="18" customWidth="1"/>
    <col min="1026" max="1026" width="30.88671875" style="18" customWidth="1"/>
    <col min="1027" max="1027" width="27.6640625" style="18" customWidth="1"/>
    <col min="1028" max="1028" width="16.5546875" style="18" customWidth="1"/>
    <col min="1029" max="1029" width="17.109375" style="18" customWidth="1"/>
    <col min="1030" max="1030" width="13.88671875" style="18" customWidth="1"/>
    <col min="1031" max="1280" width="11.5546875" style="18"/>
    <col min="1281" max="1281" width="33.5546875" style="18" customWidth="1"/>
    <col min="1282" max="1282" width="30.88671875" style="18" customWidth="1"/>
    <col min="1283" max="1283" width="27.6640625" style="18" customWidth="1"/>
    <col min="1284" max="1284" width="16.5546875" style="18" customWidth="1"/>
    <col min="1285" max="1285" width="17.109375" style="18" customWidth="1"/>
    <col min="1286" max="1286" width="13.88671875" style="18" customWidth="1"/>
    <col min="1287" max="1536" width="11.5546875" style="18"/>
    <col min="1537" max="1537" width="33.5546875" style="18" customWidth="1"/>
    <col min="1538" max="1538" width="30.88671875" style="18" customWidth="1"/>
    <col min="1539" max="1539" width="27.6640625" style="18" customWidth="1"/>
    <col min="1540" max="1540" width="16.5546875" style="18" customWidth="1"/>
    <col min="1541" max="1541" width="17.109375" style="18" customWidth="1"/>
    <col min="1542" max="1542" width="13.88671875" style="18" customWidth="1"/>
    <col min="1543" max="1792" width="11.5546875" style="18"/>
    <col min="1793" max="1793" width="33.5546875" style="18" customWidth="1"/>
    <col min="1794" max="1794" width="30.88671875" style="18" customWidth="1"/>
    <col min="1795" max="1795" width="27.6640625" style="18" customWidth="1"/>
    <col min="1796" max="1796" width="16.5546875" style="18" customWidth="1"/>
    <col min="1797" max="1797" width="17.109375" style="18" customWidth="1"/>
    <col min="1798" max="1798" width="13.88671875" style="18" customWidth="1"/>
    <col min="1799" max="2048" width="11.5546875" style="18"/>
    <col min="2049" max="2049" width="33.5546875" style="18" customWidth="1"/>
    <col min="2050" max="2050" width="30.88671875" style="18" customWidth="1"/>
    <col min="2051" max="2051" width="27.6640625" style="18" customWidth="1"/>
    <col min="2052" max="2052" width="16.5546875" style="18" customWidth="1"/>
    <col min="2053" max="2053" width="17.109375" style="18" customWidth="1"/>
    <col min="2054" max="2054" width="13.88671875" style="18" customWidth="1"/>
    <col min="2055" max="2304" width="11.5546875" style="18"/>
    <col min="2305" max="2305" width="33.5546875" style="18" customWidth="1"/>
    <col min="2306" max="2306" width="30.88671875" style="18" customWidth="1"/>
    <col min="2307" max="2307" width="27.6640625" style="18" customWidth="1"/>
    <col min="2308" max="2308" width="16.5546875" style="18" customWidth="1"/>
    <col min="2309" max="2309" width="17.109375" style="18" customWidth="1"/>
    <col min="2310" max="2310" width="13.88671875" style="18" customWidth="1"/>
    <col min="2311" max="2560" width="11.5546875" style="18"/>
    <col min="2561" max="2561" width="33.5546875" style="18" customWidth="1"/>
    <col min="2562" max="2562" width="30.88671875" style="18" customWidth="1"/>
    <col min="2563" max="2563" width="27.6640625" style="18" customWidth="1"/>
    <col min="2564" max="2564" width="16.5546875" style="18" customWidth="1"/>
    <col min="2565" max="2565" width="17.109375" style="18" customWidth="1"/>
    <col min="2566" max="2566" width="13.88671875" style="18" customWidth="1"/>
    <col min="2567" max="2816" width="11.5546875" style="18"/>
    <col min="2817" max="2817" width="33.5546875" style="18" customWidth="1"/>
    <col min="2818" max="2818" width="30.88671875" style="18" customWidth="1"/>
    <col min="2819" max="2819" width="27.6640625" style="18" customWidth="1"/>
    <col min="2820" max="2820" width="16.5546875" style="18" customWidth="1"/>
    <col min="2821" max="2821" width="17.109375" style="18" customWidth="1"/>
    <col min="2822" max="2822" width="13.88671875" style="18" customWidth="1"/>
    <col min="2823" max="3072" width="11.5546875" style="18"/>
    <col min="3073" max="3073" width="33.5546875" style="18" customWidth="1"/>
    <col min="3074" max="3074" width="30.88671875" style="18" customWidth="1"/>
    <col min="3075" max="3075" width="27.6640625" style="18" customWidth="1"/>
    <col min="3076" max="3076" width="16.5546875" style="18" customWidth="1"/>
    <col min="3077" max="3077" width="17.109375" style="18" customWidth="1"/>
    <col min="3078" max="3078" width="13.88671875" style="18" customWidth="1"/>
    <col min="3079" max="3328" width="11.5546875" style="18"/>
    <col min="3329" max="3329" width="33.5546875" style="18" customWidth="1"/>
    <col min="3330" max="3330" width="30.88671875" style="18" customWidth="1"/>
    <col min="3331" max="3331" width="27.6640625" style="18" customWidth="1"/>
    <col min="3332" max="3332" width="16.5546875" style="18" customWidth="1"/>
    <col min="3333" max="3333" width="17.109375" style="18" customWidth="1"/>
    <col min="3334" max="3334" width="13.88671875" style="18" customWidth="1"/>
    <col min="3335" max="3584" width="11.5546875" style="18"/>
    <col min="3585" max="3585" width="33.5546875" style="18" customWidth="1"/>
    <col min="3586" max="3586" width="30.88671875" style="18" customWidth="1"/>
    <col min="3587" max="3587" width="27.6640625" style="18" customWidth="1"/>
    <col min="3588" max="3588" width="16.5546875" style="18" customWidth="1"/>
    <col min="3589" max="3589" width="17.109375" style="18" customWidth="1"/>
    <col min="3590" max="3590" width="13.88671875" style="18" customWidth="1"/>
    <col min="3591" max="3840" width="11.5546875" style="18"/>
    <col min="3841" max="3841" width="33.5546875" style="18" customWidth="1"/>
    <col min="3842" max="3842" width="30.88671875" style="18" customWidth="1"/>
    <col min="3843" max="3843" width="27.6640625" style="18" customWidth="1"/>
    <col min="3844" max="3844" width="16.5546875" style="18" customWidth="1"/>
    <col min="3845" max="3845" width="17.109375" style="18" customWidth="1"/>
    <col min="3846" max="3846" width="13.88671875" style="18" customWidth="1"/>
    <col min="3847" max="4096" width="11.5546875" style="18"/>
    <col min="4097" max="4097" width="33.5546875" style="18" customWidth="1"/>
    <col min="4098" max="4098" width="30.88671875" style="18" customWidth="1"/>
    <col min="4099" max="4099" width="27.6640625" style="18" customWidth="1"/>
    <col min="4100" max="4100" width="16.5546875" style="18" customWidth="1"/>
    <col min="4101" max="4101" width="17.109375" style="18" customWidth="1"/>
    <col min="4102" max="4102" width="13.88671875" style="18" customWidth="1"/>
    <col min="4103" max="4352" width="11.5546875" style="18"/>
    <col min="4353" max="4353" width="33.5546875" style="18" customWidth="1"/>
    <col min="4354" max="4354" width="30.88671875" style="18" customWidth="1"/>
    <col min="4355" max="4355" width="27.6640625" style="18" customWidth="1"/>
    <col min="4356" max="4356" width="16.5546875" style="18" customWidth="1"/>
    <col min="4357" max="4357" width="17.109375" style="18" customWidth="1"/>
    <col min="4358" max="4358" width="13.88671875" style="18" customWidth="1"/>
    <col min="4359" max="4608" width="11.5546875" style="18"/>
    <col min="4609" max="4609" width="33.5546875" style="18" customWidth="1"/>
    <col min="4610" max="4610" width="30.88671875" style="18" customWidth="1"/>
    <col min="4611" max="4611" width="27.6640625" style="18" customWidth="1"/>
    <col min="4612" max="4612" width="16.5546875" style="18" customWidth="1"/>
    <col min="4613" max="4613" width="17.109375" style="18" customWidth="1"/>
    <col min="4614" max="4614" width="13.88671875" style="18" customWidth="1"/>
    <col min="4615" max="4864" width="11.5546875" style="18"/>
    <col min="4865" max="4865" width="33.5546875" style="18" customWidth="1"/>
    <col min="4866" max="4866" width="30.88671875" style="18" customWidth="1"/>
    <col min="4867" max="4867" width="27.6640625" style="18" customWidth="1"/>
    <col min="4868" max="4868" width="16.5546875" style="18" customWidth="1"/>
    <col min="4869" max="4869" width="17.109375" style="18" customWidth="1"/>
    <col min="4870" max="4870" width="13.88671875" style="18" customWidth="1"/>
    <col min="4871" max="5120" width="11.5546875" style="18"/>
    <col min="5121" max="5121" width="33.5546875" style="18" customWidth="1"/>
    <col min="5122" max="5122" width="30.88671875" style="18" customWidth="1"/>
    <col min="5123" max="5123" width="27.6640625" style="18" customWidth="1"/>
    <col min="5124" max="5124" width="16.5546875" style="18" customWidth="1"/>
    <col min="5125" max="5125" width="17.109375" style="18" customWidth="1"/>
    <col min="5126" max="5126" width="13.88671875" style="18" customWidth="1"/>
    <col min="5127" max="5376" width="11.5546875" style="18"/>
    <col min="5377" max="5377" width="33.5546875" style="18" customWidth="1"/>
    <col min="5378" max="5378" width="30.88671875" style="18" customWidth="1"/>
    <col min="5379" max="5379" width="27.6640625" style="18" customWidth="1"/>
    <col min="5380" max="5380" width="16.5546875" style="18" customWidth="1"/>
    <col min="5381" max="5381" width="17.109375" style="18" customWidth="1"/>
    <col min="5382" max="5382" width="13.88671875" style="18" customWidth="1"/>
    <col min="5383" max="5632" width="11.5546875" style="18"/>
    <col min="5633" max="5633" width="33.5546875" style="18" customWidth="1"/>
    <col min="5634" max="5634" width="30.88671875" style="18" customWidth="1"/>
    <col min="5635" max="5635" width="27.6640625" style="18" customWidth="1"/>
    <col min="5636" max="5636" width="16.5546875" style="18" customWidth="1"/>
    <col min="5637" max="5637" width="17.109375" style="18" customWidth="1"/>
    <col min="5638" max="5638" width="13.88671875" style="18" customWidth="1"/>
    <col min="5639" max="5888" width="11.5546875" style="18"/>
    <col min="5889" max="5889" width="33.5546875" style="18" customWidth="1"/>
    <col min="5890" max="5890" width="30.88671875" style="18" customWidth="1"/>
    <col min="5891" max="5891" width="27.6640625" style="18" customWidth="1"/>
    <col min="5892" max="5892" width="16.5546875" style="18" customWidth="1"/>
    <col min="5893" max="5893" width="17.109375" style="18" customWidth="1"/>
    <col min="5894" max="5894" width="13.88671875" style="18" customWidth="1"/>
    <col min="5895" max="6144" width="11.5546875" style="18"/>
    <col min="6145" max="6145" width="33.5546875" style="18" customWidth="1"/>
    <col min="6146" max="6146" width="30.88671875" style="18" customWidth="1"/>
    <col min="6147" max="6147" width="27.6640625" style="18" customWidth="1"/>
    <col min="6148" max="6148" width="16.5546875" style="18" customWidth="1"/>
    <col min="6149" max="6149" width="17.109375" style="18" customWidth="1"/>
    <col min="6150" max="6150" width="13.88671875" style="18" customWidth="1"/>
    <col min="6151" max="6400" width="11.5546875" style="18"/>
    <col min="6401" max="6401" width="33.5546875" style="18" customWidth="1"/>
    <col min="6402" max="6402" width="30.88671875" style="18" customWidth="1"/>
    <col min="6403" max="6403" width="27.6640625" style="18" customWidth="1"/>
    <col min="6404" max="6404" width="16.5546875" style="18" customWidth="1"/>
    <col min="6405" max="6405" width="17.109375" style="18" customWidth="1"/>
    <col min="6406" max="6406" width="13.88671875" style="18" customWidth="1"/>
    <col min="6407" max="6656" width="11.5546875" style="18"/>
    <col min="6657" max="6657" width="33.5546875" style="18" customWidth="1"/>
    <col min="6658" max="6658" width="30.88671875" style="18" customWidth="1"/>
    <col min="6659" max="6659" width="27.6640625" style="18" customWidth="1"/>
    <col min="6660" max="6660" width="16.5546875" style="18" customWidth="1"/>
    <col min="6661" max="6661" width="17.109375" style="18" customWidth="1"/>
    <col min="6662" max="6662" width="13.88671875" style="18" customWidth="1"/>
    <col min="6663" max="6912" width="11.5546875" style="18"/>
    <col min="6913" max="6913" width="33.5546875" style="18" customWidth="1"/>
    <col min="6914" max="6914" width="30.88671875" style="18" customWidth="1"/>
    <col min="6915" max="6915" width="27.6640625" style="18" customWidth="1"/>
    <col min="6916" max="6916" width="16.5546875" style="18" customWidth="1"/>
    <col min="6917" max="6917" width="17.109375" style="18" customWidth="1"/>
    <col min="6918" max="6918" width="13.88671875" style="18" customWidth="1"/>
    <col min="6919" max="7168" width="11.5546875" style="18"/>
    <col min="7169" max="7169" width="33.5546875" style="18" customWidth="1"/>
    <col min="7170" max="7170" width="30.88671875" style="18" customWidth="1"/>
    <col min="7171" max="7171" width="27.6640625" style="18" customWidth="1"/>
    <col min="7172" max="7172" width="16.5546875" style="18" customWidth="1"/>
    <col min="7173" max="7173" width="17.109375" style="18" customWidth="1"/>
    <col min="7174" max="7174" width="13.88671875" style="18" customWidth="1"/>
    <col min="7175" max="7424" width="11.5546875" style="18"/>
    <col min="7425" max="7425" width="33.5546875" style="18" customWidth="1"/>
    <col min="7426" max="7426" width="30.88671875" style="18" customWidth="1"/>
    <col min="7427" max="7427" width="27.6640625" style="18" customWidth="1"/>
    <col min="7428" max="7428" width="16.5546875" style="18" customWidth="1"/>
    <col min="7429" max="7429" width="17.109375" style="18" customWidth="1"/>
    <col min="7430" max="7430" width="13.88671875" style="18" customWidth="1"/>
    <col min="7431" max="7680" width="11.5546875" style="18"/>
    <col min="7681" max="7681" width="33.5546875" style="18" customWidth="1"/>
    <col min="7682" max="7682" width="30.88671875" style="18" customWidth="1"/>
    <col min="7683" max="7683" width="27.6640625" style="18" customWidth="1"/>
    <col min="7684" max="7684" width="16.5546875" style="18" customWidth="1"/>
    <col min="7685" max="7685" width="17.109375" style="18" customWidth="1"/>
    <col min="7686" max="7686" width="13.88671875" style="18" customWidth="1"/>
    <col min="7687" max="7936" width="11.5546875" style="18"/>
    <col min="7937" max="7937" width="33.5546875" style="18" customWidth="1"/>
    <col min="7938" max="7938" width="30.88671875" style="18" customWidth="1"/>
    <col min="7939" max="7939" width="27.6640625" style="18" customWidth="1"/>
    <col min="7940" max="7940" width="16.5546875" style="18" customWidth="1"/>
    <col min="7941" max="7941" width="17.109375" style="18" customWidth="1"/>
    <col min="7942" max="7942" width="13.88671875" style="18" customWidth="1"/>
    <col min="7943" max="8192" width="11.5546875" style="18"/>
    <col min="8193" max="8193" width="33.5546875" style="18" customWidth="1"/>
    <col min="8194" max="8194" width="30.88671875" style="18" customWidth="1"/>
    <col min="8195" max="8195" width="27.6640625" style="18" customWidth="1"/>
    <col min="8196" max="8196" width="16.5546875" style="18" customWidth="1"/>
    <col min="8197" max="8197" width="17.109375" style="18" customWidth="1"/>
    <col min="8198" max="8198" width="13.88671875" style="18" customWidth="1"/>
    <col min="8199" max="8448" width="11.5546875" style="18"/>
    <col min="8449" max="8449" width="33.5546875" style="18" customWidth="1"/>
    <col min="8450" max="8450" width="30.88671875" style="18" customWidth="1"/>
    <col min="8451" max="8451" width="27.6640625" style="18" customWidth="1"/>
    <col min="8452" max="8452" width="16.5546875" style="18" customWidth="1"/>
    <col min="8453" max="8453" width="17.109375" style="18" customWidth="1"/>
    <col min="8454" max="8454" width="13.88671875" style="18" customWidth="1"/>
    <col min="8455" max="8704" width="11.5546875" style="18"/>
    <col min="8705" max="8705" width="33.5546875" style="18" customWidth="1"/>
    <col min="8706" max="8706" width="30.88671875" style="18" customWidth="1"/>
    <col min="8707" max="8707" width="27.6640625" style="18" customWidth="1"/>
    <col min="8708" max="8708" width="16.5546875" style="18" customWidth="1"/>
    <col min="8709" max="8709" width="17.109375" style="18" customWidth="1"/>
    <col min="8710" max="8710" width="13.88671875" style="18" customWidth="1"/>
    <col min="8711" max="8960" width="11.5546875" style="18"/>
    <col min="8961" max="8961" width="33.5546875" style="18" customWidth="1"/>
    <col min="8962" max="8962" width="30.88671875" style="18" customWidth="1"/>
    <col min="8963" max="8963" width="27.6640625" style="18" customWidth="1"/>
    <col min="8964" max="8964" width="16.5546875" style="18" customWidth="1"/>
    <col min="8965" max="8965" width="17.109375" style="18" customWidth="1"/>
    <col min="8966" max="8966" width="13.88671875" style="18" customWidth="1"/>
    <col min="8967" max="9216" width="11.5546875" style="18"/>
    <col min="9217" max="9217" width="33.5546875" style="18" customWidth="1"/>
    <col min="9218" max="9218" width="30.88671875" style="18" customWidth="1"/>
    <col min="9219" max="9219" width="27.6640625" style="18" customWidth="1"/>
    <col min="9220" max="9220" width="16.5546875" style="18" customWidth="1"/>
    <col min="9221" max="9221" width="17.109375" style="18" customWidth="1"/>
    <col min="9222" max="9222" width="13.88671875" style="18" customWidth="1"/>
    <col min="9223" max="9472" width="11.5546875" style="18"/>
    <col min="9473" max="9473" width="33.5546875" style="18" customWidth="1"/>
    <col min="9474" max="9474" width="30.88671875" style="18" customWidth="1"/>
    <col min="9475" max="9475" width="27.6640625" style="18" customWidth="1"/>
    <col min="9476" max="9476" width="16.5546875" style="18" customWidth="1"/>
    <col min="9477" max="9477" width="17.109375" style="18" customWidth="1"/>
    <col min="9478" max="9478" width="13.88671875" style="18" customWidth="1"/>
    <col min="9479" max="9728" width="11.5546875" style="18"/>
    <col min="9729" max="9729" width="33.5546875" style="18" customWidth="1"/>
    <col min="9730" max="9730" width="30.88671875" style="18" customWidth="1"/>
    <col min="9731" max="9731" width="27.6640625" style="18" customWidth="1"/>
    <col min="9732" max="9732" width="16.5546875" style="18" customWidth="1"/>
    <col min="9733" max="9733" width="17.109375" style="18" customWidth="1"/>
    <col min="9734" max="9734" width="13.88671875" style="18" customWidth="1"/>
    <col min="9735" max="9984" width="11.5546875" style="18"/>
    <col min="9985" max="9985" width="33.5546875" style="18" customWidth="1"/>
    <col min="9986" max="9986" width="30.88671875" style="18" customWidth="1"/>
    <col min="9987" max="9987" width="27.6640625" style="18" customWidth="1"/>
    <col min="9988" max="9988" width="16.5546875" style="18" customWidth="1"/>
    <col min="9989" max="9989" width="17.109375" style="18" customWidth="1"/>
    <col min="9990" max="9990" width="13.88671875" style="18" customWidth="1"/>
    <col min="9991" max="10240" width="11.5546875" style="18"/>
    <col min="10241" max="10241" width="33.5546875" style="18" customWidth="1"/>
    <col min="10242" max="10242" width="30.88671875" style="18" customWidth="1"/>
    <col min="10243" max="10243" width="27.6640625" style="18" customWidth="1"/>
    <col min="10244" max="10244" width="16.5546875" style="18" customWidth="1"/>
    <col min="10245" max="10245" width="17.109375" style="18" customWidth="1"/>
    <col min="10246" max="10246" width="13.88671875" style="18" customWidth="1"/>
    <col min="10247" max="10496" width="11.5546875" style="18"/>
    <col min="10497" max="10497" width="33.5546875" style="18" customWidth="1"/>
    <col min="10498" max="10498" width="30.88671875" style="18" customWidth="1"/>
    <col min="10499" max="10499" width="27.6640625" style="18" customWidth="1"/>
    <col min="10500" max="10500" width="16.5546875" style="18" customWidth="1"/>
    <col min="10501" max="10501" width="17.109375" style="18" customWidth="1"/>
    <col min="10502" max="10502" width="13.88671875" style="18" customWidth="1"/>
    <col min="10503" max="10752" width="11.5546875" style="18"/>
    <col min="10753" max="10753" width="33.5546875" style="18" customWidth="1"/>
    <col min="10754" max="10754" width="30.88671875" style="18" customWidth="1"/>
    <col min="10755" max="10755" width="27.6640625" style="18" customWidth="1"/>
    <col min="10756" max="10756" width="16.5546875" style="18" customWidth="1"/>
    <col min="10757" max="10757" width="17.109375" style="18" customWidth="1"/>
    <col min="10758" max="10758" width="13.88671875" style="18" customWidth="1"/>
    <col min="10759" max="11008" width="11.5546875" style="18"/>
    <col min="11009" max="11009" width="33.5546875" style="18" customWidth="1"/>
    <col min="11010" max="11010" width="30.88671875" style="18" customWidth="1"/>
    <col min="11011" max="11011" width="27.6640625" style="18" customWidth="1"/>
    <col min="11012" max="11012" width="16.5546875" style="18" customWidth="1"/>
    <col min="11013" max="11013" width="17.109375" style="18" customWidth="1"/>
    <col min="11014" max="11014" width="13.88671875" style="18" customWidth="1"/>
    <col min="11015" max="11264" width="11.5546875" style="18"/>
    <col min="11265" max="11265" width="33.5546875" style="18" customWidth="1"/>
    <col min="11266" max="11266" width="30.88671875" style="18" customWidth="1"/>
    <col min="11267" max="11267" width="27.6640625" style="18" customWidth="1"/>
    <col min="11268" max="11268" width="16.5546875" style="18" customWidth="1"/>
    <col min="11269" max="11269" width="17.109375" style="18" customWidth="1"/>
    <col min="11270" max="11270" width="13.88671875" style="18" customWidth="1"/>
    <col min="11271" max="11520" width="11.5546875" style="18"/>
    <col min="11521" max="11521" width="33.5546875" style="18" customWidth="1"/>
    <col min="11522" max="11522" width="30.88671875" style="18" customWidth="1"/>
    <col min="11523" max="11523" width="27.6640625" style="18" customWidth="1"/>
    <col min="11524" max="11524" width="16.5546875" style="18" customWidth="1"/>
    <col min="11525" max="11525" width="17.109375" style="18" customWidth="1"/>
    <col min="11526" max="11526" width="13.88671875" style="18" customWidth="1"/>
    <col min="11527" max="11776" width="11.5546875" style="18"/>
    <col min="11777" max="11777" width="33.5546875" style="18" customWidth="1"/>
    <col min="11778" max="11778" width="30.88671875" style="18" customWidth="1"/>
    <col min="11779" max="11779" width="27.6640625" style="18" customWidth="1"/>
    <col min="11780" max="11780" width="16.5546875" style="18" customWidth="1"/>
    <col min="11781" max="11781" width="17.109375" style="18" customWidth="1"/>
    <col min="11782" max="11782" width="13.88671875" style="18" customWidth="1"/>
    <col min="11783" max="12032" width="11.5546875" style="18"/>
    <col min="12033" max="12033" width="33.5546875" style="18" customWidth="1"/>
    <col min="12034" max="12034" width="30.88671875" style="18" customWidth="1"/>
    <col min="12035" max="12035" width="27.6640625" style="18" customWidth="1"/>
    <col min="12036" max="12036" width="16.5546875" style="18" customWidth="1"/>
    <col min="12037" max="12037" width="17.109375" style="18" customWidth="1"/>
    <col min="12038" max="12038" width="13.88671875" style="18" customWidth="1"/>
    <col min="12039" max="12288" width="11.5546875" style="18"/>
    <col min="12289" max="12289" width="33.5546875" style="18" customWidth="1"/>
    <col min="12290" max="12290" width="30.88671875" style="18" customWidth="1"/>
    <col min="12291" max="12291" width="27.6640625" style="18" customWidth="1"/>
    <col min="12292" max="12292" width="16.5546875" style="18" customWidth="1"/>
    <col min="12293" max="12293" width="17.109375" style="18" customWidth="1"/>
    <col min="12294" max="12294" width="13.88671875" style="18" customWidth="1"/>
    <col min="12295" max="12544" width="11.5546875" style="18"/>
    <col min="12545" max="12545" width="33.5546875" style="18" customWidth="1"/>
    <col min="12546" max="12546" width="30.88671875" style="18" customWidth="1"/>
    <col min="12547" max="12547" width="27.6640625" style="18" customWidth="1"/>
    <col min="12548" max="12548" width="16.5546875" style="18" customWidth="1"/>
    <col min="12549" max="12549" width="17.109375" style="18" customWidth="1"/>
    <col min="12550" max="12550" width="13.88671875" style="18" customWidth="1"/>
    <col min="12551" max="12800" width="11.5546875" style="18"/>
    <col min="12801" max="12801" width="33.5546875" style="18" customWidth="1"/>
    <col min="12802" max="12802" width="30.88671875" style="18" customWidth="1"/>
    <col min="12803" max="12803" width="27.6640625" style="18" customWidth="1"/>
    <col min="12804" max="12804" width="16.5546875" style="18" customWidth="1"/>
    <col min="12805" max="12805" width="17.109375" style="18" customWidth="1"/>
    <col min="12806" max="12806" width="13.88671875" style="18" customWidth="1"/>
    <col min="12807" max="13056" width="11.5546875" style="18"/>
    <col min="13057" max="13057" width="33.5546875" style="18" customWidth="1"/>
    <col min="13058" max="13058" width="30.88671875" style="18" customWidth="1"/>
    <col min="13059" max="13059" width="27.6640625" style="18" customWidth="1"/>
    <col min="13060" max="13060" width="16.5546875" style="18" customWidth="1"/>
    <col min="13061" max="13061" width="17.109375" style="18" customWidth="1"/>
    <col min="13062" max="13062" width="13.88671875" style="18" customWidth="1"/>
    <col min="13063" max="13312" width="11.5546875" style="18"/>
    <col min="13313" max="13313" width="33.5546875" style="18" customWidth="1"/>
    <col min="13314" max="13314" width="30.88671875" style="18" customWidth="1"/>
    <col min="13315" max="13315" width="27.6640625" style="18" customWidth="1"/>
    <col min="13316" max="13316" width="16.5546875" style="18" customWidth="1"/>
    <col min="13317" max="13317" width="17.109375" style="18" customWidth="1"/>
    <col min="13318" max="13318" width="13.88671875" style="18" customWidth="1"/>
    <col min="13319" max="13568" width="11.5546875" style="18"/>
    <col min="13569" max="13569" width="33.5546875" style="18" customWidth="1"/>
    <col min="13570" max="13570" width="30.88671875" style="18" customWidth="1"/>
    <col min="13571" max="13571" width="27.6640625" style="18" customWidth="1"/>
    <col min="13572" max="13572" width="16.5546875" style="18" customWidth="1"/>
    <col min="13573" max="13573" width="17.109375" style="18" customWidth="1"/>
    <col min="13574" max="13574" width="13.88671875" style="18" customWidth="1"/>
    <col min="13575" max="13824" width="11.5546875" style="18"/>
    <col min="13825" max="13825" width="33.5546875" style="18" customWidth="1"/>
    <col min="13826" max="13826" width="30.88671875" style="18" customWidth="1"/>
    <col min="13827" max="13827" width="27.6640625" style="18" customWidth="1"/>
    <col min="13828" max="13828" width="16.5546875" style="18" customWidth="1"/>
    <col min="13829" max="13829" width="17.109375" style="18" customWidth="1"/>
    <col min="13830" max="13830" width="13.88671875" style="18" customWidth="1"/>
    <col min="13831" max="14080" width="11.5546875" style="18"/>
    <col min="14081" max="14081" width="33.5546875" style="18" customWidth="1"/>
    <col min="14082" max="14082" width="30.88671875" style="18" customWidth="1"/>
    <col min="14083" max="14083" width="27.6640625" style="18" customWidth="1"/>
    <col min="14084" max="14084" width="16.5546875" style="18" customWidth="1"/>
    <col min="14085" max="14085" width="17.109375" style="18" customWidth="1"/>
    <col min="14086" max="14086" width="13.88671875" style="18" customWidth="1"/>
    <col min="14087" max="14336" width="11.5546875" style="18"/>
    <col min="14337" max="14337" width="33.5546875" style="18" customWidth="1"/>
    <col min="14338" max="14338" width="30.88671875" style="18" customWidth="1"/>
    <col min="14339" max="14339" width="27.6640625" style="18" customWidth="1"/>
    <col min="14340" max="14340" width="16.5546875" style="18" customWidth="1"/>
    <col min="14341" max="14341" width="17.109375" style="18" customWidth="1"/>
    <col min="14342" max="14342" width="13.88671875" style="18" customWidth="1"/>
    <col min="14343" max="14592" width="11.5546875" style="18"/>
    <col min="14593" max="14593" width="33.5546875" style="18" customWidth="1"/>
    <col min="14594" max="14594" width="30.88671875" style="18" customWidth="1"/>
    <col min="14595" max="14595" width="27.6640625" style="18" customWidth="1"/>
    <col min="14596" max="14596" width="16.5546875" style="18" customWidth="1"/>
    <col min="14597" max="14597" width="17.109375" style="18" customWidth="1"/>
    <col min="14598" max="14598" width="13.88671875" style="18" customWidth="1"/>
    <col min="14599" max="14848" width="11.5546875" style="18"/>
    <col min="14849" max="14849" width="33.5546875" style="18" customWidth="1"/>
    <col min="14850" max="14850" width="30.88671875" style="18" customWidth="1"/>
    <col min="14851" max="14851" width="27.6640625" style="18" customWidth="1"/>
    <col min="14852" max="14852" width="16.5546875" style="18" customWidth="1"/>
    <col min="14853" max="14853" width="17.109375" style="18" customWidth="1"/>
    <col min="14854" max="14854" width="13.88671875" style="18" customWidth="1"/>
    <col min="14855" max="15104" width="11.5546875" style="18"/>
    <col min="15105" max="15105" width="33.5546875" style="18" customWidth="1"/>
    <col min="15106" max="15106" width="30.88671875" style="18" customWidth="1"/>
    <col min="15107" max="15107" width="27.6640625" style="18" customWidth="1"/>
    <col min="15108" max="15108" width="16.5546875" style="18" customWidth="1"/>
    <col min="15109" max="15109" width="17.109375" style="18" customWidth="1"/>
    <col min="15110" max="15110" width="13.88671875" style="18" customWidth="1"/>
    <col min="15111" max="15360" width="11.5546875" style="18"/>
    <col min="15361" max="15361" width="33.5546875" style="18" customWidth="1"/>
    <col min="15362" max="15362" width="30.88671875" style="18" customWidth="1"/>
    <col min="15363" max="15363" width="27.6640625" style="18" customWidth="1"/>
    <col min="15364" max="15364" width="16.5546875" style="18" customWidth="1"/>
    <col min="15365" max="15365" width="17.109375" style="18" customWidth="1"/>
    <col min="15366" max="15366" width="13.88671875" style="18" customWidth="1"/>
    <col min="15367" max="15616" width="11.5546875" style="18"/>
    <col min="15617" max="15617" width="33.5546875" style="18" customWidth="1"/>
    <col min="15618" max="15618" width="30.88671875" style="18" customWidth="1"/>
    <col min="15619" max="15619" width="27.6640625" style="18" customWidth="1"/>
    <col min="15620" max="15620" width="16.5546875" style="18" customWidth="1"/>
    <col min="15621" max="15621" width="17.109375" style="18" customWidth="1"/>
    <col min="15622" max="15622" width="13.88671875" style="18" customWidth="1"/>
    <col min="15623" max="15872" width="11.5546875" style="18"/>
    <col min="15873" max="15873" width="33.5546875" style="18" customWidth="1"/>
    <col min="15874" max="15874" width="30.88671875" style="18" customWidth="1"/>
    <col min="15875" max="15875" width="27.6640625" style="18" customWidth="1"/>
    <col min="15876" max="15876" width="16.5546875" style="18" customWidth="1"/>
    <col min="15877" max="15877" width="17.109375" style="18" customWidth="1"/>
    <col min="15878" max="15878" width="13.88671875" style="18" customWidth="1"/>
    <col min="15879" max="16128" width="11.5546875" style="18"/>
    <col min="16129" max="16129" width="33.5546875" style="18" customWidth="1"/>
    <col min="16130" max="16130" width="30.88671875" style="18" customWidth="1"/>
    <col min="16131" max="16131" width="27.6640625" style="18" customWidth="1"/>
    <col min="16132" max="16132" width="16.5546875" style="18" customWidth="1"/>
    <col min="16133" max="16133" width="17.109375" style="18" customWidth="1"/>
    <col min="16134" max="16134" width="13.88671875" style="18" customWidth="1"/>
    <col min="16135" max="16384" width="11.5546875" style="18"/>
  </cols>
  <sheetData>
    <row r="1" spans="1:256" ht="18" customHeight="1" thickBot="1" x14ac:dyDescent="0.35">
      <c r="A1" s="73" t="s">
        <v>67</v>
      </c>
      <c r="B1" s="73"/>
      <c r="C1" s="73"/>
      <c r="D1" s="73"/>
      <c r="E1" s="73"/>
    </row>
    <row r="2" spans="1:256" ht="18" customHeight="1" thickBot="1" x14ac:dyDescent="0.35"/>
    <row r="3" spans="1:256" ht="18" customHeight="1" x14ac:dyDescent="0.3">
      <c r="A3" s="19" t="s">
        <v>55</v>
      </c>
      <c r="B3" s="79">
        <f>Inschrijver!C6</f>
        <v>0</v>
      </c>
      <c r="C3" s="79"/>
      <c r="D3" s="79"/>
      <c r="E3" s="79"/>
    </row>
    <row r="4" spans="1:256" ht="18" customHeight="1" x14ac:dyDescent="0.3">
      <c r="A4" s="20" t="s">
        <v>56</v>
      </c>
      <c r="B4" s="80">
        <f>Inschrijver!$C$7</f>
        <v>0</v>
      </c>
      <c r="C4" s="80"/>
      <c r="D4" s="80"/>
      <c r="E4" s="80"/>
    </row>
    <row r="5" spans="1:256" ht="18" customHeight="1" x14ac:dyDescent="0.3">
      <c r="A5" s="20" t="s">
        <v>57</v>
      </c>
      <c r="B5" s="81">
        <f>Inschrijver!$C$8</f>
        <v>0</v>
      </c>
      <c r="C5" s="80"/>
      <c r="D5" s="80"/>
      <c r="E5" s="80"/>
    </row>
    <row r="6" spans="1:256" ht="18" customHeight="1" thickBot="1" x14ac:dyDescent="0.35">
      <c r="A6" s="21" t="s">
        <v>58</v>
      </c>
      <c r="B6" s="82">
        <f>Inschrijver!$C$9</f>
        <v>0</v>
      </c>
      <c r="C6" s="82"/>
      <c r="D6" s="82"/>
      <c r="E6" s="82"/>
    </row>
    <row r="7" spans="1:256" ht="18" customHeight="1" x14ac:dyDescent="0.3">
      <c r="A7" s="23"/>
    </row>
    <row r="8" spans="1:256" ht="18" customHeight="1" thickBot="1" x14ac:dyDescent="0.35"/>
    <row r="9" spans="1:256" ht="30.6" customHeight="1" thickBot="1" x14ac:dyDescent="0.35">
      <c r="A9" s="83" t="s">
        <v>68</v>
      </c>
      <c r="B9" s="84"/>
      <c r="C9" s="84"/>
      <c r="D9" s="84"/>
      <c r="E9" s="85"/>
    </row>
    <row r="10" spans="1:256" s="36" customFormat="1" ht="30.6" customHeight="1" thickBot="1" x14ac:dyDescent="0.35">
      <c r="A10" s="25" t="s">
        <v>69</v>
      </c>
      <c r="B10" s="34" t="s">
        <v>70</v>
      </c>
      <c r="C10" s="18"/>
      <c r="D10" s="35"/>
      <c r="E10" s="35"/>
      <c r="F10" s="18"/>
      <c r="IS10" s="18"/>
      <c r="IT10" s="18"/>
      <c r="IU10" s="18"/>
      <c r="IV10" s="18"/>
    </row>
    <row r="11" spans="1:256" s="36" customFormat="1" ht="18" customHeight="1" thickBot="1" x14ac:dyDescent="0.35">
      <c r="A11" s="31">
        <v>0</v>
      </c>
      <c r="B11" s="32">
        <v>0</v>
      </c>
      <c r="C11" s="18"/>
      <c r="D11" s="37"/>
      <c r="E11" s="37"/>
      <c r="F11" s="18"/>
    </row>
    <row r="12" spans="1:256" ht="18" customHeight="1" x14ac:dyDescent="0.3"/>
    <row r="13" spans="1:256" ht="18" customHeight="1" thickBot="1" x14ac:dyDescent="0.35"/>
    <row r="14" spans="1:256" ht="18" customHeight="1" thickBot="1" x14ac:dyDescent="0.35">
      <c r="A14" s="73" t="s">
        <v>71</v>
      </c>
      <c r="B14" s="73"/>
      <c r="C14" s="23"/>
    </row>
    <row r="15" spans="1:256" ht="18" customHeight="1" thickBot="1" x14ac:dyDescent="0.35">
      <c r="A15" s="26" t="s">
        <v>72</v>
      </c>
      <c r="B15" s="27"/>
      <c r="C15" s="35"/>
    </row>
    <row r="16" spans="1:256" ht="18" customHeight="1" thickBot="1" x14ac:dyDescent="0.35">
      <c r="A16" s="33">
        <v>0</v>
      </c>
      <c r="B16" s="38"/>
      <c r="C16" s="38"/>
    </row>
  </sheetData>
  <sheetProtection algorithmName="SHA-512" hashValue="xPXsAo+03pU2LZ8sogleM4c22DBLoyYsyoj29aUM8i7vPHdolYEpyDfNpZ7QJAd/pZ98Jj1nhz8HykblzrM+Yg==" saltValue="UO9XjQ3A0zkFsfKYOFABtA==" spinCount="100000" sheet="1" objects="1" scenarios="1"/>
  <mergeCells count="7">
    <mergeCell ref="A14:B14"/>
    <mergeCell ref="A1:E1"/>
    <mergeCell ref="B3:E3"/>
    <mergeCell ref="B4:E4"/>
    <mergeCell ref="B5:E5"/>
    <mergeCell ref="B6:E6"/>
    <mergeCell ref="A9:E9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e391ef-c67b-47bf-a91e-3d15a1af0df3">
      <Terms xmlns="http://schemas.microsoft.com/office/infopath/2007/PartnerControls"/>
    </lcf76f155ced4ddcb4097134ff3c332f>
    <TaxCatchAll xmlns="3d2469db-5da5-4572-be2e-291799cbc40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3A4BE81FAF548B8960B3B9C29FB1B" ma:contentTypeVersion="17" ma:contentTypeDescription="Een nieuw document maken." ma:contentTypeScope="" ma:versionID="4760e590e277512cfe7d97bbd40fe60b">
  <xsd:schema xmlns:xsd="http://www.w3.org/2001/XMLSchema" xmlns:xs="http://www.w3.org/2001/XMLSchema" xmlns:p="http://schemas.microsoft.com/office/2006/metadata/properties" xmlns:ns2="8ee391ef-c67b-47bf-a91e-3d15a1af0df3" xmlns:ns3="3d2469db-5da5-4572-be2e-291799cbc40f" targetNamespace="http://schemas.microsoft.com/office/2006/metadata/properties" ma:root="true" ma:fieldsID="d898f3eaff71745b37d0d0253b2a601c" ns2:_="" ns3:_="">
    <xsd:import namespace="8ee391ef-c67b-47bf-a91e-3d15a1af0df3"/>
    <xsd:import namespace="3d2469db-5da5-4572-be2e-291799cbc4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391ef-c67b-47bf-a91e-3d15a1af0d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d9c23c0b-abc2-434f-b4c7-757bd67294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9db-5da5-4572-be2e-291799cbc4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2eaba73-68fe-4423-9ca2-559eb1a9ae3b}" ma:internalName="TaxCatchAll" ma:showField="CatchAllData" ma:web="3d2469db-5da5-4572-be2e-291799cbc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B5CB7-88D0-4A1E-88D6-6FA83E32244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8ee391ef-c67b-47bf-a91e-3d15a1af0df3"/>
    <ds:schemaRef ds:uri="http://schemas.microsoft.com/office/2006/metadata/properties"/>
    <ds:schemaRef ds:uri="http://purl.org/dc/dcmitype/"/>
    <ds:schemaRef ds:uri="3d2469db-5da5-4572-be2e-291799cbc40f"/>
  </ds:schemaRefs>
</ds:datastoreItem>
</file>

<file path=customXml/itemProps2.xml><?xml version="1.0" encoding="utf-8"?>
<ds:datastoreItem xmlns:ds="http://schemas.openxmlformats.org/officeDocument/2006/customXml" ds:itemID="{BF230E01-138C-4553-BB79-B26D17D5D2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EFEBC-5F57-4D8E-BEDC-7E80A1A78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391ef-c67b-47bf-a91e-3d15a1af0df3"/>
    <ds:schemaRef ds:uri="3d2469db-5da5-4572-be2e-291799cbc4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Inschrijver</vt:lpstr>
      <vt:lpstr>Aanbesteding KvNH 2024</vt:lpstr>
      <vt:lpstr>Algemene afspraken</vt:lpstr>
      <vt:lpstr>'Aanbesteding KvNH 2024'!Afdrukbereik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Demers</dc:creator>
  <cp:lastModifiedBy>Gerard Demers</cp:lastModifiedBy>
  <cp:lastPrinted>2023-12-05T13:41:21Z</cp:lastPrinted>
  <dcterms:created xsi:type="dcterms:W3CDTF">2020-03-17T08:22:38Z</dcterms:created>
  <dcterms:modified xsi:type="dcterms:W3CDTF">2024-02-29T07:25:09Z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0x0101004623A4BE81FAF548B8960B3B9C29FB1B</vt:lpwstr>
  </property>
  <property fmtid="{D5CDD505-2E9C-101B-9397-08002B2CF9AE}" pid="3" name="MediaServiceImageTags">
    <vt:lpwstr/>
  </property>
</Properties>
</file>